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llak\Desktop\Post-Doc Assala\000 Papier Draft\0000000elife\000 version révisé ultime\3-Data source\"/>
    </mc:Choice>
  </mc:AlternateContent>
  <bookViews>
    <workbookView xWindow="0" yWindow="0" windowWidth="28800" windowHeight="12885" activeTab="3"/>
  </bookViews>
  <sheets>
    <sheet name="n1" sheetId="1" r:id="rId1"/>
    <sheet name="n2" sheetId="2" r:id="rId2"/>
    <sheet name="n3" sheetId="3" r:id="rId3"/>
    <sheet name="Summary" sheetId="4" r:id="rId4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E28" i="4"/>
  <c r="F28" i="4"/>
  <c r="C54" i="3"/>
  <c r="D53" i="3"/>
  <c r="F53" i="3" s="1"/>
  <c r="C53" i="3"/>
  <c r="C52" i="3"/>
  <c r="C51" i="3"/>
  <c r="D51" i="3" s="1"/>
  <c r="F51" i="3" s="1"/>
  <c r="G51" i="3" s="1"/>
  <c r="C48" i="3"/>
  <c r="C47" i="3"/>
  <c r="C46" i="3"/>
  <c r="C45" i="3"/>
  <c r="D45" i="3" s="1"/>
  <c r="F45" i="3" s="1"/>
  <c r="G45" i="3" s="1"/>
  <c r="C42" i="3"/>
  <c r="C41" i="3"/>
  <c r="C40" i="3"/>
  <c r="C39" i="3"/>
  <c r="D39" i="3" s="1"/>
  <c r="C36" i="3"/>
  <c r="C35" i="3"/>
  <c r="D35" i="3" s="1"/>
  <c r="F35" i="3" s="1"/>
  <c r="C34" i="3"/>
  <c r="C33" i="3"/>
  <c r="C30" i="3"/>
  <c r="C29" i="3"/>
  <c r="D29" i="3" s="1"/>
  <c r="F29" i="3" s="1"/>
  <c r="C28" i="3"/>
  <c r="C27" i="3"/>
  <c r="D27" i="3" s="1"/>
  <c r="F27" i="3" s="1"/>
  <c r="G27" i="3" s="1"/>
  <c r="C24" i="3"/>
  <c r="C23" i="3"/>
  <c r="C22" i="3"/>
  <c r="C21" i="3"/>
  <c r="D21" i="3" s="1"/>
  <c r="F21" i="3" s="1"/>
  <c r="G21" i="3" s="1"/>
  <c r="C18" i="3"/>
  <c r="C17" i="3"/>
  <c r="D17" i="3" s="1"/>
  <c r="F17" i="3" s="1"/>
  <c r="G17" i="3" s="1"/>
  <c r="C16" i="3"/>
  <c r="C15" i="3"/>
  <c r="D15" i="3" s="1"/>
  <c r="F15" i="3" s="1"/>
  <c r="G15" i="3" s="1"/>
  <c r="C12" i="3"/>
  <c r="C11" i="3"/>
  <c r="D11" i="3" s="1"/>
  <c r="F11" i="3" s="1"/>
  <c r="C10" i="3"/>
  <c r="C9" i="3"/>
  <c r="D9" i="3" s="1"/>
  <c r="F9" i="3" s="1"/>
  <c r="G9" i="3" s="1"/>
  <c r="C6" i="3"/>
  <c r="C5" i="3"/>
  <c r="D5" i="3" s="1"/>
  <c r="F5" i="3" s="1"/>
  <c r="C4" i="3"/>
  <c r="C3" i="3"/>
  <c r="D23" i="3" l="1"/>
  <c r="F23" i="3" s="1"/>
  <c r="D33" i="3"/>
  <c r="F33" i="3" s="1"/>
  <c r="G33" i="3" s="1"/>
  <c r="D3" i="3"/>
  <c r="F3" i="3" s="1"/>
  <c r="G3" i="3" s="1"/>
  <c r="D41" i="3"/>
  <c r="D47" i="3"/>
  <c r="F47" i="3" s="1"/>
  <c r="G47" i="3" s="1"/>
  <c r="G53" i="3"/>
  <c r="G35" i="3"/>
  <c r="G29" i="3"/>
  <c r="G23" i="3"/>
  <c r="G11" i="3"/>
  <c r="G5" i="3" l="1"/>
  <c r="F39" i="4" l="1"/>
  <c r="E39" i="4"/>
  <c r="F38" i="4"/>
  <c r="E38" i="4"/>
  <c r="F34" i="4"/>
  <c r="E34" i="4"/>
  <c r="F33" i="4"/>
  <c r="E33" i="4"/>
  <c r="F29" i="4"/>
  <c r="E29" i="4"/>
  <c r="F25" i="4"/>
  <c r="E25" i="4"/>
  <c r="F24" i="4"/>
  <c r="E24" i="4"/>
  <c r="F20" i="4"/>
  <c r="E20" i="4"/>
  <c r="F19" i="4"/>
  <c r="E19" i="4"/>
  <c r="E15" i="4"/>
  <c r="F14" i="4"/>
  <c r="E14" i="4"/>
  <c r="F10" i="4"/>
  <c r="E10" i="4"/>
  <c r="F9" i="4"/>
  <c r="E9" i="4"/>
  <c r="F5" i="4"/>
  <c r="E5" i="4"/>
  <c r="F4" i="4"/>
  <c r="E4" i="4"/>
  <c r="C54" i="2"/>
  <c r="C53" i="2"/>
  <c r="D53" i="2" s="1"/>
  <c r="F53" i="2" s="1"/>
  <c r="C52" i="2"/>
  <c r="C51" i="2"/>
  <c r="C48" i="2"/>
  <c r="C47" i="2"/>
  <c r="D47" i="2" s="1"/>
  <c r="F47" i="2" s="1"/>
  <c r="C46" i="2"/>
  <c r="C45" i="2"/>
  <c r="C54" i="1"/>
  <c r="C53" i="1"/>
  <c r="D53" i="1" s="1"/>
  <c r="F53" i="1" s="1"/>
  <c r="C52" i="1"/>
  <c r="C51" i="1"/>
  <c r="D51" i="1" s="1"/>
  <c r="F51" i="1" s="1"/>
  <c r="G51" i="1" s="1"/>
  <c r="C48" i="1"/>
  <c r="C47" i="1"/>
  <c r="D47" i="1" s="1"/>
  <c r="F47" i="1" s="1"/>
  <c r="C46" i="1"/>
  <c r="C45" i="1"/>
  <c r="D45" i="1" s="1"/>
  <c r="F45" i="1" s="1"/>
  <c r="G45" i="1" s="1"/>
  <c r="G53" i="2" l="1"/>
  <c r="D51" i="2"/>
  <c r="F51" i="2" s="1"/>
  <c r="G51" i="2" s="1"/>
  <c r="D45" i="2"/>
  <c r="F45" i="2" s="1"/>
  <c r="G45" i="2" s="1"/>
  <c r="G47" i="2"/>
  <c r="G53" i="1"/>
  <c r="G47" i="1"/>
  <c r="C42" i="2" l="1"/>
  <c r="D41" i="2"/>
  <c r="C41" i="2"/>
  <c r="C40" i="2"/>
  <c r="C39" i="2"/>
  <c r="D39" i="2" s="1"/>
  <c r="C36" i="2"/>
  <c r="C35" i="2"/>
  <c r="D35" i="2" s="1"/>
  <c r="F35" i="2" s="1"/>
  <c r="C34" i="2"/>
  <c r="C33" i="2"/>
  <c r="D33" i="2" s="1"/>
  <c r="F33" i="2" s="1"/>
  <c r="G33" i="2" s="1"/>
  <c r="C30" i="2"/>
  <c r="C29" i="2"/>
  <c r="D29" i="2" s="1"/>
  <c r="F29" i="2" s="1"/>
  <c r="C28" i="2"/>
  <c r="C27" i="2"/>
  <c r="D27" i="2" s="1"/>
  <c r="F27" i="2" s="1"/>
  <c r="G27" i="2" s="1"/>
  <c r="C24" i="2"/>
  <c r="C23" i="2"/>
  <c r="D23" i="2" s="1"/>
  <c r="F23" i="2" s="1"/>
  <c r="G23" i="2" s="1"/>
  <c r="C22" i="2"/>
  <c r="C21" i="2"/>
  <c r="D21" i="2" s="1"/>
  <c r="F21" i="2" s="1"/>
  <c r="G21" i="2" s="1"/>
  <c r="C18" i="2"/>
  <c r="C17" i="2"/>
  <c r="C16" i="2"/>
  <c r="C15" i="2"/>
  <c r="C12" i="2"/>
  <c r="C11" i="2"/>
  <c r="D11" i="2" s="1"/>
  <c r="F11" i="2" s="1"/>
  <c r="C10" i="2"/>
  <c r="C9" i="2"/>
  <c r="D9" i="2" s="1"/>
  <c r="F9" i="2" s="1"/>
  <c r="G9" i="2" s="1"/>
  <c r="C6" i="2"/>
  <c r="C5" i="2"/>
  <c r="D5" i="2" s="1"/>
  <c r="F5" i="2" s="1"/>
  <c r="C4" i="2"/>
  <c r="C3" i="2"/>
  <c r="D3" i="2" s="1"/>
  <c r="F3" i="2" s="1"/>
  <c r="G3" i="2" s="1"/>
  <c r="C42" i="1"/>
  <c r="C41" i="1"/>
  <c r="D41" i="1" s="1"/>
  <c r="C40" i="1"/>
  <c r="C39" i="1"/>
  <c r="D39" i="1" s="1"/>
  <c r="C36" i="1"/>
  <c r="C35" i="1"/>
  <c r="D35" i="1" s="1"/>
  <c r="F35" i="1" s="1"/>
  <c r="G35" i="1" s="1"/>
  <c r="C34" i="1"/>
  <c r="C33" i="1"/>
  <c r="D33" i="1" s="1"/>
  <c r="F33" i="1" s="1"/>
  <c r="G33" i="1" s="1"/>
  <c r="G29" i="1"/>
  <c r="G27" i="1"/>
  <c r="G23" i="1"/>
  <c r="G21" i="1"/>
  <c r="G17" i="1"/>
  <c r="G15" i="1"/>
  <c r="G11" i="1"/>
  <c r="G9" i="1"/>
  <c r="C30" i="1"/>
  <c r="C29" i="1"/>
  <c r="D29" i="1" s="1"/>
  <c r="F29" i="1" s="1"/>
  <c r="C28" i="1"/>
  <c r="C27" i="1"/>
  <c r="D27" i="1" s="1"/>
  <c r="F27" i="1" s="1"/>
  <c r="D15" i="2" l="1"/>
  <c r="F15" i="2" s="1"/>
  <c r="G15" i="2" s="1"/>
  <c r="D17" i="2"/>
  <c r="F17" i="2" s="1"/>
  <c r="G17" i="2" s="1"/>
  <c r="G29" i="2"/>
  <c r="G35" i="2"/>
  <c r="G5" i="2"/>
  <c r="G11" i="2"/>
  <c r="C24" i="1"/>
  <c r="C23" i="1"/>
  <c r="C22" i="1"/>
  <c r="C21" i="1"/>
  <c r="C18" i="1"/>
  <c r="C17" i="1"/>
  <c r="D17" i="1" s="1"/>
  <c r="F17" i="1" s="1"/>
  <c r="C16" i="1"/>
  <c r="C15" i="1"/>
  <c r="D15" i="1" s="1"/>
  <c r="F15" i="1" s="1"/>
  <c r="C12" i="1"/>
  <c r="C11" i="1"/>
  <c r="D11" i="1" s="1"/>
  <c r="F11" i="1" s="1"/>
  <c r="C10" i="1"/>
  <c r="C9" i="1"/>
  <c r="C4" i="1"/>
  <c r="C5" i="1"/>
  <c r="C6" i="1"/>
  <c r="D5" i="1" s="1"/>
  <c r="F5" i="1" s="1"/>
  <c r="C3" i="1"/>
  <c r="D3" i="1" s="1"/>
  <c r="F3" i="1" s="1"/>
  <c r="G3" i="1" s="1"/>
  <c r="D21" i="1" l="1"/>
  <c r="F21" i="1" s="1"/>
  <c r="D23" i="1"/>
  <c r="F23" i="1" s="1"/>
  <c r="G5" i="1"/>
  <c r="D9" i="1"/>
  <c r="F9" i="1" s="1"/>
</calcChain>
</file>

<file path=xl/sharedStrings.xml><?xml version="1.0" encoding="utf-8"?>
<sst xmlns="http://schemas.openxmlformats.org/spreadsheetml/2006/main" count="358" uniqueCount="31">
  <si>
    <t>ZDHHC20</t>
  </si>
  <si>
    <t>siZ2#</t>
  </si>
  <si>
    <t>iZ2#</t>
  </si>
  <si>
    <t>Ct</t>
  </si>
  <si>
    <t>moyennes GAPDH</t>
  </si>
  <si>
    <t>Calculated quantity</t>
  </si>
  <si>
    <t>Means</t>
  </si>
  <si>
    <t>/GAPDH</t>
  </si>
  <si>
    <t>COLEC12</t>
  </si>
  <si>
    <t>AKAP12</t>
  </si>
  <si>
    <t>ADAMTS1</t>
  </si>
  <si>
    <t>siCtrl</t>
  </si>
  <si>
    <t>siCTrl</t>
  </si>
  <si>
    <t>/siCtrl</t>
  </si>
  <si>
    <t>RRM2</t>
  </si>
  <si>
    <t>PLAT</t>
  </si>
  <si>
    <t>GAPDH</t>
  </si>
  <si>
    <t>H2A.Z.1</t>
  </si>
  <si>
    <t>H2A.Z.2</t>
  </si>
  <si>
    <t>siC</t>
  </si>
  <si>
    <t>N=1</t>
  </si>
  <si>
    <t>N=2</t>
  </si>
  <si>
    <t>N=3</t>
  </si>
  <si>
    <t>H2AZ1</t>
  </si>
  <si>
    <t>H2AZ2</t>
  </si>
  <si>
    <t>N1</t>
  </si>
  <si>
    <t>N2</t>
  </si>
  <si>
    <t>N3</t>
  </si>
  <si>
    <t>Mean</t>
  </si>
  <si>
    <t>Error bars</t>
  </si>
  <si>
    <t>Title: Source Data for the histogrammes representing the effect of a second siRNA H2A.Z.2 (siH2A.Z.2#) on Figure 2 - Figure supplement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</si>
</sst>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;\-###0.00"/>
  </numFmts>
  <fonts count="5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name val="Microsoft Sans Serif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0" fillId="0" borderId="0" xfId="0" applyNumberFormat="1"/>
    <xf numFmtId="0" fontId="3" fillId="2" borderId="0" xfId="0" applyFont="1" applyFill="1"/>
    <xf numFmtId="0" fontId="0" fillId="0" borderId="0" xfId="0" applyFont="1"/>
    <xf numFmtId="0" fontId="0" fillId="0" borderId="1" xfId="0" applyBorder="1"/>
    <xf numFmtId="0" fontId="0" fillId="0" borderId="1" xfId="0" applyFill="1" applyBorder="1"/>
    <xf numFmtId="0" fontId="0" fillId="3" borderId="0" xfId="0" applyFill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sqref="A1:XFD1"/>
    </sheetView>
  </sheetViews>
  <sheetFormatPr baseColWidth="10" defaultRowHeight="15" x14ac:dyDescent="0.25"/>
  <cols>
    <col min="3" max="3" width="18.28515625" bestFit="1" customWidth="1"/>
    <col min="5" max="5" width="16.5703125" customWidth="1"/>
  </cols>
  <sheetData>
    <row r="1" spans="1:7" s="8" customFormat="1" x14ac:dyDescent="0.25">
      <c r="A1" s="8" t="s">
        <v>30</v>
      </c>
    </row>
    <row r="2" spans="1:7" ht="15.75" x14ac:dyDescent="0.25">
      <c r="A2" s="4" t="s">
        <v>0</v>
      </c>
      <c r="B2" s="5" t="s">
        <v>3</v>
      </c>
      <c r="C2" t="s">
        <v>5</v>
      </c>
      <c r="D2" t="s">
        <v>6</v>
      </c>
      <c r="E2" t="s">
        <v>4</v>
      </c>
      <c r="F2" t="s">
        <v>7</v>
      </c>
      <c r="G2" t="s">
        <v>13</v>
      </c>
    </row>
    <row r="3" spans="1:7" x14ac:dyDescent="0.25">
      <c r="A3" s="1" t="s">
        <v>11</v>
      </c>
      <c r="B3" s="2">
        <v>23.602490509774199</v>
      </c>
      <c r="C3" s="3">
        <f>2^(40-B3)</f>
        <v>86326.117838015824</v>
      </c>
      <c r="D3" s="3">
        <f>AVERAGE(C3:C4)</f>
        <v>88589.16872323399</v>
      </c>
      <c r="E3" s="3">
        <v>31028129.861848332</v>
      </c>
      <c r="F3">
        <f>D3/E3</f>
        <v>2.8551243377436595E-3</v>
      </c>
      <c r="G3">
        <f>F3/F3</f>
        <v>1</v>
      </c>
    </row>
    <row r="4" spans="1:7" x14ac:dyDescent="0.25">
      <c r="A4" s="1" t="s">
        <v>11</v>
      </c>
      <c r="B4" s="2">
        <v>23.5287658591118</v>
      </c>
      <c r="C4" s="3">
        <f t="shared" ref="C4:C6" si="0">2^(40-B4)</f>
        <v>90852.219608452157</v>
      </c>
    </row>
    <row r="5" spans="1:7" x14ac:dyDescent="0.25">
      <c r="A5" s="1" t="s">
        <v>1</v>
      </c>
      <c r="B5" s="2">
        <v>20.918695729275399</v>
      </c>
      <c r="C5" s="3">
        <f t="shared" si="0"/>
        <v>554683.10998377169</v>
      </c>
      <c r="D5" s="3">
        <f>AVERAGE(C5:C6)</f>
        <v>532017.17845879262</v>
      </c>
      <c r="E5" s="3">
        <v>21755498.056821309</v>
      </c>
      <c r="F5">
        <f>D5/E5</f>
        <v>2.445437824816802E-2</v>
      </c>
      <c r="G5">
        <f>F5/F3</f>
        <v>8.5650834623523835</v>
      </c>
    </row>
    <row r="6" spans="1:7" x14ac:dyDescent="0.25">
      <c r="A6" s="1" t="s">
        <v>2</v>
      </c>
      <c r="B6" s="2">
        <v>21.041698648347701</v>
      </c>
      <c r="C6" s="3">
        <f t="shared" si="0"/>
        <v>509351.2469338135</v>
      </c>
    </row>
    <row r="8" spans="1:7" ht="15.75" x14ac:dyDescent="0.25">
      <c r="A8" s="4" t="s">
        <v>8</v>
      </c>
      <c r="B8" s="5" t="s">
        <v>3</v>
      </c>
      <c r="C8" t="s">
        <v>5</v>
      </c>
      <c r="D8" t="s">
        <v>6</v>
      </c>
      <c r="E8" t="s">
        <v>4</v>
      </c>
      <c r="F8" t="s">
        <v>7</v>
      </c>
      <c r="G8" t="s">
        <v>13</v>
      </c>
    </row>
    <row r="9" spans="1:7" x14ac:dyDescent="0.25">
      <c r="A9" s="1" t="s">
        <v>11</v>
      </c>
      <c r="B9" s="5">
        <v>23.520873946240702</v>
      </c>
      <c r="C9" s="3">
        <f>2^(40-B9)</f>
        <v>91350.566412776083</v>
      </c>
      <c r="D9" s="3">
        <f>AVERAGE(C9:C10)</f>
        <v>90471.227479674155</v>
      </c>
      <c r="E9" s="3">
        <v>31028129.861848332</v>
      </c>
      <c r="F9">
        <f>D9/E9</f>
        <v>2.9157808698911003E-3</v>
      </c>
      <c r="G9">
        <f>F9/F9</f>
        <v>1</v>
      </c>
    </row>
    <row r="10" spans="1:7" x14ac:dyDescent="0.25">
      <c r="A10" s="1" t="s">
        <v>12</v>
      </c>
      <c r="B10" s="5">
        <v>23.548919500705299</v>
      </c>
      <c r="C10" s="3">
        <f t="shared" ref="C10:C12" si="1">2^(40-B10)</f>
        <v>89591.888546572212</v>
      </c>
    </row>
    <row r="11" spans="1:7" x14ac:dyDescent="0.25">
      <c r="A11" s="1" t="s">
        <v>1</v>
      </c>
      <c r="B11" s="5">
        <v>22.260674984339801</v>
      </c>
      <c r="C11" s="3">
        <f t="shared" si="1"/>
        <v>218810.88997137209</v>
      </c>
      <c r="D11" s="3">
        <f>AVERAGE(C11:C12)</f>
        <v>213000.80892883393</v>
      </c>
      <c r="E11" s="3">
        <v>21755498.056821309</v>
      </c>
      <c r="F11">
        <f>D11/E11</f>
        <v>9.7906657145938689E-3</v>
      </c>
      <c r="G11">
        <f>F11/F9</f>
        <v>3.357819449223403</v>
      </c>
    </row>
    <row r="12" spans="1:7" x14ac:dyDescent="0.25">
      <c r="A12" s="1" t="s">
        <v>2</v>
      </c>
      <c r="B12" s="5">
        <v>22.339400083985499</v>
      </c>
      <c r="C12" s="3">
        <f t="shared" si="1"/>
        <v>207190.72788629573</v>
      </c>
    </row>
    <row r="14" spans="1:7" ht="15.75" x14ac:dyDescent="0.25">
      <c r="A14" s="4" t="s">
        <v>9</v>
      </c>
      <c r="B14" s="5" t="s">
        <v>3</v>
      </c>
      <c r="C14" t="s">
        <v>5</v>
      </c>
      <c r="D14" t="s">
        <v>6</v>
      </c>
      <c r="E14" t="s">
        <v>4</v>
      </c>
      <c r="F14" t="s">
        <v>7</v>
      </c>
      <c r="G14" t="s">
        <v>13</v>
      </c>
    </row>
    <row r="15" spans="1:7" x14ac:dyDescent="0.25">
      <c r="A15" s="1" t="s">
        <v>11</v>
      </c>
      <c r="B15" s="2">
        <v>22.5831377649675</v>
      </c>
      <c r="C15" s="3">
        <f>2^(40-B15)</f>
        <v>174983.84815934286</v>
      </c>
      <c r="D15" s="3">
        <f>AVERAGE(C15:C16)</f>
        <v>175357.1490032078</v>
      </c>
      <c r="E15" s="3">
        <v>31028129.861848332</v>
      </c>
      <c r="F15">
        <f>D15/E15</f>
        <v>5.65155392168266E-3</v>
      </c>
      <c r="G15">
        <f>F15/F15</f>
        <v>1</v>
      </c>
    </row>
    <row r="16" spans="1:7" x14ac:dyDescent="0.25">
      <c r="A16" s="1" t="s">
        <v>11</v>
      </c>
      <c r="B16" s="2">
        <v>22.576995328313899</v>
      </c>
      <c r="C16" s="3">
        <f t="shared" ref="C16:C18" si="2">2^(40-B16)</f>
        <v>175730.44984707277</v>
      </c>
    </row>
    <row r="17" spans="1:7" x14ac:dyDescent="0.25">
      <c r="A17" s="1" t="s">
        <v>1</v>
      </c>
      <c r="B17" s="2">
        <v>24.25746200263</v>
      </c>
      <c r="C17" s="3">
        <f t="shared" si="2"/>
        <v>54824.685001056729</v>
      </c>
      <c r="D17" s="3">
        <f>AVERAGE(C17:C18)</f>
        <v>56684.757327664018</v>
      </c>
      <c r="E17" s="3">
        <v>21755498.056821309</v>
      </c>
      <c r="F17">
        <f>D17/E17</f>
        <v>2.6055371005349538E-3</v>
      </c>
      <c r="G17">
        <f>F17/F15</f>
        <v>0.46103021162703456</v>
      </c>
    </row>
    <row r="18" spans="1:7" x14ac:dyDescent="0.25">
      <c r="A18" s="1" t="s">
        <v>2</v>
      </c>
      <c r="B18" s="2">
        <v>24.162745854702901</v>
      </c>
      <c r="C18" s="3">
        <f t="shared" si="2"/>
        <v>58544.829654271314</v>
      </c>
    </row>
    <row r="20" spans="1:7" ht="15.75" x14ac:dyDescent="0.25">
      <c r="A20" s="4" t="s">
        <v>10</v>
      </c>
      <c r="B20" s="5" t="s">
        <v>3</v>
      </c>
      <c r="C20" t="s">
        <v>5</v>
      </c>
      <c r="D20" t="s">
        <v>6</v>
      </c>
      <c r="E20" t="s">
        <v>4</v>
      </c>
      <c r="F20" t="s">
        <v>7</v>
      </c>
      <c r="G20" t="s">
        <v>13</v>
      </c>
    </row>
    <row r="21" spans="1:7" x14ac:dyDescent="0.25">
      <c r="A21" s="1" t="s">
        <v>11</v>
      </c>
      <c r="B21" s="2">
        <v>20.607667852942299</v>
      </c>
      <c r="C21" s="3">
        <f>2^(40-B21)</f>
        <v>688135.02313381271</v>
      </c>
      <c r="D21" s="3">
        <f>AVERAGE(C21:C22)</f>
        <v>696142.83083288046</v>
      </c>
      <c r="E21" s="3">
        <v>31028129.861848332</v>
      </c>
      <c r="F21">
        <f>D21/E21</f>
        <v>2.2435861714271282E-2</v>
      </c>
      <c r="G21">
        <f>F21/F21</f>
        <v>1</v>
      </c>
    </row>
    <row r="22" spans="1:7" x14ac:dyDescent="0.25">
      <c r="A22" s="1" t="s">
        <v>11</v>
      </c>
      <c r="B22" s="2">
        <v>20.574475428781302</v>
      </c>
      <c r="C22" s="3">
        <f t="shared" ref="C22:C24" si="3">2^(40-B22)</f>
        <v>704150.63853194832</v>
      </c>
    </row>
    <row r="23" spans="1:7" x14ac:dyDescent="0.25">
      <c r="A23" s="1" t="s">
        <v>1</v>
      </c>
      <c r="B23" s="2">
        <v>17.744537123197599</v>
      </c>
      <c r="C23" s="3">
        <f t="shared" si="3"/>
        <v>5006819.0192476604</v>
      </c>
      <c r="D23" s="3">
        <f>AVERAGE(C23:C24)</f>
        <v>4749099.1355050281</v>
      </c>
      <c r="E23" s="3">
        <v>21755498.056821309</v>
      </c>
      <c r="F23">
        <f>D23/E23</f>
        <v>0.21829420420995491</v>
      </c>
      <c r="G23">
        <f>F23/F21</f>
        <v>9.7297000217780631</v>
      </c>
    </row>
    <row r="24" spans="1:7" x14ac:dyDescent="0.25">
      <c r="A24" s="1" t="s">
        <v>2</v>
      </c>
      <c r="B24" s="2">
        <v>17.901272882342401</v>
      </c>
      <c r="C24" s="3">
        <f t="shared" si="3"/>
        <v>4491379.2517623957</v>
      </c>
    </row>
    <row r="26" spans="1:7" ht="15.75" x14ac:dyDescent="0.25">
      <c r="A26" s="4" t="s">
        <v>14</v>
      </c>
      <c r="B26" s="5" t="s">
        <v>3</v>
      </c>
      <c r="C26" t="s">
        <v>5</v>
      </c>
      <c r="D26" t="s">
        <v>6</v>
      </c>
      <c r="E26" t="s">
        <v>4</v>
      </c>
      <c r="F26" t="s">
        <v>7</v>
      </c>
      <c r="G26" t="s">
        <v>13</v>
      </c>
    </row>
    <row r="27" spans="1:7" x14ac:dyDescent="0.25">
      <c r="A27" s="1" t="s">
        <v>11</v>
      </c>
      <c r="B27" s="2">
        <v>21.513643505614599</v>
      </c>
      <c r="C27" s="3">
        <f>2^(40-B27)</f>
        <v>367238.17065418395</v>
      </c>
      <c r="D27" s="3">
        <f>AVERAGE(C27:C28)</f>
        <v>382555.85080789722</v>
      </c>
      <c r="E27" s="3">
        <v>31028129.861848332</v>
      </c>
      <c r="F27">
        <f>D27/E27</f>
        <v>1.2329323504549383E-2</v>
      </c>
      <c r="G27">
        <f>F27/F27</f>
        <v>1</v>
      </c>
    </row>
    <row r="28" spans="1:7" x14ac:dyDescent="0.25">
      <c r="A28" s="1" t="s">
        <v>11</v>
      </c>
      <c r="B28" s="2">
        <v>21.3980496004461</v>
      </c>
      <c r="C28" s="3">
        <f t="shared" ref="C28:C30" si="4">2^(40-B28)</f>
        <v>397873.53096161049</v>
      </c>
    </row>
    <row r="29" spans="1:7" x14ac:dyDescent="0.25">
      <c r="A29" s="1" t="s">
        <v>1</v>
      </c>
      <c r="B29" s="2">
        <v>22.758633650729699</v>
      </c>
      <c r="C29" s="3">
        <f t="shared" si="4"/>
        <v>154941.74305566528</v>
      </c>
      <c r="D29" s="3">
        <f>AVERAGE(C29:C30)</f>
        <v>155083.33503369126</v>
      </c>
      <c r="E29" s="3">
        <v>21755498.056821309</v>
      </c>
      <c r="F29">
        <f>D29/E29</f>
        <v>7.1284663136023116E-3</v>
      </c>
      <c r="G29">
        <f>F29/F27</f>
        <v>0.5781717310744573</v>
      </c>
    </row>
    <row r="30" spans="1:7" x14ac:dyDescent="0.25">
      <c r="A30" s="1" t="s">
        <v>2</v>
      </c>
      <c r="B30" s="2">
        <v>22.755999272235801</v>
      </c>
      <c r="C30" s="3">
        <f t="shared" si="4"/>
        <v>155224.92701171726</v>
      </c>
    </row>
    <row r="32" spans="1:7" ht="15.75" x14ac:dyDescent="0.25">
      <c r="A32" s="4" t="s">
        <v>15</v>
      </c>
      <c r="B32" s="5" t="s">
        <v>3</v>
      </c>
      <c r="C32" t="s">
        <v>5</v>
      </c>
      <c r="D32" t="s">
        <v>6</v>
      </c>
      <c r="E32" t="s">
        <v>4</v>
      </c>
      <c r="F32" t="s">
        <v>7</v>
      </c>
      <c r="G32" t="s">
        <v>13</v>
      </c>
    </row>
    <row r="33" spans="1:7" x14ac:dyDescent="0.25">
      <c r="A33" s="1" t="s">
        <v>11</v>
      </c>
      <c r="B33" s="2">
        <v>20.424019468307499</v>
      </c>
      <c r="C33" s="3">
        <f>2^(40-B33)</f>
        <v>781551.02063886134</v>
      </c>
      <c r="D33" s="3">
        <f>AVERAGE(C33:C34)</f>
        <v>775360.39518726687</v>
      </c>
      <c r="E33" s="3">
        <v>31028129.861848332</v>
      </c>
      <c r="F33">
        <f>D33/E33</f>
        <v>2.4988950305401325E-2</v>
      </c>
      <c r="G33">
        <f>F33/F33</f>
        <v>1</v>
      </c>
    </row>
    <row r="34" spans="1:7" x14ac:dyDescent="0.25">
      <c r="A34" s="1" t="s">
        <v>11</v>
      </c>
      <c r="B34" s="2">
        <v>20.447057463235701</v>
      </c>
      <c r="C34" s="3">
        <f t="shared" ref="C34:C36" si="5">2^(40-B34)</f>
        <v>769169.76973567239</v>
      </c>
    </row>
    <row r="35" spans="1:7" x14ac:dyDescent="0.25">
      <c r="A35" s="1" t="s">
        <v>1</v>
      </c>
      <c r="B35" s="2">
        <v>20.014757824635801</v>
      </c>
      <c r="C35" s="3">
        <f t="shared" si="5"/>
        <v>1037904.4294636084</v>
      </c>
      <c r="D35" s="3">
        <f>AVERAGE(C35:C36)</f>
        <v>1076832.2168823259</v>
      </c>
      <c r="E35" s="3">
        <v>21755498.056821309</v>
      </c>
      <c r="F35">
        <f>D35/E35</f>
        <v>4.9497015148531227E-2</v>
      </c>
      <c r="G35">
        <f>F35/F33</f>
        <v>1.9807560759297889</v>
      </c>
    </row>
    <row r="36" spans="1:7" x14ac:dyDescent="0.25">
      <c r="A36" s="1" t="s">
        <v>2</v>
      </c>
      <c r="B36" s="2">
        <v>19.9104046883112</v>
      </c>
      <c r="C36" s="3">
        <f t="shared" si="5"/>
        <v>1115760.0043010435</v>
      </c>
    </row>
    <row r="38" spans="1:7" ht="15.75" x14ac:dyDescent="0.25">
      <c r="A38" s="4" t="s">
        <v>16</v>
      </c>
      <c r="B38" s="5" t="s">
        <v>3</v>
      </c>
      <c r="C38" t="s">
        <v>5</v>
      </c>
      <c r="D38" t="s">
        <v>6</v>
      </c>
      <c r="E38" t="s">
        <v>4</v>
      </c>
    </row>
    <row r="39" spans="1:7" x14ac:dyDescent="0.25">
      <c r="A39" s="1" t="s">
        <v>11</v>
      </c>
      <c r="B39" s="2">
        <v>15.165117450086999</v>
      </c>
      <c r="C39" s="3">
        <f>2^(40-B39)</f>
        <v>29925718.495943356</v>
      </c>
      <c r="D39" s="3">
        <f>AVERAGE(C39:C40)</f>
        <v>31028129.861848332</v>
      </c>
      <c r="E39" s="3">
        <v>31028129.861848332</v>
      </c>
    </row>
    <row r="40" spans="1:7" x14ac:dyDescent="0.25">
      <c r="A40" s="1" t="s">
        <v>11</v>
      </c>
      <c r="B40" s="2">
        <v>15.06255805308</v>
      </c>
      <c r="C40" s="3">
        <f t="shared" ref="C40:C42" si="6">2^(40-B40)</f>
        <v>32130541.227753311</v>
      </c>
    </row>
    <row r="41" spans="1:7" x14ac:dyDescent="0.25">
      <c r="A41" s="1" t="s">
        <v>1</v>
      </c>
      <c r="B41" s="2">
        <v>15.6720689269335</v>
      </c>
      <c r="C41" s="3">
        <f t="shared" si="6"/>
        <v>21058963.188706748</v>
      </c>
      <c r="D41" s="3">
        <f>AVERAGE(C41:C42)</f>
        <v>21755498.056821309</v>
      </c>
      <c r="E41" s="3">
        <v>21755498.056821309</v>
      </c>
    </row>
    <row r="42" spans="1:7" x14ac:dyDescent="0.25">
      <c r="A42" s="1" t="s">
        <v>2</v>
      </c>
      <c r="B42" s="2">
        <v>15.5796572557245</v>
      </c>
      <c r="C42" s="3">
        <f t="shared" si="6"/>
        <v>22452032.924935874</v>
      </c>
    </row>
    <row r="44" spans="1:7" ht="15.75" x14ac:dyDescent="0.25">
      <c r="A44" s="4" t="s">
        <v>17</v>
      </c>
      <c r="B44" s="5" t="s">
        <v>3</v>
      </c>
      <c r="C44" t="s">
        <v>5</v>
      </c>
      <c r="D44" t="s">
        <v>6</v>
      </c>
      <c r="E44" t="s">
        <v>4</v>
      </c>
      <c r="F44" t="s">
        <v>7</v>
      </c>
      <c r="G44" t="s">
        <v>13</v>
      </c>
    </row>
    <row r="45" spans="1:7" x14ac:dyDescent="0.25">
      <c r="A45" s="1" t="s">
        <v>11</v>
      </c>
      <c r="B45" s="2">
        <v>19.637787425890799</v>
      </c>
      <c r="C45" s="3">
        <f>2^(40-B45)</f>
        <v>1347835.1028457806</v>
      </c>
      <c r="D45" s="3">
        <f>AVERAGE(C45:C46)</f>
        <v>1291870.737553553</v>
      </c>
      <c r="E45" s="3">
        <v>31028129.861848332</v>
      </c>
      <c r="F45">
        <f>D45/E45</f>
        <v>4.1635468953674051E-2</v>
      </c>
      <c r="G45">
        <f>F45/F45</f>
        <v>1</v>
      </c>
    </row>
    <row r="46" spans="1:7" x14ac:dyDescent="0.25">
      <c r="A46" s="1" t="s">
        <v>11</v>
      </c>
      <c r="B46" s="2">
        <v>19.7628619765845</v>
      </c>
      <c r="C46" s="3">
        <f t="shared" ref="C46:C48" si="7">2^(40-B46)</f>
        <v>1235906.3722613254</v>
      </c>
    </row>
    <row r="47" spans="1:7" x14ac:dyDescent="0.25">
      <c r="A47" s="1" t="s">
        <v>1</v>
      </c>
      <c r="B47" s="2">
        <v>20.277135980752899</v>
      </c>
      <c r="C47" s="3">
        <f t="shared" si="7"/>
        <v>865313.88031376852</v>
      </c>
      <c r="D47" s="3">
        <f>AVERAGE(C47:C48)</f>
        <v>883354.30502547382</v>
      </c>
      <c r="E47" s="3">
        <v>21755498.056821309</v>
      </c>
      <c r="F47">
        <f>D47/E47</f>
        <v>4.060372705411372E-2</v>
      </c>
      <c r="G47">
        <f>F47/F45</f>
        <v>0.97521964023731056</v>
      </c>
    </row>
    <row r="48" spans="1:7" x14ac:dyDescent="0.25">
      <c r="A48" s="1" t="s">
        <v>2</v>
      </c>
      <c r="B48" s="2">
        <v>20.218200510615599</v>
      </c>
      <c r="C48" s="3">
        <f t="shared" si="7"/>
        <v>901394.72973717912</v>
      </c>
    </row>
    <row r="50" spans="1:7" ht="15.75" x14ac:dyDescent="0.25">
      <c r="A50" s="4" t="s">
        <v>18</v>
      </c>
      <c r="B50" s="5" t="s">
        <v>3</v>
      </c>
      <c r="C50" t="s">
        <v>5</v>
      </c>
      <c r="D50" t="s">
        <v>6</v>
      </c>
      <c r="E50" t="s">
        <v>4</v>
      </c>
      <c r="F50" t="s">
        <v>7</v>
      </c>
      <c r="G50" t="s">
        <v>13</v>
      </c>
    </row>
    <row r="51" spans="1:7" x14ac:dyDescent="0.25">
      <c r="A51" s="1" t="s">
        <v>11</v>
      </c>
      <c r="B51" s="2">
        <v>21.601851090697402</v>
      </c>
      <c r="C51" s="3">
        <f>2^(40-B51)</f>
        <v>345457.54819542845</v>
      </c>
      <c r="D51" s="3">
        <f>AVERAGE(C51:C52)</f>
        <v>344745.38098417281</v>
      </c>
      <c r="E51" s="3">
        <v>31028129.861848332</v>
      </c>
      <c r="F51">
        <f>D51/E51</f>
        <v>1.1110736693417864E-2</v>
      </c>
      <c r="G51">
        <f>F51/F51</f>
        <v>1</v>
      </c>
    </row>
    <row r="52" spans="1:7" x14ac:dyDescent="0.25">
      <c r="A52" s="1" t="s">
        <v>11</v>
      </c>
      <c r="B52" s="2">
        <v>21.607811672751001</v>
      </c>
      <c r="C52" s="3">
        <f t="shared" ref="C52:C54" si="8">2^(40-B52)</f>
        <v>344033.21377291717</v>
      </c>
    </row>
    <row r="53" spans="1:7" x14ac:dyDescent="0.25">
      <c r="A53" s="1" t="s">
        <v>1</v>
      </c>
      <c r="B53" s="2">
        <v>24.748294810342699</v>
      </c>
      <c r="C53" s="3">
        <f t="shared" si="8"/>
        <v>39014.024028244916</v>
      </c>
      <c r="D53" s="3">
        <f>AVERAGE(C53:C54)</f>
        <v>38548.0308911377</v>
      </c>
      <c r="E53" s="3">
        <v>21755498.056821309</v>
      </c>
      <c r="F53">
        <f>D53/E53</f>
        <v>1.7718753572295803E-3</v>
      </c>
      <c r="G53">
        <f>F53/F51</f>
        <v>0.15947415604576975</v>
      </c>
    </row>
    <row r="54" spans="1:7" x14ac:dyDescent="0.25">
      <c r="A54" s="1" t="s">
        <v>2</v>
      </c>
      <c r="B54" s="2">
        <v>24.783176941726499</v>
      </c>
      <c r="C54" s="3">
        <f t="shared" si="8"/>
        <v>38082.037754030483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sqref="A1:XFD1"/>
    </sheetView>
  </sheetViews>
  <sheetFormatPr baseColWidth="10" defaultRowHeight="15" x14ac:dyDescent="0.25"/>
  <cols>
    <col min="3" max="3" width="18.28515625" bestFit="1" customWidth="1"/>
    <col min="5" max="5" width="16.5703125" customWidth="1"/>
  </cols>
  <sheetData>
    <row r="1" spans="1:7" s="8" customFormat="1" x14ac:dyDescent="0.25">
      <c r="A1" s="8" t="s">
        <v>30</v>
      </c>
    </row>
    <row r="2" spans="1:7" ht="15.75" x14ac:dyDescent="0.25">
      <c r="A2" s="4" t="s">
        <v>0</v>
      </c>
      <c r="B2" s="5" t="s">
        <v>3</v>
      </c>
      <c r="C2" t="s">
        <v>5</v>
      </c>
      <c r="D2" t="s">
        <v>6</v>
      </c>
      <c r="E2" t="s">
        <v>4</v>
      </c>
      <c r="F2" t="s">
        <v>7</v>
      </c>
      <c r="G2" t="s">
        <v>13</v>
      </c>
    </row>
    <row r="3" spans="1:7" x14ac:dyDescent="0.25">
      <c r="A3" s="1" t="s">
        <v>11</v>
      </c>
      <c r="B3" s="2">
        <v>25.130742138075401</v>
      </c>
      <c r="C3" s="3">
        <f>2^(40-B3)</f>
        <v>29929.029181276415</v>
      </c>
      <c r="D3" s="3">
        <f>AVERAGE(C3:C4)</f>
        <v>30551.784976681422</v>
      </c>
      <c r="E3" s="3">
        <v>5241543.5309368614</v>
      </c>
      <c r="F3">
        <f>D3/E3</f>
        <v>5.8287763511563678E-3</v>
      </c>
      <c r="G3">
        <f>F3/F3</f>
        <v>1</v>
      </c>
    </row>
    <row r="4" spans="1:7" x14ac:dyDescent="0.25">
      <c r="A4" s="1" t="s">
        <v>11</v>
      </c>
      <c r="B4" s="2">
        <v>25.071919312383201</v>
      </c>
      <c r="C4" s="3">
        <f t="shared" ref="C4:C6" si="0">2^(40-B4)</f>
        <v>31174.540772086428</v>
      </c>
    </row>
    <row r="5" spans="1:7" x14ac:dyDescent="0.25">
      <c r="A5" s="1" t="s">
        <v>1</v>
      </c>
      <c r="B5" s="2">
        <v>21.555727764707001</v>
      </c>
      <c r="C5" s="3">
        <f t="shared" si="0"/>
        <v>356680.35565458162</v>
      </c>
      <c r="D5" s="3">
        <f>AVERAGE(C5:C6)</f>
        <v>353762.8679783438</v>
      </c>
      <c r="E5">
        <v>16999791.387705982</v>
      </c>
      <c r="F5">
        <f>D5/E5</f>
        <v>2.08098358332903E-2</v>
      </c>
      <c r="G5">
        <f>F5/F3</f>
        <v>3.5701894496538449</v>
      </c>
    </row>
    <row r="6" spans="1:7" x14ac:dyDescent="0.25">
      <c r="A6" s="1" t="s">
        <v>2</v>
      </c>
      <c r="B6" s="2">
        <v>21.579524159472399</v>
      </c>
      <c r="C6" s="3">
        <f t="shared" si="0"/>
        <v>350845.38030210597</v>
      </c>
    </row>
    <row r="8" spans="1:7" ht="15.75" x14ac:dyDescent="0.25">
      <c r="A8" s="4" t="s">
        <v>8</v>
      </c>
      <c r="B8" s="5" t="s">
        <v>3</v>
      </c>
      <c r="C8" t="s">
        <v>5</v>
      </c>
      <c r="D8" t="s">
        <v>6</v>
      </c>
      <c r="E8" t="s">
        <v>4</v>
      </c>
      <c r="F8" t="s">
        <v>7</v>
      </c>
      <c r="G8" t="s">
        <v>13</v>
      </c>
    </row>
    <row r="9" spans="1:7" x14ac:dyDescent="0.25">
      <c r="A9" s="1" t="s">
        <v>11</v>
      </c>
      <c r="B9" s="5">
        <v>25.680282218339201</v>
      </c>
      <c r="C9" s="3">
        <f>2^(40-B9)</f>
        <v>20448.647181160744</v>
      </c>
      <c r="D9" s="3">
        <f>AVERAGE(C9:C10)</f>
        <v>20971.371611381619</v>
      </c>
      <c r="E9" s="3">
        <v>5241543.5309368614</v>
      </c>
      <c r="F9">
        <f>D9/E9</f>
        <v>4.0009915948619901E-3</v>
      </c>
      <c r="G9">
        <f>F9/F9</f>
        <v>1</v>
      </c>
    </row>
    <row r="10" spans="1:7" x14ac:dyDescent="0.25">
      <c r="A10" s="1" t="s">
        <v>12</v>
      </c>
      <c r="B10" s="5">
        <v>25.608347183016999</v>
      </c>
      <c r="C10" s="3">
        <f t="shared" ref="C10:C12" si="1">2^(40-B10)</f>
        <v>21494.09604160249</v>
      </c>
    </row>
    <row r="11" spans="1:7" x14ac:dyDescent="0.25">
      <c r="A11" s="1" t="s">
        <v>1</v>
      </c>
      <c r="B11" s="5">
        <v>23.098771793125</v>
      </c>
      <c r="C11" s="3">
        <f t="shared" si="1"/>
        <v>122398.65734488032</v>
      </c>
      <c r="D11" s="3">
        <f>AVERAGE(C11:C12)</f>
        <v>123033.56185795891</v>
      </c>
      <c r="E11">
        <v>16999791.387705982</v>
      </c>
      <c r="F11">
        <f>D11/E11</f>
        <v>7.2373571564492908E-3</v>
      </c>
      <c r="G11">
        <f>F11/F9</f>
        <v>1.8088908673898216</v>
      </c>
    </row>
    <row r="12" spans="1:7" x14ac:dyDescent="0.25">
      <c r="A12" s="1" t="s">
        <v>2</v>
      </c>
      <c r="B12" s="5">
        <v>23.0838818442441</v>
      </c>
      <c r="C12" s="3">
        <f t="shared" si="1"/>
        <v>123668.46637103747</v>
      </c>
    </row>
    <row r="14" spans="1:7" ht="15.75" x14ac:dyDescent="0.25">
      <c r="A14" s="4" t="s">
        <v>9</v>
      </c>
      <c r="B14" s="5" t="s">
        <v>3</v>
      </c>
      <c r="C14" t="s">
        <v>5</v>
      </c>
      <c r="D14" t="s">
        <v>6</v>
      </c>
      <c r="E14" t="s">
        <v>4</v>
      </c>
      <c r="F14" t="s">
        <v>7</v>
      </c>
      <c r="G14" t="s">
        <v>13</v>
      </c>
    </row>
    <row r="15" spans="1:7" x14ac:dyDescent="0.25">
      <c r="A15" s="1" t="s">
        <v>11</v>
      </c>
      <c r="B15" s="2">
        <v>22.891701333626202</v>
      </c>
      <c r="C15" s="3">
        <f>2^(40-B15)</f>
        <v>141289.8855572115</v>
      </c>
      <c r="D15" s="3">
        <f>AVERAGE(C15:C16)</f>
        <v>125490.52353702264</v>
      </c>
      <c r="E15" s="3">
        <v>5241543.5309368614</v>
      </c>
      <c r="F15">
        <f>D15/E15</f>
        <v>2.3941520812781031E-2</v>
      </c>
      <c r="G15">
        <f>F15/F15</f>
        <v>1</v>
      </c>
    </row>
    <row r="16" spans="1:7" x14ac:dyDescent="0.25">
      <c r="A16" s="1" t="s">
        <v>11</v>
      </c>
      <c r="B16" s="2">
        <v>23.256912241841601</v>
      </c>
      <c r="C16" s="3">
        <f t="shared" ref="C16:C18" si="2">2^(40-B16)</f>
        <v>109691.16151683379</v>
      </c>
    </row>
    <row r="17" spans="1:7" x14ac:dyDescent="0.25">
      <c r="A17" s="1" t="s">
        <v>1</v>
      </c>
      <c r="B17" s="2">
        <v>23.895374125685901</v>
      </c>
      <c r="C17" s="3">
        <f t="shared" si="2"/>
        <v>70465.324642018808</v>
      </c>
      <c r="D17" s="3">
        <f>AVERAGE(C17:C18)</f>
        <v>68961.96971380536</v>
      </c>
      <c r="E17">
        <v>16999791.387705982</v>
      </c>
      <c r="F17">
        <f>D17/E17</f>
        <v>4.0566362339997724E-3</v>
      </c>
      <c r="G17">
        <f>F17/F15</f>
        <v>0.16943937127979616</v>
      </c>
    </row>
    <row r="18" spans="1:7" x14ac:dyDescent="0.25">
      <c r="A18" s="1" t="s">
        <v>2</v>
      </c>
      <c r="B18" s="2">
        <v>23.9582849265012</v>
      </c>
      <c r="C18" s="3">
        <f t="shared" si="2"/>
        <v>67458.614785591897</v>
      </c>
    </row>
    <row r="20" spans="1:7" ht="15.75" x14ac:dyDescent="0.25">
      <c r="A20" s="4" t="s">
        <v>10</v>
      </c>
      <c r="B20" s="5" t="s">
        <v>3</v>
      </c>
      <c r="C20" t="s">
        <v>5</v>
      </c>
      <c r="D20" t="s">
        <v>6</v>
      </c>
      <c r="E20" t="s">
        <v>4</v>
      </c>
      <c r="F20" t="s">
        <v>7</v>
      </c>
      <c r="G20" t="s">
        <v>13</v>
      </c>
    </row>
    <row r="21" spans="1:7" x14ac:dyDescent="0.25">
      <c r="A21" s="1" t="s">
        <v>11</v>
      </c>
      <c r="B21" s="2">
        <v>22.3184784143317</v>
      </c>
      <c r="C21" s="3">
        <f>2^(40-B21)</f>
        <v>210217.25764300433</v>
      </c>
      <c r="D21" s="3">
        <f>AVERAGE(C21:C22)</f>
        <v>208967.71875990197</v>
      </c>
      <c r="E21" s="3">
        <v>5241543.5309368614</v>
      </c>
      <c r="F21">
        <f>D21/E21</f>
        <v>3.9867591965329262E-2</v>
      </c>
      <c r="G21">
        <f>F21/F21</f>
        <v>1</v>
      </c>
    </row>
    <row r="22" spans="1:7" x14ac:dyDescent="0.25">
      <c r="A22" s="1" t="s">
        <v>11</v>
      </c>
      <c r="B22" s="2">
        <v>22.335732036533699</v>
      </c>
      <c r="C22" s="3">
        <f t="shared" ref="C22:C24" si="3">2^(40-B22)</f>
        <v>207718.17987679961</v>
      </c>
    </row>
    <row r="23" spans="1:7" x14ac:dyDescent="0.25">
      <c r="A23" s="1" t="s">
        <v>1</v>
      </c>
      <c r="B23" s="2">
        <v>18.187698004951901</v>
      </c>
      <c r="C23" s="3">
        <f t="shared" si="3"/>
        <v>3682622.268655261</v>
      </c>
      <c r="D23" s="3">
        <f>AVERAGE(C23:C24)</f>
        <v>3611871.3715400724</v>
      </c>
      <c r="E23">
        <v>16999791.387705982</v>
      </c>
      <c r="F23">
        <f>D23/E23</f>
        <v>0.21246562908719743</v>
      </c>
      <c r="G23">
        <f>F23/F21</f>
        <v>5.3292817201492273</v>
      </c>
    </row>
    <row r="24" spans="1:7" x14ac:dyDescent="0.25">
      <c r="A24" s="1" t="s">
        <v>2</v>
      </c>
      <c r="B24" s="2">
        <v>18.244225503383401</v>
      </c>
      <c r="C24" s="3">
        <f t="shared" si="3"/>
        <v>3541120.4744248833</v>
      </c>
    </row>
    <row r="26" spans="1:7" ht="15.75" x14ac:dyDescent="0.25">
      <c r="A26" s="4" t="s">
        <v>14</v>
      </c>
      <c r="B26" s="5" t="s">
        <v>3</v>
      </c>
      <c r="C26" t="s">
        <v>5</v>
      </c>
      <c r="D26" t="s">
        <v>6</v>
      </c>
      <c r="E26" t="s">
        <v>4</v>
      </c>
      <c r="F26" t="s">
        <v>7</v>
      </c>
      <c r="G26" t="s">
        <v>13</v>
      </c>
    </row>
    <row r="27" spans="1:7" x14ac:dyDescent="0.25">
      <c r="A27" s="1" t="s">
        <v>11</v>
      </c>
      <c r="B27" s="2">
        <v>21.932724318001299</v>
      </c>
      <c r="C27" s="3">
        <f>2^(40-B27)</f>
        <v>274657.78935086395</v>
      </c>
      <c r="D27" s="3">
        <f>AVERAGE(C27:C28)</f>
        <v>218078.52628450506</v>
      </c>
      <c r="E27" s="3">
        <v>5241543.5309368614</v>
      </c>
      <c r="F27">
        <f>D27/E27</f>
        <v>4.1605783677527944E-2</v>
      </c>
      <c r="G27">
        <f>F27/F27</f>
        <v>1</v>
      </c>
    </row>
    <row r="28" spans="1:7" x14ac:dyDescent="0.25">
      <c r="A28" s="1" t="s">
        <v>11</v>
      </c>
      <c r="B28" s="2">
        <v>22.698831942402201</v>
      </c>
      <c r="C28" s="3">
        <f t="shared" ref="C28:C30" si="4">2^(40-B28)</f>
        <v>161499.26321814617</v>
      </c>
    </row>
    <row r="29" spans="1:7" x14ac:dyDescent="0.25">
      <c r="A29" s="1" t="s">
        <v>1</v>
      </c>
      <c r="B29" s="2">
        <v>22.410950258108301</v>
      </c>
      <c r="C29" s="3">
        <f t="shared" si="4"/>
        <v>197165.79195611889</v>
      </c>
      <c r="D29" s="3">
        <f>AVERAGE(C29:C30)</f>
        <v>205083.06150301563</v>
      </c>
      <c r="E29">
        <v>16999791.387705982</v>
      </c>
      <c r="F29">
        <f>D29/E29</f>
        <v>1.2063857539530098E-2</v>
      </c>
      <c r="G29">
        <f>F29/F27</f>
        <v>0.28995626264446528</v>
      </c>
    </row>
    <row r="30" spans="1:7" x14ac:dyDescent="0.25">
      <c r="A30" s="1" t="s">
        <v>2</v>
      </c>
      <c r="B30" s="2">
        <v>22.299503852841202</v>
      </c>
      <c r="C30" s="3">
        <f t="shared" si="4"/>
        <v>213000.33104991238</v>
      </c>
    </row>
    <row r="32" spans="1:7" ht="15.75" x14ac:dyDescent="0.25">
      <c r="A32" s="4" t="s">
        <v>15</v>
      </c>
      <c r="B32" s="5" t="s">
        <v>3</v>
      </c>
      <c r="C32" t="s">
        <v>5</v>
      </c>
      <c r="D32" t="s">
        <v>6</v>
      </c>
      <c r="E32" t="s">
        <v>4</v>
      </c>
      <c r="F32" t="s">
        <v>7</v>
      </c>
      <c r="G32" t="s">
        <v>13</v>
      </c>
    </row>
    <row r="33" spans="1:7" x14ac:dyDescent="0.25">
      <c r="A33" s="1" t="s">
        <v>11</v>
      </c>
      <c r="B33" s="2">
        <v>21.773774239641899</v>
      </c>
      <c r="C33" s="3">
        <f>2^(40-B33)</f>
        <v>306648.37076893239</v>
      </c>
      <c r="D33" s="3">
        <f>AVERAGE(C33:C34)</f>
        <v>312253.92129555321</v>
      </c>
      <c r="E33" s="3">
        <v>5241543.5309368614</v>
      </c>
      <c r="F33">
        <f>D33/E33</f>
        <v>5.9572894788062873E-2</v>
      </c>
      <c r="G33">
        <f>F33/F33</f>
        <v>1</v>
      </c>
    </row>
    <row r="34" spans="1:7" x14ac:dyDescent="0.25">
      <c r="A34" s="1" t="s">
        <v>11</v>
      </c>
      <c r="B34" s="2">
        <v>21.721970445949701</v>
      </c>
      <c r="C34" s="3">
        <f t="shared" ref="C34:C36" si="5">2^(40-B34)</f>
        <v>317859.47182217409</v>
      </c>
    </row>
    <row r="35" spans="1:7" x14ac:dyDescent="0.25">
      <c r="A35" s="1" t="s">
        <v>1</v>
      </c>
      <c r="B35" s="2">
        <v>20.600549883765702</v>
      </c>
      <c r="C35" s="3">
        <f t="shared" si="5"/>
        <v>691538.53310912789</v>
      </c>
      <c r="D35" s="3">
        <f>AVERAGE(C35:C36)</f>
        <v>674600.45010077045</v>
      </c>
      <c r="E35">
        <v>16999791.387705982</v>
      </c>
      <c r="F35">
        <f>D35/E35</f>
        <v>3.9682866378503462E-2</v>
      </c>
      <c r="G35">
        <f>F35/F33</f>
        <v>0.66612284864919902</v>
      </c>
    </row>
    <row r="36" spans="1:7" x14ac:dyDescent="0.25">
      <c r="A36" s="1" t="s">
        <v>2</v>
      </c>
      <c r="B36" s="2">
        <v>20.673012407157199</v>
      </c>
      <c r="C36" s="3">
        <f t="shared" si="5"/>
        <v>657662.3670924129</v>
      </c>
    </row>
    <row r="38" spans="1:7" ht="15.75" x14ac:dyDescent="0.25">
      <c r="A38" s="4" t="s">
        <v>16</v>
      </c>
      <c r="B38" s="5" t="s">
        <v>3</v>
      </c>
      <c r="C38" t="s">
        <v>5</v>
      </c>
      <c r="D38" t="s">
        <v>6</v>
      </c>
      <c r="E38" t="s">
        <v>4</v>
      </c>
    </row>
    <row r="39" spans="1:7" x14ac:dyDescent="0.25">
      <c r="A39" s="1" t="s">
        <v>11</v>
      </c>
      <c r="B39" s="2">
        <v>15.165117450086999</v>
      </c>
      <c r="C39" s="3">
        <f>2^(40-B39)</f>
        <v>29925718.495943356</v>
      </c>
      <c r="D39" s="3">
        <f>AVERAGE(C39:C40)</f>
        <v>31028129.861848332</v>
      </c>
      <c r="E39" s="3">
        <v>5241543.5309368614</v>
      </c>
    </row>
    <row r="40" spans="1:7" x14ac:dyDescent="0.25">
      <c r="A40" s="1" t="s">
        <v>11</v>
      </c>
      <c r="B40" s="2">
        <v>15.06255805308</v>
      </c>
      <c r="C40" s="3">
        <f t="shared" ref="C40:C42" si="6">2^(40-B40)</f>
        <v>32130541.227753311</v>
      </c>
    </row>
    <row r="41" spans="1:7" x14ac:dyDescent="0.25">
      <c r="A41" s="1" t="s">
        <v>1</v>
      </c>
      <c r="B41" s="2">
        <v>15.6720689269335</v>
      </c>
      <c r="C41" s="3">
        <f t="shared" si="6"/>
        <v>21058963.188706748</v>
      </c>
      <c r="D41" s="3">
        <f>AVERAGE(C41:C42)</f>
        <v>21755498.056821309</v>
      </c>
      <c r="E41">
        <v>16999791.387705982</v>
      </c>
    </row>
    <row r="42" spans="1:7" x14ac:dyDescent="0.25">
      <c r="A42" s="1" t="s">
        <v>2</v>
      </c>
      <c r="B42" s="2">
        <v>15.5796572557245</v>
      </c>
      <c r="C42" s="3">
        <f t="shared" si="6"/>
        <v>22452032.924935874</v>
      </c>
    </row>
    <row r="44" spans="1:7" ht="15.75" x14ac:dyDescent="0.25">
      <c r="A44" s="4" t="s">
        <v>17</v>
      </c>
      <c r="B44" s="5" t="s">
        <v>3</v>
      </c>
      <c r="C44" t="s">
        <v>5</v>
      </c>
      <c r="D44" t="s">
        <v>6</v>
      </c>
      <c r="E44" t="s">
        <v>4</v>
      </c>
      <c r="F44" t="s">
        <v>7</v>
      </c>
      <c r="G44" t="s">
        <v>13</v>
      </c>
    </row>
    <row r="45" spans="1:7" x14ac:dyDescent="0.25">
      <c r="A45" s="1" t="s">
        <v>11</v>
      </c>
      <c r="B45" s="2">
        <v>22.796785277802201</v>
      </c>
      <c r="C45" s="3">
        <f>2^(40-B45)</f>
        <v>150898.05891075823</v>
      </c>
      <c r="D45" s="3">
        <f>AVERAGE(C45:C46)</f>
        <v>150730.12484846479</v>
      </c>
      <c r="E45" s="3">
        <v>5241543.5309368614</v>
      </c>
      <c r="F45">
        <f>D45/E45</f>
        <v>2.8756820192147415E-2</v>
      </c>
      <c r="G45">
        <f>F45/F45</f>
        <v>1</v>
      </c>
    </row>
    <row r="46" spans="1:7" x14ac:dyDescent="0.25">
      <c r="A46" s="1" t="s">
        <v>11</v>
      </c>
      <c r="B46" s="2">
        <v>22.8</v>
      </c>
      <c r="C46" s="3">
        <f t="shared" ref="C46:C48" si="7">2^(40-B46)</f>
        <v>150562.19078617133</v>
      </c>
    </row>
    <row r="47" spans="1:7" x14ac:dyDescent="0.25">
      <c r="A47" s="1" t="s">
        <v>1</v>
      </c>
      <c r="B47" s="2">
        <v>21.004086025736601</v>
      </c>
      <c r="C47" s="3">
        <f t="shared" si="7"/>
        <v>522805.20329104154</v>
      </c>
      <c r="D47" s="3">
        <f>AVERAGE(C47:C48)</f>
        <v>577386.128127923</v>
      </c>
      <c r="E47">
        <v>16999791.387705982</v>
      </c>
      <c r="F47">
        <f>D47/E47</f>
        <v>3.3964306676461969E-2</v>
      </c>
      <c r="G47">
        <f>F47/F45</f>
        <v>1.1810870064742609</v>
      </c>
    </row>
    <row r="48" spans="1:7" x14ac:dyDescent="0.25">
      <c r="A48" s="1" t="s">
        <v>2</v>
      </c>
      <c r="B48" s="2">
        <v>20.730510178811599</v>
      </c>
      <c r="C48" s="3">
        <f t="shared" si="7"/>
        <v>631967.05296480458</v>
      </c>
    </row>
    <row r="50" spans="1:7" ht="15.75" x14ac:dyDescent="0.25">
      <c r="A50" s="4" t="s">
        <v>18</v>
      </c>
      <c r="B50" s="5" t="s">
        <v>3</v>
      </c>
      <c r="C50" t="s">
        <v>5</v>
      </c>
      <c r="D50" t="s">
        <v>6</v>
      </c>
      <c r="E50" t="s">
        <v>4</v>
      </c>
      <c r="F50" t="s">
        <v>7</v>
      </c>
      <c r="G50" t="s">
        <v>13</v>
      </c>
    </row>
    <row r="51" spans="1:7" x14ac:dyDescent="0.25">
      <c r="A51" s="1" t="s">
        <v>11</v>
      </c>
      <c r="B51" s="2">
        <v>24.112929960628399</v>
      </c>
      <c r="C51" s="3">
        <f>2^(40-B51)</f>
        <v>60601.67458847566</v>
      </c>
      <c r="D51" s="3">
        <f>AVERAGE(C51:C52)</f>
        <v>63165.832593364306</v>
      </c>
      <c r="E51" s="3">
        <v>5241543.5309368614</v>
      </c>
      <c r="F51">
        <f>D51/E51</f>
        <v>1.205099837873028E-2</v>
      </c>
      <c r="G51">
        <f>F51/F51</f>
        <v>1</v>
      </c>
    </row>
    <row r="52" spans="1:7" x14ac:dyDescent="0.25">
      <c r="A52" s="1" t="s">
        <v>11</v>
      </c>
      <c r="B52" s="2">
        <v>23.9957358417584</v>
      </c>
      <c r="C52" s="3">
        <f t="shared" ref="C52:C54" si="8">2^(40-B52)</f>
        <v>65729.990598252945</v>
      </c>
    </row>
    <row r="53" spans="1:7" x14ac:dyDescent="0.25">
      <c r="A53" s="1" t="s">
        <v>1</v>
      </c>
      <c r="B53" s="2">
        <v>25.457633484410898</v>
      </c>
      <c r="C53" s="3">
        <f t="shared" si="8"/>
        <v>23860.993868389894</v>
      </c>
      <c r="D53" s="3">
        <f>AVERAGE(C53:C54)</f>
        <v>23138.25521584443</v>
      </c>
      <c r="E53">
        <v>16999791.387705982</v>
      </c>
      <c r="F53">
        <f>D53/E53</f>
        <v>1.3610905385920032E-3</v>
      </c>
      <c r="G53">
        <f>F53/F51</f>
        <v>0.11294421389967946</v>
      </c>
    </row>
    <row r="54" spans="1:7" x14ac:dyDescent="0.25">
      <c r="A54" s="1" t="s">
        <v>2</v>
      </c>
      <c r="B54" s="2">
        <v>25.547789873918401</v>
      </c>
      <c r="C54" s="3">
        <f t="shared" si="8"/>
        <v>22415.516563298963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sqref="A1:XFD1"/>
    </sheetView>
  </sheetViews>
  <sheetFormatPr baseColWidth="10" defaultRowHeight="15" x14ac:dyDescent="0.25"/>
  <cols>
    <col min="3" max="3" width="18.28515625" bestFit="1" customWidth="1"/>
    <col min="5" max="5" width="16.5703125" customWidth="1"/>
  </cols>
  <sheetData>
    <row r="1" spans="1:7" s="8" customFormat="1" x14ac:dyDescent="0.25">
      <c r="A1" s="8" t="s">
        <v>30</v>
      </c>
    </row>
    <row r="2" spans="1:7" ht="15.75" x14ac:dyDescent="0.25">
      <c r="A2" s="4" t="s">
        <v>0</v>
      </c>
      <c r="B2" s="5" t="s">
        <v>3</v>
      </c>
      <c r="C2" t="s">
        <v>5</v>
      </c>
      <c r="D2" t="s">
        <v>6</v>
      </c>
      <c r="E2" t="s">
        <v>4</v>
      </c>
      <c r="F2" t="s">
        <v>7</v>
      </c>
      <c r="G2" t="s">
        <v>13</v>
      </c>
    </row>
    <row r="3" spans="1:7" x14ac:dyDescent="0.25">
      <c r="A3" s="1" t="s">
        <v>11</v>
      </c>
      <c r="B3" s="2">
        <v>25.451284498484998</v>
      </c>
      <c r="C3" s="3">
        <f>2^(40-B3)</f>
        <v>23966.232289218431</v>
      </c>
      <c r="D3" s="3">
        <f>AVERAGE(C3:C4)</f>
        <v>24233.293263703876</v>
      </c>
      <c r="E3" s="3">
        <v>10993033.442726552</v>
      </c>
      <c r="F3">
        <f>D3/E3</f>
        <v>2.2044227728368849E-3</v>
      </c>
      <c r="G3">
        <f>F3/F3</f>
        <v>1</v>
      </c>
    </row>
    <row r="4" spans="1:7" x14ac:dyDescent="0.25">
      <c r="A4" s="1" t="s">
        <v>11</v>
      </c>
      <c r="B4" s="2">
        <v>25.4194850118764</v>
      </c>
      <c r="C4" s="3">
        <f t="shared" ref="C4:C6" si="0">2^(40-B4)</f>
        <v>24500.354238189317</v>
      </c>
      <c r="E4" s="3"/>
    </row>
    <row r="5" spans="1:7" x14ac:dyDescent="0.25">
      <c r="A5" s="1" t="s">
        <v>1</v>
      </c>
      <c r="B5" s="2">
        <v>22.1978159685147</v>
      </c>
      <c r="C5" s="3">
        <f t="shared" si="0"/>
        <v>228555.34481244651</v>
      </c>
      <c r="D5" s="3">
        <f>AVERAGE(C5:C6)</f>
        <v>224427.31206325168</v>
      </c>
      <c r="E5" s="3">
        <v>12719439.307280887</v>
      </c>
      <c r="F5">
        <f>D5/E5</f>
        <v>1.7644434368642693E-2</v>
      </c>
      <c r="G5">
        <f>F5/F3</f>
        <v>8.0041063747204735</v>
      </c>
    </row>
    <row r="6" spans="1:7" x14ac:dyDescent="0.25">
      <c r="A6" s="1" t="s">
        <v>2</v>
      </c>
      <c r="B6" s="2">
        <v>22.250894750141899</v>
      </c>
      <c r="C6" s="3">
        <f t="shared" si="0"/>
        <v>220299.27931405682</v>
      </c>
    </row>
    <row r="8" spans="1:7" ht="15.75" x14ac:dyDescent="0.25">
      <c r="A8" s="4" t="s">
        <v>8</v>
      </c>
      <c r="B8" s="5" t="s">
        <v>3</v>
      </c>
      <c r="C8" t="s">
        <v>5</v>
      </c>
      <c r="D8" t="s">
        <v>6</v>
      </c>
      <c r="E8" t="s">
        <v>4</v>
      </c>
      <c r="F8" t="s">
        <v>7</v>
      </c>
      <c r="G8" t="s">
        <v>13</v>
      </c>
    </row>
    <row r="9" spans="1:7" x14ac:dyDescent="0.25">
      <c r="A9" s="1" t="s">
        <v>11</v>
      </c>
      <c r="B9" s="5">
        <v>24.861372004159499</v>
      </c>
      <c r="C9" s="3">
        <f>2^(40-B9)</f>
        <v>36072.905157459303</v>
      </c>
      <c r="D9" s="3">
        <f>AVERAGE(C9:C10)</f>
        <v>38239.398086961359</v>
      </c>
      <c r="E9" s="3">
        <v>10993033.442726552</v>
      </c>
      <c r="F9">
        <f>D9/E9</f>
        <v>3.4785119399652269E-3</v>
      </c>
      <c r="G9">
        <f>F9/F9</f>
        <v>1</v>
      </c>
    </row>
    <row r="10" spans="1:7" x14ac:dyDescent="0.25">
      <c r="A10" s="1" t="s">
        <v>12</v>
      </c>
      <c r="B10" s="5">
        <v>24.697721973001901</v>
      </c>
      <c r="C10" s="3">
        <f t="shared" ref="C10:C12" si="1">2^(40-B10)</f>
        <v>40405.891016463414</v>
      </c>
      <c r="E10" s="3"/>
    </row>
    <row r="11" spans="1:7" x14ac:dyDescent="0.25">
      <c r="A11" s="1" t="s">
        <v>1</v>
      </c>
      <c r="B11" s="5">
        <v>22.7902471954025</v>
      </c>
      <c r="C11" s="3">
        <f t="shared" si="1"/>
        <v>151583.45868190422</v>
      </c>
      <c r="D11" s="3">
        <f>AVERAGE(C11:C12)</f>
        <v>150784.75780752959</v>
      </c>
      <c r="E11" s="3">
        <v>12719439.307280887</v>
      </c>
      <c r="F11">
        <f>D11/E11</f>
        <v>1.1854670175690613E-2</v>
      </c>
      <c r="G11">
        <f>F11/F9</f>
        <v>3.4079716787774252</v>
      </c>
    </row>
    <row r="12" spans="1:7" x14ac:dyDescent="0.25">
      <c r="A12" s="1" t="s">
        <v>2</v>
      </c>
      <c r="B12" s="5">
        <v>22.805531135031099</v>
      </c>
      <c r="C12" s="3">
        <f t="shared" si="1"/>
        <v>149986.05693315496</v>
      </c>
    </row>
    <row r="14" spans="1:7" ht="15.75" x14ac:dyDescent="0.25">
      <c r="A14" s="4" t="s">
        <v>9</v>
      </c>
      <c r="B14" s="5" t="s">
        <v>3</v>
      </c>
      <c r="C14" t="s">
        <v>5</v>
      </c>
      <c r="D14" t="s">
        <v>6</v>
      </c>
      <c r="E14" t="s">
        <v>4</v>
      </c>
      <c r="F14" t="s">
        <v>7</v>
      </c>
      <c r="G14" t="s">
        <v>13</v>
      </c>
    </row>
    <row r="15" spans="1:7" x14ac:dyDescent="0.25">
      <c r="A15" s="1" t="s">
        <v>11</v>
      </c>
      <c r="B15" s="2">
        <v>24.137444340588502</v>
      </c>
      <c r="C15" s="3">
        <f>2^(40-B15)</f>
        <v>59580.625922706255</v>
      </c>
      <c r="D15" s="3">
        <f>AVERAGE(C15:C16)</f>
        <v>59696.422704987403</v>
      </c>
      <c r="E15" s="3">
        <v>10993033.442726552</v>
      </c>
      <c r="F15">
        <f>D15/E15</f>
        <v>5.4303867095469478E-3</v>
      </c>
      <c r="G15">
        <f>F15/F15</f>
        <v>1</v>
      </c>
    </row>
    <row r="16" spans="1:7" x14ac:dyDescent="0.25">
      <c r="A16" s="1" t="s">
        <v>11</v>
      </c>
      <c r="B16" s="2">
        <v>24.1318473669171</v>
      </c>
      <c r="C16" s="3">
        <f t="shared" ref="C16:C18" si="2">2^(40-B16)</f>
        <v>59812.219487268543</v>
      </c>
      <c r="E16" s="3"/>
    </row>
    <row r="17" spans="1:7" x14ac:dyDescent="0.25">
      <c r="A17" s="1" t="s">
        <v>1</v>
      </c>
      <c r="B17" s="2">
        <v>24.072475214471599</v>
      </c>
      <c r="C17" s="3">
        <f t="shared" si="2"/>
        <v>62325.061701525032</v>
      </c>
      <c r="D17" s="3">
        <f>AVERAGE(C17:C18)</f>
        <v>53382.129231872081</v>
      </c>
      <c r="E17" s="3">
        <v>12719439.307280887</v>
      </c>
      <c r="F17">
        <f>D17/E17</f>
        <v>4.1968932703908557E-3</v>
      </c>
      <c r="G17">
        <f>F17/F15</f>
        <v>0.77285348076822302</v>
      </c>
    </row>
    <row r="18" spans="1:7" x14ac:dyDescent="0.25">
      <c r="A18" s="1" t="s">
        <v>2</v>
      </c>
      <c r="B18" s="2">
        <v>24.560454880178</v>
      </c>
      <c r="C18" s="3">
        <f t="shared" si="2"/>
        <v>44439.196762219137</v>
      </c>
    </row>
    <row r="20" spans="1:7" ht="15.75" x14ac:dyDescent="0.25">
      <c r="A20" s="4" t="s">
        <v>10</v>
      </c>
      <c r="B20" s="5" t="s">
        <v>3</v>
      </c>
      <c r="C20" t="s">
        <v>5</v>
      </c>
      <c r="D20" t="s">
        <v>6</v>
      </c>
      <c r="E20" t="s">
        <v>4</v>
      </c>
      <c r="F20" t="s">
        <v>7</v>
      </c>
      <c r="G20" t="s">
        <v>13</v>
      </c>
    </row>
    <row r="21" spans="1:7" x14ac:dyDescent="0.25">
      <c r="A21" s="1" t="s">
        <v>11</v>
      </c>
      <c r="B21" s="2">
        <v>21.6125923715786</v>
      </c>
      <c r="C21" s="3">
        <f>2^(40-B21)</f>
        <v>342895.06810329761</v>
      </c>
      <c r="D21" s="3">
        <f>AVERAGE(C21:C22)</f>
        <v>342958.40506034141</v>
      </c>
      <c r="E21" s="3">
        <v>10993033.442726552</v>
      </c>
      <c r="F21">
        <f>D21/E21</f>
        <v>3.1197795116984468E-2</v>
      </c>
      <c r="G21">
        <f>F21/F21</f>
        <v>1</v>
      </c>
    </row>
    <row r="22" spans="1:7" x14ac:dyDescent="0.25">
      <c r="A22" s="1" t="s">
        <v>11</v>
      </c>
      <c r="B22" s="2">
        <v>21.612059502790299</v>
      </c>
      <c r="C22" s="3">
        <f t="shared" ref="C22:C24" si="3">2^(40-B22)</f>
        <v>343021.7420173852</v>
      </c>
      <c r="E22" s="3"/>
    </row>
    <row r="23" spans="1:7" x14ac:dyDescent="0.25">
      <c r="A23" s="1" t="s">
        <v>1</v>
      </c>
      <c r="B23" s="2">
        <v>18.544872788885399</v>
      </c>
      <c r="C23" s="3">
        <f t="shared" si="3"/>
        <v>2874993.3953432832</v>
      </c>
      <c r="D23" s="3">
        <f>AVERAGE(C23:C24)</f>
        <v>2847568.6302170684</v>
      </c>
      <c r="E23" s="3">
        <v>12719439.307280887</v>
      </c>
      <c r="F23">
        <f>D23/E23</f>
        <v>0.22387532668889401</v>
      </c>
      <c r="G23">
        <f>F23/F21</f>
        <v>7.1759983630065411</v>
      </c>
    </row>
    <row r="24" spans="1:7" x14ac:dyDescent="0.25">
      <c r="A24" s="1" t="s">
        <v>2</v>
      </c>
      <c r="B24" s="2">
        <v>18.572662669413798</v>
      </c>
      <c r="C24" s="3">
        <f t="shared" si="3"/>
        <v>2820143.8650908535</v>
      </c>
    </row>
    <row r="26" spans="1:7" ht="15.75" x14ac:dyDescent="0.25">
      <c r="A26" s="4" t="s">
        <v>14</v>
      </c>
      <c r="B26" s="5" t="s">
        <v>3</v>
      </c>
      <c r="C26" t="s">
        <v>5</v>
      </c>
      <c r="D26" t="s">
        <v>6</v>
      </c>
      <c r="E26" t="s">
        <v>4</v>
      </c>
      <c r="F26" t="s">
        <v>7</v>
      </c>
      <c r="G26" t="s">
        <v>13</v>
      </c>
    </row>
    <row r="27" spans="1:7" x14ac:dyDescent="0.25">
      <c r="A27" s="1" t="s">
        <v>11</v>
      </c>
      <c r="B27" s="2">
        <v>23.8688337720642</v>
      </c>
      <c r="C27" s="3">
        <f>2^(40-B27)</f>
        <v>71773.628037450195</v>
      </c>
      <c r="D27" s="3">
        <f>AVERAGE(C27:C28)</f>
        <v>51102.141215304502</v>
      </c>
      <c r="E27" s="3">
        <v>10993033.442726552</v>
      </c>
      <c r="F27">
        <f>D27/E27</f>
        <v>4.6485932642291563E-3</v>
      </c>
      <c r="G27">
        <f>F27/F27</f>
        <v>1</v>
      </c>
    </row>
    <row r="28" spans="1:7" x14ac:dyDescent="0.25">
      <c r="A28" s="1" t="s">
        <v>11</v>
      </c>
      <c r="B28" s="2">
        <v>25.106762261964001</v>
      </c>
      <c r="C28" s="3">
        <f t="shared" ref="C28:C30" si="4">2^(40-B28)</f>
        <v>30430.654393158813</v>
      </c>
      <c r="E28" s="3"/>
    </row>
    <row r="29" spans="1:7" x14ac:dyDescent="0.25">
      <c r="A29" s="1" t="s">
        <v>1</v>
      </c>
      <c r="B29" s="2">
        <v>26.585328576526901</v>
      </c>
      <c r="C29" s="3">
        <f t="shared" si="4"/>
        <v>10919.895452633946</v>
      </c>
      <c r="D29" s="3">
        <f>AVERAGE(C29:C30)</f>
        <v>10546.188526380509</v>
      </c>
      <c r="E29" s="3">
        <v>12719439.307280887</v>
      </c>
      <c r="F29">
        <f>D29/E29</f>
        <v>8.2913941971826059E-4</v>
      </c>
      <c r="G29">
        <f>F29/F27</f>
        <v>0.17836351183883389</v>
      </c>
    </row>
    <row r="30" spans="1:7" x14ac:dyDescent="0.25">
      <c r="A30" s="1" t="s">
        <v>2</v>
      </c>
      <c r="B30" s="2">
        <v>26.687615949567501</v>
      </c>
      <c r="C30" s="3">
        <f t="shared" si="4"/>
        <v>10172.48160012707</v>
      </c>
    </row>
    <row r="32" spans="1:7" ht="15.75" x14ac:dyDescent="0.25">
      <c r="A32" s="4" t="s">
        <v>15</v>
      </c>
      <c r="B32" s="5" t="s">
        <v>3</v>
      </c>
      <c r="C32" t="s">
        <v>5</v>
      </c>
      <c r="D32" t="s">
        <v>6</v>
      </c>
      <c r="E32" t="s">
        <v>4</v>
      </c>
      <c r="F32" t="s">
        <v>7</v>
      </c>
      <c r="G32" t="s">
        <v>13</v>
      </c>
    </row>
    <row r="33" spans="1:7" x14ac:dyDescent="0.25">
      <c r="A33" s="1" t="s">
        <v>11</v>
      </c>
      <c r="B33" s="2">
        <v>22.043051083659702</v>
      </c>
      <c r="C33" s="3">
        <f>2^(40-B33)</f>
        <v>254436.99305284556</v>
      </c>
      <c r="D33" s="3">
        <f>AVERAGE(C33:C34)</f>
        <v>212182.63049335915</v>
      </c>
      <c r="E33" s="3">
        <v>10993033.442726552</v>
      </c>
      <c r="F33">
        <f>D33/E33</f>
        <v>1.9301554170541343E-2</v>
      </c>
      <c r="G33">
        <f>F33/F33</f>
        <v>1</v>
      </c>
    </row>
    <row r="34" spans="1:7" x14ac:dyDescent="0.25">
      <c r="A34" s="1" t="s">
        <v>11</v>
      </c>
      <c r="B34" s="2">
        <v>22.625433657645299</v>
      </c>
      <c r="C34" s="3">
        <f t="shared" ref="C34:C36" si="5">2^(40-B34)</f>
        <v>169928.26793387273</v>
      </c>
      <c r="E34" s="3"/>
    </row>
    <row r="35" spans="1:7" x14ac:dyDescent="0.25">
      <c r="A35" s="1" t="s">
        <v>1</v>
      </c>
      <c r="B35" s="2">
        <v>20.518590958047799</v>
      </c>
      <c r="C35" s="3">
        <f t="shared" si="5"/>
        <v>731961.90611603798</v>
      </c>
      <c r="D35" s="3">
        <f>AVERAGE(C35:C36)</f>
        <v>629832.36443717545</v>
      </c>
      <c r="E35" s="3">
        <v>12719439.307280887</v>
      </c>
      <c r="F35">
        <f>D35/E35</f>
        <v>4.9517305694178324E-2</v>
      </c>
      <c r="G35">
        <f>F35/F33</f>
        <v>2.5654569189953231</v>
      </c>
    </row>
    <row r="36" spans="1:7" x14ac:dyDescent="0.25">
      <c r="A36" s="1" t="s">
        <v>2</v>
      </c>
      <c r="B36" s="2">
        <v>20.990633824828201</v>
      </c>
      <c r="C36" s="3">
        <f t="shared" si="5"/>
        <v>527702.82275831292</v>
      </c>
    </row>
    <row r="38" spans="1:7" ht="15.75" x14ac:dyDescent="0.25">
      <c r="A38" s="4" t="s">
        <v>16</v>
      </c>
      <c r="B38" s="5" t="s">
        <v>3</v>
      </c>
      <c r="C38" t="s">
        <v>5</v>
      </c>
      <c r="D38" t="s">
        <v>6</v>
      </c>
      <c r="E38" t="s">
        <v>4</v>
      </c>
    </row>
    <row r="39" spans="1:7" x14ac:dyDescent="0.25">
      <c r="A39" s="1" t="s">
        <v>11</v>
      </c>
      <c r="B39" s="2">
        <v>16.5806897744792</v>
      </c>
      <c r="C39" s="3">
        <f>2^(40-B39)</f>
        <v>11217985.017563511</v>
      </c>
      <c r="D39" s="3">
        <f>AVERAGE(C39:C40)</f>
        <v>10993033.442726552</v>
      </c>
      <c r="E39" s="3">
        <v>10993033.442726552</v>
      </c>
    </row>
    <row r="40" spans="1:7" x14ac:dyDescent="0.25">
      <c r="A40" s="1" t="s">
        <v>11</v>
      </c>
      <c r="B40" s="2">
        <v>16.639742052121601</v>
      </c>
      <c r="C40" s="3">
        <f t="shared" ref="C40:C42" si="6">2^(40-B40)</f>
        <v>10768081.867889594</v>
      </c>
      <c r="E40" s="3"/>
    </row>
    <row r="41" spans="1:7" x14ac:dyDescent="0.25">
      <c r="A41" s="1" t="s">
        <v>1</v>
      </c>
      <c r="B41" s="2">
        <v>16.341535231731999</v>
      </c>
      <c r="C41" s="3">
        <f t="shared" si="6"/>
        <v>13240596.3698898</v>
      </c>
      <c r="D41" s="3">
        <f>AVERAGE(C41:C42)</f>
        <v>12719439.307280887</v>
      </c>
      <c r="E41" s="3">
        <v>12719439.307280887</v>
      </c>
    </row>
    <row r="42" spans="1:7" x14ac:dyDescent="0.25">
      <c r="A42" s="1" t="s">
        <v>2</v>
      </c>
      <c r="B42" s="2">
        <v>16.459825333211299</v>
      </c>
      <c r="C42" s="3">
        <f t="shared" si="6"/>
        <v>12198282.244671976</v>
      </c>
    </row>
    <row r="44" spans="1:7" ht="15.75" x14ac:dyDescent="0.25">
      <c r="A44" s="4" t="s">
        <v>17</v>
      </c>
      <c r="B44" s="5" t="s">
        <v>3</v>
      </c>
      <c r="C44" t="s">
        <v>5</v>
      </c>
      <c r="D44" t="s">
        <v>6</v>
      </c>
      <c r="E44" t="s">
        <v>4</v>
      </c>
      <c r="F44" t="s">
        <v>7</v>
      </c>
      <c r="G44" t="s">
        <v>13</v>
      </c>
    </row>
    <row r="45" spans="1:7" x14ac:dyDescent="0.25">
      <c r="A45" s="1" t="s">
        <v>11</v>
      </c>
      <c r="B45" s="2">
        <v>22.487034464352899</v>
      </c>
      <c r="C45" s="3">
        <f>2^(40-B45)</f>
        <v>187037.17713345401</v>
      </c>
      <c r="D45" s="3">
        <f>AVERAGE(C45:C46)</f>
        <v>200653.06356926</v>
      </c>
      <c r="E45" s="3">
        <v>10993033.442726552</v>
      </c>
      <c r="F45">
        <f>D45/E45</f>
        <v>1.8252747489094594E-2</v>
      </c>
      <c r="G45">
        <f>F45/F45</f>
        <v>1</v>
      </c>
    </row>
    <row r="46" spans="1:7" x14ac:dyDescent="0.25">
      <c r="A46" s="1" t="s">
        <v>11</v>
      </c>
      <c r="B46" s="2">
        <v>22.290936723235401</v>
      </c>
      <c r="C46" s="3">
        <f t="shared" ref="C46:C48" si="7">2^(40-B46)</f>
        <v>214268.950005066</v>
      </c>
      <c r="E46" s="3"/>
    </row>
    <row r="47" spans="1:7" x14ac:dyDescent="0.25">
      <c r="A47" s="1" t="s">
        <v>1</v>
      </c>
      <c r="B47" s="2">
        <v>22.016593286890899</v>
      </c>
      <c r="C47" s="3">
        <f t="shared" si="7"/>
        <v>259146.19996538371</v>
      </c>
      <c r="D47" s="3">
        <f>AVERAGE(C47:C48)</f>
        <v>294696.81195008551</v>
      </c>
      <c r="E47" s="3">
        <v>12719439.307280887</v>
      </c>
      <c r="F47">
        <f>D47/E47</f>
        <v>2.3169009641910439E-2</v>
      </c>
      <c r="G47">
        <f>F47/F45</f>
        <v>1.2693436785751375</v>
      </c>
    </row>
    <row r="48" spans="1:7" x14ac:dyDescent="0.25">
      <c r="A48" s="1" t="s">
        <v>2</v>
      </c>
      <c r="B48" s="2">
        <v>21.666812217659601</v>
      </c>
      <c r="C48" s="3">
        <f t="shared" si="7"/>
        <v>330247.42393478734</v>
      </c>
    </row>
    <row r="50" spans="1:7" ht="15.75" x14ac:dyDescent="0.25">
      <c r="A50" s="4" t="s">
        <v>18</v>
      </c>
      <c r="B50" s="5" t="s">
        <v>3</v>
      </c>
      <c r="C50" t="s">
        <v>5</v>
      </c>
      <c r="D50" t="s">
        <v>6</v>
      </c>
      <c r="E50" t="s">
        <v>4</v>
      </c>
      <c r="F50" t="s">
        <v>7</v>
      </c>
      <c r="G50" t="s">
        <v>13</v>
      </c>
    </row>
    <row r="51" spans="1:7" x14ac:dyDescent="0.25">
      <c r="A51" s="1" t="s">
        <v>11</v>
      </c>
      <c r="B51" s="2">
        <v>23.584410131251101</v>
      </c>
      <c r="C51" s="3">
        <f>2^(40-B51)</f>
        <v>87414.795721869319</v>
      </c>
      <c r="D51" s="3">
        <f>AVERAGE(C51:C52)</f>
        <v>84403.376601185097</v>
      </c>
      <c r="E51" s="3">
        <v>10993033.442726552</v>
      </c>
      <c r="F51">
        <f>D51/E51</f>
        <v>7.6778968281070656E-3</v>
      </c>
      <c r="G51">
        <f>F51/F51</f>
        <v>1</v>
      </c>
    </row>
    <row r="52" spans="1:7" x14ac:dyDescent="0.25">
      <c r="A52" s="1" t="s">
        <v>11</v>
      </c>
      <c r="B52" s="2">
        <v>23.687401374807099</v>
      </c>
      <c r="C52" s="3">
        <f t="shared" ref="C52:C54" si="8">2^(40-B52)</f>
        <v>81391.957480500874</v>
      </c>
      <c r="E52" s="3"/>
    </row>
    <row r="53" spans="1:7" x14ac:dyDescent="0.25">
      <c r="A53" s="1" t="s">
        <v>1</v>
      </c>
      <c r="B53" s="2">
        <v>25.8941684484559</v>
      </c>
      <c r="C53" s="3">
        <f t="shared" si="8"/>
        <v>17631.059489307958</v>
      </c>
      <c r="D53" s="3">
        <f>AVERAGE(C53:C54)</f>
        <v>17105.85122203267</v>
      </c>
      <c r="E53" s="3">
        <v>12719439.307280887</v>
      </c>
      <c r="F53">
        <f>D53/E53</f>
        <v>1.3448589052381347E-3</v>
      </c>
      <c r="G53">
        <f>F53/F51</f>
        <v>0.17515980422072183</v>
      </c>
    </row>
    <row r="54" spans="1:7" x14ac:dyDescent="0.25">
      <c r="A54" s="1" t="s">
        <v>2</v>
      </c>
      <c r="B54" s="2">
        <v>25.982787668523098</v>
      </c>
      <c r="C54" s="3">
        <f t="shared" si="8"/>
        <v>16580.642954757383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B38" sqref="B38:D39"/>
    </sheetView>
  </sheetViews>
  <sheetFormatPr baseColWidth="10" defaultRowHeight="15" x14ac:dyDescent="0.25"/>
  <sheetData>
    <row r="1" spans="1:6" s="8" customFormat="1" x14ac:dyDescent="0.25">
      <c r="A1" s="8" t="s">
        <v>30</v>
      </c>
    </row>
    <row r="2" spans="1:6" ht="18.75" x14ac:dyDescent="0.3">
      <c r="B2" s="9" t="s">
        <v>0</v>
      </c>
      <c r="C2" s="9"/>
      <c r="D2" s="9"/>
      <c r="E2" s="9"/>
    </row>
    <row r="3" spans="1:6" x14ac:dyDescent="0.25">
      <c r="B3" s="6" t="s">
        <v>25</v>
      </c>
      <c r="C3" s="6" t="s">
        <v>26</v>
      </c>
      <c r="D3" s="6" t="s">
        <v>27</v>
      </c>
      <c r="E3" s="7" t="s">
        <v>28</v>
      </c>
      <c r="F3" s="7" t="s">
        <v>29</v>
      </c>
    </row>
    <row r="4" spans="1:6" x14ac:dyDescent="0.25">
      <c r="A4" s="6" t="s">
        <v>19</v>
      </c>
      <c r="B4" s="6">
        <v>1</v>
      </c>
      <c r="C4" s="7">
        <v>1</v>
      </c>
      <c r="D4" s="7">
        <v>1</v>
      </c>
      <c r="E4" s="6">
        <f>AVERAGE(B4:D4)</f>
        <v>1</v>
      </c>
      <c r="F4" s="6">
        <f>_xlfn.STDEV.S(B4:C4)/SQRT(3)</f>
        <v>0</v>
      </c>
    </row>
    <row r="5" spans="1:6" x14ac:dyDescent="0.25">
      <c r="A5" s="6" t="s">
        <v>1</v>
      </c>
      <c r="B5" s="6">
        <v>8.5650834623523835</v>
      </c>
      <c r="C5" s="7">
        <v>3.5934383313190223</v>
      </c>
      <c r="D5" s="7">
        <v>8.0041063747204735</v>
      </c>
      <c r="E5" s="6">
        <f>AVERAGE(B5:D5)</f>
        <v>6.7208760561306269</v>
      </c>
      <c r="F5" s="6">
        <f>_xlfn.STDEV.S(B5:D5)/SQRT(3)</f>
        <v>1.5720818325968358</v>
      </c>
    </row>
    <row r="7" spans="1:6" ht="18.75" x14ac:dyDescent="0.3">
      <c r="B7" s="9" t="s">
        <v>8</v>
      </c>
      <c r="C7" s="9"/>
      <c r="D7" s="9"/>
      <c r="E7" s="9"/>
    </row>
    <row r="8" spans="1:6" x14ac:dyDescent="0.25">
      <c r="B8" s="6" t="s">
        <v>20</v>
      </c>
      <c r="C8" s="6" t="s">
        <v>21</v>
      </c>
      <c r="D8" s="6" t="s">
        <v>22</v>
      </c>
      <c r="E8" s="7" t="s">
        <v>28</v>
      </c>
      <c r="F8" s="7" t="s">
        <v>29</v>
      </c>
    </row>
    <row r="9" spans="1:6" x14ac:dyDescent="0.25">
      <c r="A9" s="6" t="s">
        <v>19</v>
      </c>
      <c r="B9" s="6">
        <v>1</v>
      </c>
      <c r="C9" s="7">
        <v>1</v>
      </c>
      <c r="D9" s="7">
        <v>1</v>
      </c>
      <c r="E9" s="6">
        <f>AVERAGE(B9:D9)</f>
        <v>1</v>
      </c>
      <c r="F9" s="6">
        <f>_xlfn.STDEV.S(B9:C9)/SQRT(3)</f>
        <v>0</v>
      </c>
    </row>
    <row r="10" spans="1:6" x14ac:dyDescent="0.25">
      <c r="A10" s="6" t="s">
        <v>1</v>
      </c>
      <c r="B10" s="6">
        <v>3.357819449223403</v>
      </c>
      <c r="C10" s="7">
        <v>1.8206702674228485</v>
      </c>
      <c r="D10" s="7">
        <v>3.4079716787774252</v>
      </c>
      <c r="E10" s="6">
        <f>AVERAGE(B10:D10)</f>
        <v>2.8621537984745586</v>
      </c>
      <c r="F10" s="6">
        <f>_xlfn.STDEV.S(B10:D10)/SQRT(3)</f>
        <v>0.52094298172361342</v>
      </c>
    </row>
    <row r="12" spans="1:6" ht="18.75" x14ac:dyDescent="0.3">
      <c r="B12" s="9" t="s">
        <v>9</v>
      </c>
      <c r="C12" s="9"/>
      <c r="D12" s="9"/>
      <c r="E12" s="9"/>
    </row>
    <row r="13" spans="1:6" x14ac:dyDescent="0.25">
      <c r="B13" s="6" t="s">
        <v>20</v>
      </c>
      <c r="C13" s="6" t="s">
        <v>21</v>
      </c>
      <c r="D13" s="6"/>
      <c r="E13" s="7" t="s">
        <v>28</v>
      </c>
      <c r="F13" s="7" t="s">
        <v>29</v>
      </c>
    </row>
    <row r="14" spans="1:6" x14ac:dyDescent="0.25">
      <c r="A14" s="6" t="s">
        <v>19</v>
      </c>
      <c r="B14" s="6">
        <v>1</v>
      </c>
      <c r="C14" s="7">
        <v>1</v>
      </c>
      <c r="D14" s="7">
        <v>1</v>
      </c>
      <c r="E14" s="6">
        <f>AVERAGE(B14:D14)</f>
        <v>1</v>
      </c>
      <c r="F14" s="6">
        <f>_xlfn.STDEV.S(B14:C14)/SQRT(3)</f>
        <v>0</v>
      </c>
    </row>
    <row r="15" spans="1:6" x14ac:dyDescent="0.25">
      <c r="A15" s="6" t="s">
        <v>1</v>
      </c>
      <c r="B15" s="6">
        <v>0.46103021162703456</v>
      </c>
      <c r="C15" s="7">
        <v>0.1705427513518783</v>
      </c>
      <c r="D15" s="7">
        <v>0.77285348076822302</v>
      </c>
      <c r="E15" s="6">
        <f>AVERAGE(B15:D15)</f>
        <v>0.46814214791571196</v>
      </c>
      <c r="F15" s="6">
        <f>_xlfn.STDEV.S(B15:D15)/SQRT(3)</f>
        <v>0.17390848974948767</v>
      </c>
    </row>
    <row r="17" spans="1:6" ht="18.75" x14ac:dyDescent="0.3">
      <c r="B17" s="9" t="s">
        <v>10</v>
      </c>
      <c r="C17" s="9"/>
      <c r="D17" s="9"/>
      <c r="E17" s="9"/>
    </row>
    <row r="18" spans="1:6" x14ac:dyDescent="0.25">
      <c r="B18" s="6" t="s">
        <v>20</v>
      </c>
      <c r="C18" s="6" t="s">
        <v>21</v>
      </c>
      <c r="D18" s="6" t="s">
        <v>22</v>
      </c>
      <c r="E18" s="7" t="s">
        <v>28</v>
      </c>
      <c r="F18" s="7" t="s">
        <v>29</v>
      </c>
    </row>
    <row r="19" spans="1:6" x14ac:dyDescent="0.25">
      <c r="A19" s="6" t="s">
        <v>19</v>
      </c>
      <c r="B19" s="6">
        <v>1</v>
      </c>
      <c r="C19" s="7">
        <v>1</v>
      </c>
      <c r="D19" s="7">
        <v>1</v>
      </c>
      <c r="E19" s="6">
        <f>AVERAGE(B19:D19)</f>
        <v>1</v>
      </c>
      <c r="F19" s="6">
        <f>_xlfn.STDEV.S(B19:C19)/SQRT(3)</f>
        <v>0</v>
      </c>
    </row>
    <row r="20" spans="1:6" x14ac:dyDescent="0.25">
      <c r="A20" s="6" t="s">
        <v>1</v>
      </c>
      <c r="B20" s="6">
        <v>9.7297000217780631</v>
      </c>
      <c r="C20" s="7">
        <v>5.363985716062988</v>
      </c>
      <c r="D20" s="7">
        <v>7.1759983630065411</v>
      </c>
      <c r="E20" s="6">
        <f>AVERAGE(B20:D20)</f>
        <v>7.4232280336158638</v>
      </c>
      <c r="F20" s="6">
        <f>_xlfn.STDEV.S(B20:D20)/SQRT(3)</f>
        <v>1.2663210799139804</v>
      </c>
    </row>
    <row r="22" spans="1:6" ht="18.75" x14ac:dyDescent="0.3">
      <c r="B22" s="9" t="s">
        <v>14</v>
      </c>
      <c r="C22" s="9"/>
      <c r="D22" s="9"/>
      <c r="E22" s="9"/>
    </row>
    <row r="23" spans="1:6" x14ac:dyDescent="0.25">
      <c r="B23" s="6" t="s">
        <v>20</v>
      </c>
      <c r="C23" s="6" t="s">
        <v>21</v>
      </c>
      <c r="D23" s="6" t="s">
        <v>22</v>
      </c>
      <c r="E23" s="7" t="s">
        <v>28</v>
      </c>
      <c r="F23" s="7" t="s">
        <v>29</v>
      </c>
    </row>
    <row r="24" spans="1:6" x14ac:dyDescent="0.25">
      <c r="A24" s="6" t="s">
        <v>19</v>
      </c>
      <c r="B24" s="6">
        <v>1</v>
      </c>
      <c r="C24" s="7">
        <v>1</v>
      </c>
      <c r="D24" s="7">
        <v>1</v>
      </c>
      <c r="E24" s="6">
        <f>AVERAGE(B24:D24)</f>
        <v>1</v>
      </c>
      <c r="F24" s="6">
        <f>_xlfn.STDEV.S(B24:C24)/SQRT(3)</f>
        <v>0</v>
      </c>
    </row>
    <row r="25" spans="1:6" x14ac:dyDescent="0.25">
      <c r="A25" s="6" t="s">
        <v>1</v>
      </c>
      <c r="B25" s="6">
        <v>0.5781717310744573</v>
      </c>
      <c r="C25" s="7">
        <v>0.29184444223083195</v>
      </c>
      <c r="D25" s="7">
        <v>0.17836351183883389</v>
      </c>
      <c r="E25" s="6">
        <f>AVERAGE(B25:D25)</f>
        <v>0.34945989504804104</v>
      </c>
      <c r="F25" s="6">
        <f>_xlfn.STDEV.S(B25:D25)/SQRT(3)</f>
        <v>0.11895560564707754</v>
      </c>
    </row>
    <row r="26" spans="1:6" ht="18.75" x14ac:dyDescent="0.3">
      <c r="B26" s="9" t="s">
        <v>15</v>
      </c>
      <c r="C26" s="9"/>
      <c r="D26" s="9"/>
      <c r="E26" s="9"/>
    </row>
    <row r="27" spans="1:6" x14ac:dyDescent="0.25">
      <c r="B27" s="6" t="s">
        <v>20</v>
      </c>
      <c r="C27" s="6" t="s">
        <v>21</v>
      </c>
      <c r="D27" s="6" t="s">
        <v>22</v>
      </c>
      <c r="E27" s="7" t="s">
        <v>28</v>
      </c>
      <c r="F27" s="7" t="s">
        <v>29</v>
      </c>
    </row>
    <row r="28" spans="1:6" x14ac:dyDescent="0.25">
      <c r="A28" s="6" t="s">
        <v>19</v>
      </c>
      <c r="B28" s="6">
        <v>1</v>
      </c>
      <c r="C28" s="7">
        <v>1</v>
      </c>
      <c r="D28" s="7">
        <v>1</v>
      </c>
      <c r="E28" s="6">
        <f>AVERAGE(B28:D28)</f>
        <v>1</v>
      </c>
      <c r="F28" s="6">
        <f>_xlfn.STDEV.S(B28:C28)/SQRT(3)</f>
        <v>0</v>
      </c>
    </row>
    <row r="29" spans="1:6" x14ac:dyDescent="0.25">
      <c r="A29" s="6" t="s">
        <v>1</v>
      </c>
      <c r="B29" s="6">
        <v>1.9807560759297889</v>
      </c>
      <c r="C29" s="7">
        <v>0.67046060481063119</v>
      </c>
      <c r="D29" s="7">
        <v>2.5654569189953231</v>
      </c>
      <c r="E29" s="6">
        <f>AVERAGE(B29:D29)</f>
        <v>1.7388911999119145</v>
      </c>
      <c r="F29" s="6">
        <f>_xlfn.STDEV.S(B29:D29)/SQRT(3)</f>
        <v>0.56024599400077457</v>
      </c>
    </row>
    <row r="31" spans="1:6" ht="18.75" x14ac:dyDescent="0.3">
      <c r="B31" s="9" t="s">
        <v>23</v>
      </c>
      <c r="C31" s="9"/>
      <c r="D31" s="9"/>
      <c r="E31" s="9"/>
    </row>
    <row r="32" spans="1:6" x14ac:dyDescent="0.25">
      <c r="B32" s="6" t="s">
        <v>20</v>
      </c>
      <c r="C32" s="6" t="s">
        <v>21</v>
      </c>
      <c r="D32" s="6" t="s">
        <v>22</v>
      </c>
      <c r="E32" s="7" t="s">
        <v>28</v>
      </c>
      <c r="F32" s="7" t="s">
        <v>29</v>
      </c>
    </row>
    <row r="33" spans="1:6" x14ac:dyDescent="0.25">
      <c r="A33" s="6" t="s">
        <v>19</v>
      </c>
      <c r="B33" s="6">
        <v>1</v>
      </c>
      <c r="C33" s="6">
        <v>1</v>
      </c>
      <c r="D33" s="6">
        <v>1</v>
      </c>
      <c r="E33" s="6">
        <f>AVERAGE(B33:D33)</f>
        <v>1</v>
      </c>
      <c r="F33" s="6">
        <f>_xlfn.STDEV.S(B33:C33)/SQRT(3)</f>
        <v>0</v>
      </c>
    </row>
    <row r="34" spans="1:6" x14ac:dyDescent="0.25">
      <c r="A34" s="6" t="s">
        <v>1</v>
      </c>
      <c r="B34" s="6">
        <v>0.97521964023731056</v>
      </c>
      <c r="C34" s="6">
        <v>1.1810870064742609</v>
      </c>
      <c r="D34" s="6">
        <v>1.2693436785751375</v>
      </c>
      <c r="E34" s="6">
        <f>AVERAGE(B34:D34)</f>
        <v>1.1418834417622363</v>
      </c>
      <c r="F34" s="6">
        <f>_xlfn.STDEV.S(B34:D34)/SQRT(3)</f>
        <v>8.7139595088637986E-2</v>
      </c>
    </row>
    <row r="36" spans="1:6" ht="18.75" x14ac:dyDescent="0.3">
      <c r="B36" s="9" t="s">
        <v>24</v>
      </c>
      <c r="C36" s="9"/>
      <c r="D36" s="9"/>
      <c r="E36" s="9"/>
    </row>
    <row r="37" spans="1:6" x14ac:dyDescent="0.25">
      <c r="B37" s="6" t="s">
        <v>20</v>
      </c>
      <c r="C37" s="6" t="s">
        <v>21</v>
      </c>
      <c r="D37" s="6" t="s">
        <v>22</v>
      </c>
      <c r="E37" s="7" t="s">
        <v>28</v>
      </c>
      <c r="F37" s="7" t="s">
        <v>29</v>
      </c>
    </row>
    <row r="38" spans="1:6" x14ac:dyDescent="0.25">
      <c r="A38" s="6" t="s">
        <v>19</v>
      </c>
      <c r="B38" s="6">
        <v>1</v>
      </c>
      <c r="C38" s="6">
        <v>1</v>
      </c>
      <c r="D38" s="6">
        <v>1</v>
      </c>
      <c r="E38" s="6">
        <f>AVERAGE(B38:D38)</f>
        <v>1</v>
      </c>
      <c r="F38" s="6">
        <f>_xlfn.STDEV.S(B38:C38)/SQRT(3)</f>
        <v>0</v>
      </c>
    </row>
    <row r="39" spans="1:6" x14ac:dyDescent="0.25">
      <c r="A39" s="6" t="s">
        <v>1</v>
      </c>
      <c r="B39" s="6">
        <v>0.15947415604576975</v>
      </c>
      <c r="C39" s="6">
        <v>0.11294421389967946</v>
      </c>
      <c r="D39" s="6">
        <v>0.43509441473867561</v>
      </c>
      <c r="E39" s="6">
        <f>AVERAGE(B39:D39)</f>
        <v>0.23583759489470826</v>
      </c>
      <c r="F39" s="6">
        <f>_xlfn.STDEV.S(B39:D39)/SQRT(3)</f>
        <v>0.1005297950357307</v>
      </c>
    </row>
  </sheetData>
  <mergeCells count="8">
    <mergeCell ref="B26:E26"/>
    <mergeCell ref="B31:E31"/>
    <mergeCell ref="B36:E36"/>
    <mergeCell ref="B2:E2"/>
    <mergeCell ref="B7:E7"/>
    <mergeCell ref="B12:E12"/>
    <mergeCell ref="B17:E17"/>
    <mergeCell ref="B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n1</vt:lpstr>
      <vt:lpstr>n2</vt:lpstr>
      <vt:lpstr>n3</vt:lpstr>
      <vt:lpstr>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 mallak</dc:creator>
  <cp:lastModifiedBy>assala mallak</cp:lastModifiedBy>
  <dcterms:created xsi:type="dcterms:W3CDTF">2020-01-20T15:27:23Z</dcterms:created>
  <dcterms:modified xsi:type="dcterms:W3CDTF">2020-01-21T10:56:51Z</dcterms:modified>
</cp:coreProperties>
</file>