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llak\Desktop\Post-Doc Assala\000 Papier Draft\0000000elife\000 version révisé ultime\3-Data source\"/>
    </mc:Choice>
  </mc:AlternateContent>
  <bookViews>
    <workbookView xWindow="0" yWindow="0" windowWidth="20490" windowHeight="7620" activeTab="1"/>
  </bookViews>
  <sheets>
    <sheet name="N1" sheetId="1" r:id="rId1"/>
    <sheet name="N2" sheetId="2" r:id="rId2"/>
    <sheet name="N3" sheetId="3" r:id="rId3"/>
    <sheet name="Summary" sheetId="4" r:id="rId4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F15" i="4"/>
  <c r="E15" i="4"/>
  <c r="F14" i="4"/>
  <c r="E14" i="4"/>
  <c r="F13" i="4"/>
  <c r="F6" i="4"/>
  <c r="F7" i="4"/>
  <c r="F5" i="4"/>
  <c r="E6" i="4"/>
  <c r="E7" i="4"/>
  <c r="E5" i="4"/>
  <c r="D30" i="1" l="1"/>
  <c r="D28" i="1"/>
  <c r="D26" i="1"/>
  <c r="D24" i="1"/>
  <c r="C26" i="1"/>
  <c r="C27" i="1"/>
  <c r="C28" i="1"/>
  <c r="C29" i="1"/>
  <c r="C30" i="1"/>
  <c r="C31" i="1"/>
  <c r="C24" i="1"/>
  <c r="D30" i="2" l="1"/>
  <c r="D28" i="2"/>
  <c r="D26" i="2"/>
  <c r="D24" i="2"/>
  <c r="D30" i="3"/>
  <c r="D28" i="3"/>
  <c r="D26" i="3"/>
  <c r="D24" i="3"/>
  <c r="C31" i="3" l="1"/>
  <c r="C30" i="3"/>
  <c r="C29" i="3"/>
  <c r="C28" i="3"/>
  <c r="C27" i="3"/>
  <c r="C26" i="3"/>
  <c r="C25" i="3"/>
  <c r="C24" i="3"/>
  <c r="C20" i="3"/>
  <c r="C19" i="3"/>
  <c r="D19" i="3" s="1"/>
  <c r="F19" i="3" s="1"/>
  <c r="C18" i="3"/>
  <c r="C17" i="3"/>
  <c r="D17" i="3" s="1"/>
  <c r="F17" i="3" s="1"/>
  <c r="C16" i="3"/>
  <c r="C15" i="3"/>
  <c r="D15" i="3" s="1"/>
  <c r="F15" i="3" s="1"/>
  <c r="C14" i="3"/>
  <c r="C13" i="3"/>
  <c r="D13" i="3" s="1"/>
  <c r="F13" i="3" s="1"/>
  <c r="G13" i="3" s="1"/>
  <c r="C10" i="3"/>
  <c r="D9" i="3"/>
  <c r="F9" i="3" s="1"/>
  <c r="G9" i="3" s="1"/>
  <c r="C9" i="3"/>
  <c r="C8" i="3"/>
  <c r="C7" i="3"/>
  <c r="D7" i="3" s="1"/>
  <c r="F7" i="3" s="1"/>
  <c r="C6" i="3"/>
  <c r="C5" i="3"/>
  <c r="C4" i="3"/>
  <c r="C3" i="3"/>
  <c r="D3" i="3" s="1"/>
  <c r="F3" i="3" s="1"/>
  <c r="G3" i="3" s="1"/>
  <c r="C31" i="2"/>
  <c r="C30" i="2"/>
  <c r="C29" i="2"/>
  <c r="C28" i="2"/>
  <c r="C27" i="2"/>
  <c r="C26" i="2"/>
  <c r="C25" i="2"/>
  <c r="C24" i="2"/>
  <c r="C20" i="2"/>
  <c r="C19" i="2"/>
  <c r="D19" i="2" s="1"/>
  <c r="F19" i="2" s="1"/>
  <c r="C18" i="2"/>
  <c r="C17" i="2"/>
  <c r="D17" i="2" s="1"/>
  <c r="F17" i="2" s="1"/>
  <c r="C16" i="2"/>
  <c r="C15" i="2"/>
  <c r="D15" i="2" s="1"/>
  <c r="F15" i="2" s="1"/>
  <c r="C14" i="2"/>
  <c r="C13" i="2"/>
  <c r="D13" i="2" s="1"/>
  <c r="F13" i="2" s="1"/>
  <c r="G13" i="2" s="1"/>
  <c r="C10" i="2"/>
  <c r="C9" i="2"/>
  <c r="D9" i="2" s="1"/>
  <c r="F9" i="2" s="1"/>
  <c r="C8" i="2"/>
  <c r="C7" i="2"/>
  <c r="C6" i="2"/>
  <c r="C5" i="2"/>
  <c r="D5" i="2" s="1"/>
  <c r="F5" i="2" s="1"/>
  <c r="C4" i="2"/>
  <c r="C3" i="2"/>
  <c r="C25" i="1"/>
  <c r="G19" i="1"/>
  <c r="F19" i="1"/>
  <c r="F17" i="1"/>
  <c r="G17" i="1" s="1"/>
  <c r="F15" i="1"/>
  <c r="F13" i="1"/>
  <c r="G15" i="1" s="1"/>
  <c r="D19" i="1"/>
  <c r="C20" i="1"/>
  <c r="C19" i="1"/>
  <c r="C18" i="1"/>
  <c r="C17" i="1"/>
  <c r="C16" i="1"/>
  <c r="C15" i="1"/>
  <c r="D15" i="1" s="1"/>
  <c r="C14" i="1"/>
  <c r="C13" i="1"/>
  <c r="G5" i="1"/>
  <c r="G3" i="1"/>
  <c r="F9" i="1"/>
  <c r="G9" i="1" s="1"/>
  <c r="F7" i="1"/>
  <c r="G7" i="1" s="1"/>
  <c r="D9" i="1"/>
  <c r="D7" i="1"/>
  <c r="C7" i="1"/>
  <c r="C8" i="1"/>
  <c r="C9" i="1"/>
  <c r="C10" i="1"/>
  <c r="C6" i="1"/>
  <c r="C5" i="1"/>
  <c r="D5" i="1" s="1"/>
  <c r="F5" i="1" s="1"/>
  <c r="C4" i="1"/>
  <c r="C3" i="1"/>
  <c r="G19" i="3" l="1"/>
  <c r="G15" i="3"/>
  <c r="D5" i="3"/>
  <c r="F5" i="3" s="1"/>
  <c r="G5" i="3" s="1"/>
  <c r="G7" i="3"/>
  <c r="G17" i="3"/>
  <c r="G19" i="2"/>
  <c r="G15" i="2"/>
  <c r="D3" i="2"/>
  <c r="F3" i="2" s="1"/>
  <c r="G3" i="2" s="1"/>
  <c r="D7" i="2"/>
  <c r="F7" i="2" s="1"/>
  <c r="G17" i="2"/>
  <c r="D13" i="1"/>
  <c r="G13" i="1" s="1"/>
  <c r="D17" i="1"/>
  <c r="D3" i="1"/>
  <c r="F3" i="1" s="1"/>
  <c r="G5" i="2" l="1"/>
  <c r="G9" i="2"/>
  <c r="G7" i="2"/>
</calcChain>
</file>

<file path=xl/sharedStrings.xml><?xml version="1.0" encoding="utf-8"?>
<sst xmlns="http://schemas.openxmlformats.org/spreadsheetml/2006/main" count="150" uniqueCount="23">
  <si>
    <t>H2A.Z.1</t>
  </si>
  <si>
    <t>Ct</t>
  </si>
  <si>
    <t>Calculated quantity</t>
  </si>
  <si>
    <t>Means</t>
  </si>
  <si>
    <t>/GAPDH</t>
  </si>
  <si>
    <t>/siCtrl</t>
  </si>
  <si>
    <t>siCtrl</t>
  </si>
  <si>
    <t>siZ1</t>
  </si>
  <si>
    <t>siZ2</t>
  </si>
  <si>
    <t>siZ1+2</t>
  </si>
  <si>
    <t>H2A.Z.2</t>
  </si>
  <si>
    <t>Means GAPDH</t>
  </si>
  <si>
    <t>GAPDH</t>
  </si>
  <si>
    <t>N1</t>
  </si>
  <si>
    <t>N2</t>
  </si>
  <si>
    <t>N3</t>
  </si>
  <si>
    <t>Mean</t>
  </si>
  <si>
    <t>Error bars</t>
  </si>
  <si>
    <t>siC</t>
  </si>
  <si>
    <t>H2AZ1</t>
  </si>
  <si>
    <t>H2AZ2</t>
  </si>
  <si>
    <t>Title: Source data of the histogramme representing the depletion of H2A.Z.1 and H2A.Z.2 in response to siRNAs in U2OS cells in Figure 2- Figure supplement 3</t>
  </si>
  <si>
    <t>Title: Source data of the histogramme representing the depletion of H2A.Z.1 and H2A.Z.2 in response to siRNAs in U2OS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</si>
</sst>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;\-#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.25"/>
      <name val="Microsoft Sans Serif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0" fillId="0" borderId="0" xfId="0" applyFont="1"/>
    <xf numFmtId="49" fontId="2" fillId="0" borderId="0" xfId="0" applyNumberFormat="1" applyFont="1" applyFill="1" applyBorder="1" applyAlignment="1" applyProtection="1">
      <alignment vertical="center"/>
    </xf>
    <xf numFmtId="164" fontId="0" fillId="0" borderId="0" xfId="0" applyNumberFormat="1"/>
    <xf numFmtId="164" fontId="2" fillId="0" borderId="0" xfId="0" applyNumberFormat="1" applyFont="1" applyFill="1" applyBorder="1" applyAlignment="1" applyProtection="1">
      <alignment vertical="center"/>
    </xf>
    <xf numFmtId="164" fontId="0" fillId="0" borderId="0" xfId="0" applyNumberFormat="1" applyFill="1"/>
    <xf numFmtId="0" fontId="3" fillId="3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baseColWidth="10" defaultRowHeight="15" x14ac:dyDescent="0.25"/>
  <cols>
    <col min="5" max="5" width="18.5703125" customWidth="1"/>
  </cols>
  <sheetData>
    <row r="1" spans="1:7" s="8" customFormat="1" x14ac:dyDescent="0.25">
      <c r="A1" s="8" t="s">
        <v>22</v>
      </c>
    </row>
    <row r="2" spans="1:7" ht="15.75" x14ac:dyDescent="0.25">
      <c r="A2" s="1" t="s">
        <v>0</v>
      </c>
      <c r="B2" s="2" t="s">
        <v>1</v>
      </c>
      <c r="C2" t="s">
        <v>2</v>
      </c>
      <c r="D2" t="s">
        <v>3</v>
      </c>
      <c r="E2" t="s">
        <v>11</v>
      </c>
      <c r="F2" t="s">
        <v>4</v>
      </c>
      <c r="G2" t="s">
        <v>5</v>
      </c>
    </row>
    <row r="3" spans="1:7" x14ac:dyDescent="0.25">
      <c r="A3" s="3" t="s">
        <v>6</v>
      </c>
      <c r="B3" s="5">
        <v>18.602758401749401</v>
      </c>
      <c r="C3" s="4">
        <f>2^(40-B3)</f>
        <v>2761922.8656977308</v>
      </c>
      <c r="D3" s="4">
        <f>AVERAGE(C3:C4)</f>
        <v>2748776.3916059816</v>
      </c>
      <c r="E3" s="4">
        <v>56665148.879525416</v>
      </c>
      <c r="F3">
        <f>D3/E3</f>
        <v>4.8509117966849383E-2</v>
      </c>
      <c r="G3">
        <f>F3/F3</f>
        <v>1</v>
      </c>
    </row>
    <row r="4" spans="1:7" x14ac:dyDescent="0.25">
      <c r="A4" s="3" t="s">
        <v>6</v>
      </c>
      <c r="B4" s="5">
        <v>18.616558358449101</v>
      </c>
      <c r="C4" s="4">
        <f t="shared" ref="C4:C10" si="0">2^(40-B4)</f>
        <v>2735629.917514232</v>
      </c>
      <c r="E4" s="4"/>
    </row>
    <row r="5" spans="1:7" x14ac:dyDescent="0.25">
      <c r="A5" s="3" t="s">
        <v>7</v>
      </c>
      <c r="B5" s="5">
        <v>22.569801734843502</v>
      </c>
      <c r="C5" s="4">
        <f t="shared" si="0"/>
        <v>176608.86853464489</v>
      </c>
      <c r="D5" s="4">
        <f>AVERAGE(C5:C6)</f>
        <v>159708.42164632544</v>
      </c>
      <c r="E5" s="4">
        <v>33739248.134599298</v>
      </c>
      <c r="F5">
        <f>D5/E5</f>
        <v>4.7336093859941678E-3</v>
      </c>
      <c r="G5">
        <f>F5/F3</f>
        <v>9.7581848204889368E-2</v>
      </c>
    </row>
    <row r="6" spans="1:7" x14ac:dyDescent="0.25">
      <c r="A6" s="3" t="s">
        <v>7</v>
      </c>
      <c r="B6" s="5">
        <v>22.876282980211698</v>
      </c>
      <c r="C6" s="4">
        <f t="shared" si="0"/>
        <v>142807.97475800596</v>
      </c>
      <c r="E6" s="4"/>
    </row>
    <row r="7" spans="1:7" x14ac:dyDescent="0.25">
      <c r="A7" s="3" t="s">
        <v>8</v>
      </c>
      <c r="B7" s="5">
        <v>18.8913302967112</v>
      </c>
      <c r="C7" s="4">
        <f t="shared" si="0"/>
        <v>2261219.6418238548</v>
      </c>
      <c r="D7" s="4">
        <f>AVERAGE(C7:C8)</f>
        <v>2361853.63798689</v>
      </c>
      <c r="E7" s="4">
        <v>48269707.725170329</v>
      </c>
      <c r="F7">
        <f>D7/E7</f>
        <v>4.8930348852211862E-2</v>
      </c>
      <c r="G7">
        <f>F7/F3</f>
        <v>1.008683540394413</v>
      </c>
    </row>
    <row r="8" spans="1:7" x14ac:dyDescent="0.25">
      <c r="A8" s="3" t="s">
        <v>8</v>
      </c>
      <c r="B8" s="5">
        <v>18.768314950856201</v>
      </c>
      <c r="C8" s="4">
        <f t="shared" si="0"/>
        <v>2462487.6341499258</v>
      </c>
    </row>
    <row r="9" spans="1:7" x14ac:dyDescent="0.25">
      <c r="A9" s="3" t="s">
        <v>9</v>
      </c>
      <c r="B9" s="5">
        <v>23.516007845582202</v>
      </c>
      <c r="C9" s="4">
        <f t="shared" si="0"/>
        <v>91659.205141110913</v>
      </c>
      <c r="D9" s="4">
        <f>AVERAGE(C9:C10)</f>
        <v>95081.150700489176</v>
      </c>
      <c r="E9" s="6">
        <v>34135531.144468509</v>
      </c>
      <c r="F9">
        <f>D9/E9</f>
        <v>2.7854012377333875E-3</v>
      </c>
      <c r="G9">
        <f>F9/F3</f>
        <v>5.7420158404795182E-2</v>
      </c>
    </row>
    <row r="10" spans="1:7" x14ac:dyDescent="0.25">
      <c r="A10" s="3" t="s">
        <v>9</v>
      </c>
      <c r="B10" s="5">
        <v>23.412118546759199</v>
      </c>
      <c r="C10" s="4">
        <f t="shared" si="0"/>
        <v>98503.096259867452</v>
      </c>
    </row>
    <row r="12" spans="1:7" ht="15.75" x14ac:dyDescent="0.25">
      <c r="A12" s="1" t="s">
        <v>10</v>
      </c>
      <c r="B12" s="2" t="s">
        <v>1</v>
      </c>
      <c r="C12" t="s">
        <v>2</v>
      </c>
      <c r="D12" t="s">
        <v>3</v>
      </c>
      <c r="E12" t="s">
        <v>11</v>
      </c>
      <c r="F12" t="s">
        <v>4</v>
      </c>
      <c r="G12" t="s">
        <v>5</v>
      </c>
    </row>
    <row r="13" spans="1:7" x14ac:dyDescent="0.25">
      <c r="A13" s="3" t="s">
        <v>6</v>
      </c>
      <c r="B13" s="5">
        <v>19.3418487718839</v>
      </c>
      <c r="C13" s="4">
        <f>2^(40-B13)</f>
        <v>1654714.8888419927</v>
      </c>
      <c r="D13" s="4">
        <f>AVERAGE(C13:C14)</f>
        <v>1500141.1005016591</v>
      </c>
      <c r="E13" s="4">
        <v>56665148.879525416</v>
      </c>
      <c r="F13">
        <f>D13/E13</f>
        <v>2.6473787330746762E-2</v>
      </c>
      <c r="G13">
        <f>F13/F13</f>
        <v>1</v>
      </c>
    </row>
    <row r="14" spans="1:7" x14ac:dyDescent="0.25">
      <c r="A14" s="3" t="s">
        <v>6</v>
      </c>
      <c r="B14" s="5">
        <v>19.640216866905</v>
      </c>
      <c r="C14" s="4">
        <f t="shared" ref="C14:C20" si="1">2^(40-B14)</f>
        <v>1345567.3121613255</v>
      </c>
      <c r="E14" s="4"/>
    </row>
    <row r="15" spans="1:7" x14ac:dyDescent="0.25">
      <c r="A15" s="3" t="s">
        <v>7</v>
      </c>
      <c r="B15" s="5">
        <v>19.918111435402999</v>
      </c>
      <c r="C15" s="4">
        <f t="shared" si="1"/>
        <v>1109815.6061123107</v>
      </c>
      <c r="D15" s="4">
        <f>AVERAGE(C15:C16)</f>
        <v>1089722.6563138049</v>
      </c>
      <c r="E15" s="4">
        <v>33739248.134599298</v>
      </c>
      <c r="F15">
        <f>D15/E15</f>
        <v>3.2298368119125453E-2</v>
      </c>
      <c r="G15">
        <f>F15/F13</f>
        <v>1.2200131290476146</v>
      </c>
    </row>
    <row r="16" spans="1:7" x14ac:dyDescent="0.25">
      <c r="A16" s="3" t="s">
        <v>7</v>
      </c>
      <c r="B16" s="5">
        <v>19.971319992024998</v>
      </c>
      <c r="C16" s="4">
        <f t="shared" si="1"/>
        <v>1069629.7065152994</v>
      </c>
      <c r="E16" s="4"/>
    </row>
    <row r="17" spans="1:7" x14ac:dyDescent="0.25">
      <c r="A17" s="3" t="s">
        <v>8</v>
      </c>
      <c r="B17" s="5">
        <v>21.934910802330201</v>
      </c>
      <c r="C17" s="4">
        <f t="shared" si="1"/>
        <v>274241.84551448957</v>
      </c>
      <c r="D17" s="4">
        <f>AVERAGE(C17:C18)</f>
        <v>268794.2624108817</v>
      </c>
      <c r="E17" s="4">
        <v>48269707.725170329</v>
      </c>
      <c r="F17">
        <f>D17/E17</f>
        <v>5.5685910497178838E-3</v>
      </c>
      <c r="G17">
        <f>F17/F13</f>
        <v>0.21034357419841096</v>
      </c>
    </row>
    <row r="18" spans="1:7" x14ac:dyDescent="0.25">
      <c r="A18" s="3" t="s">
        <v>8</v>
      </c>
      <c r="B18" s="5">
        <v>21.9933962577445</v>
      </c>
      <c r="C18" s="4">
        <f t="shared" si="1"/>
        <v>263346.67930727388</v>
      </c>
    </row>
    <row r="19" spans="1:7" x14ac:dyDescent="0.25">
      <c r="A19" s="3" t="s">
        <v>9</v>
      </c>
      <c r="B19" s="5">
        <v>23.010326457232601</v>
      </c>
      <c r="C19" s="4">
        <f t="shared" si="1"/>
        <v>130137.16841268977</v>
      </c>
      <c r="D19" s="4">
        <f>AVERAGE(C19:C20)</f>
        <v>142032.15769164427</v>
      </c>
      <c r="E19" s="6">
        <v>34135531.144468509</v>
      </c>
      <c r="F19">
        <f>D19/E19</f>
        <v>4.1608304581679219E-3</v>
      </c>
      <c r="G19">
        <f>F19/F13</f>
        <v>0.15716793393348436</v>
      </c>
    </row>
    <row r="20" spans="1:7" x14ac:dyDescent="0.25">
      <c r="A20" s="3" t="s">
        <v>9</v>
      </c>
      <c r="B20" s="5">
        <v>22.7681118342086</v>
      </c>
      <c r="C20" s="4">
        <f t="shared" si="1"/>
        <v>153927.14697059875</v>
      </c>
    </row>
    <row r="23" spans="1:7" ht="15.75" x14ac:dyDescent="0.25">
      <c r="A23" s="1" t="s">
        <v>12</v>
      </c>
      <c r="B23" s="2" t="s">
        <v>1</v>
      </c>
      <c r="C23" t="s">
        <v>2</v>
      </c>
      <c r="D23" t="s">
        <v>11</v>
      </c>
    </row>
    <row r="24" spans="1:7" x14ac:dyDescent="0.25">
      <c r="A24" s="3" t="s">
        <v>6</v>
      </c>
      <c r="B24" s="5">
        <v>14.1581102996368</v>
      </c>
      <c r="C24" s="4">
        <f>2^(40-B24)</f>
        <v>60142841.71961432</v>
      </c>
      <c r="D24" s="4">
        <f>AVERAGE(C24:C25)</f>
        <v>56665148.879525416</v>
      </c>
      <c r="E24" s="4"/>
    </row>
    <row r="25" spans="1:7" x14ac:dyDescent="0.25">
      <c r="A25" s="3" t="s">
        <v>6</v>
      </c>
      <c r="B25" s="5">
        <v>14.335417301407499</v>
      </c>
      <c r="C25" s="4">
        <f t="shared" ref="C25:C31" si="2">2^(40-B25)</f>
        <v>53187456.039436512</v>
      </c>
      <c r="D25" s="4"/>
      <c r="E25" s="4"/>
    </row>
    <row r="26" spans="1:7" x14ac:dyDescent="0.25">
      <c r="A26" s="3" t="s">
        <v>7</v>
      </c>
      <c r="B26" s="5">
        <v>15.1022843933694</v>
      </c>
      <c r="C26" s="4">
        <f t="shared" si="2"/>
        <v>31257858.518331036</v>
      </c>
      <c r="D26" s="4">
        <f>AVERAGE(C26:C27)</f>
        <v>33739248.134599298</v>
      </c>
      <c r="E26" s="4"/>
    </row>
    <row r="27" spans="1:7" x14ac:dyDescent="0.25">
      <c r="A27" s="3" t="s">
        <v>7</v>
      </c>
      <c r="B27" s="5">
        <v>14.8896913871836</v>
      </c>
      <c r="C27" s="4">
        <f t="shared" si="2"/>
        <v>36220637.750867553</v>
      </c>
      <c r="D27" s="4"/>
      <c r="E27" s="4"/>
    </row>
    <row r="28" spans="1:7" x14ac:dyDescent="0.25">
      <c r="A28" s="3" t="s">
        <v>8</v>
      </c>
      <c r="B28" s="5">
        <v>14.5529870197417</v>
      </c>
      <c r="C28" s="4">
        <f t="shared" si="2"/>
        <v>45741900.736808345</v>
      </c>
      <c r="D28" s="4">
        <f>AVERAGE(C28:C29)</f>
        <v>48269707.725170329</v>
      </c>
      <c r="E28" s="4"/>
    </row>
    <row r="29" spans="1:7" x14ac:dyDescent="0.25">
      <c r="A29" s="3" t="s">
        <v>8</v>
      </c>
      <c r="B29" s="5">
        <v>14.401745421432199</v>
      </c>
      <c r="C29" s="4">
        <f t="shared" si="2"/>
        <v>50797514.713532321</v>
      </c>
    </row>
    <row r="30" spans="1:7" x14ac:dyDescent="0.25">
      <c r="A30" s="3" t="s">
        <v>9</v>
      </c>
      <c r="B30" s="5">
        <v>15.715753485318301</v>
      </c>
      <c r="C30" s="4">
        <f t="shared" si="2"/>
        <v>20430858.831519607</v>
      </c>
      <c r="D30" s="4">
        <f>AVERAGE(C30:C31)</f>
        <v>21334706.965292815</v>
      </c>
      <c r="E30" s="4"/>
    </row>
    <row r="31" spans="1:7" x14ac:dyDescent="0.25">
      <c r="A31" s="3" t="s">
        <v>9</v>
      </c>
      <c r="B31">
        <v>15.5934402806016</v>
      </c>
      <c r="C31" s="4">
        <f t="shared" si="2"/>
        <v>22238555.099066023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/>
  </sheetViews>
  <sheetFormatPr baseColWidth="10" defaultRowHeight="15" x14ac:dyDescent="0.25"/>
  <cols>
    <col min="5" max="5" width="18.5703125" customWidth="1"/>
  </cols>
  <sheetData>
    <row r="1" spans="1:7" s="8" customFormat="1" x14ac:dyDescent="0.25">
      <c r="A1" s="8" t="s">
        <v>22</v>
      </c>
    </row>
    <row r="2" spans="1:7" ht="15.75" x14ac:dyDescent="0.25">
      <c r="A2" s="1" t="s">
        <v>0</v>
      </c>
      <c r="B2" s="2" t="s">
        <v>1</v>
      </c>
      <c r="C2" t="s">
        <v>2</v>
      </c>
      <c r="D2" t="s">
        <v>3</v>
      </c>
      <c r="E2" t="s">
        <v>11</v>
      </c>
      <c r="F2" t="s">
        <v>4</v>
      </c>
      <c r="G2" t="s">
        <v>5</v>
      </c>
    </row>
    <row r="3" spans="1:7" x14ac:dyDescent="0.25">
      <c r="A3" s="3" t="s">
        <v>6</v>
      </c>
      <c r="B3" s="5">
        <v>18.775154371163602</v>
      </c>
      <c r="C3" s="4">
        <f>2^(40-B3)</f>
        <v>2450841.2855794923</v>
      </c>
      <c r="D3" s="4">
        <f>AVERAGE(C3:C4)</f>
        <v>2486401.3540125629</v>
      </c>
      <c r="E3" s="4">
        <v>45147282.932344481</v>
      </c>
      <c r="F3">
        <f>D3/E3</f>
        <v>5.5073111658536858E-2</v>
      </c>
      <c r="G3">
        <f>F3/F3</f>
        <v>1</v>
      </c>
    </row>
    <row r="4" spans="1:7" x14ac:dyDescent="0.25">
      <c r="A4" s="3" t="s">
        <v>6</v>
      </c>
      <c r="B4" s="5">
        <v>18.733885223238101</v>
      </c>
      <c r="C4" s="4">
        <f t="shared" ref="C4:C10" si="0">2^(40-B4)</f>
        <v>2521961.4224456334</v>
      </c>
      <c r="E4" s="4"/>
    </row>
    <row r="5" spans="1:7" x14ac:dyDescent="0.25">
      <c r="A5" s="3" t="s">
        <v>7</v>
      </c>
      <c r="B5" s="5">
        <v>22.645374476989499</v>
      </c>
      <c r="C5" s="4">
        <f t="shared" si="0"/>
        <v>167595.69004012074</v>
      </c>
      <c r="D5" s="4">
        <f>AVERAGE(C5:C6)</f>
        <v>157049.59292820533</v>
      </c>
      <c r="E5" s="4">
        <v>30318884.344463728</v>
      </c>
      <c r="F5">
        <f>D5/E5</f>
        <v>5.1799265152341536E-3</v>
      </c>
      <c r="G5">
        <f>F5/F3</f>
        <v>9.4055453909171222E-2</v>
      </c>
    </row>
    <row r="6" spans="1:7" x14ac:dyDescent="0.25">
      <c r="A6" s="3" t="s">
        <v>7</v>
      </c>
      <c r="B6" s="5">
        <v>22.839424435409502</v>
      </c>
      <c r="C6" s="4">
        <f t="shared" si="0"/>
        <v>146503.49581628994</v>
      </c>
      <c r="E6" s="4"/>
    </row>
    <row r="7" spans="1:7" x14ac:dyDescent="0.25">
      <c r="A7" s="3" t="s">
        <v>8</v>
      </c>
      <c r="B7" s="5">
        <v>18.692072472378101</v>
      </c>
      <c r="C7" s="4">
        <f t="shared" si="0"/>
        <v>2596123.3974081948</v>
      </c>
      <c r="D7" s="4">
        <f>AVERAGE(C7:C8)</f>
        <v>2630086.2475119773</v>
      </c>
      <c r="E7" s="4">
        <v>41863179.227223873</v>
      </c>
      <c r="F7">
        <f>D7/E7</f>
        <v>6.2825764694947411E-2</v>
      </c>
      <c r="G7">
        <f>F7/F3</f>
        <v>1.1407702016998493</v>
      </c>
    </row>
    <row r="8" spans="1:7" x14ac:dyDescent="0.25">
      <c r="A8" s="3" t="s">
        <v>8</v>
      </c>
      <c r="B8" s="5">
        <v>18.654810759590202</v>
      </c>
      <c r="C8" s="4">
        <f t="shared" si="0"/>
        <v>2664049.0976157603</v>
      </c>
    </row>
    <row r="9" spans="1:7" x14ac:dyDescent="0.25">
      <c r="A9" s="3" t="s">
        <v>9</v>
      </c>
      <c r="B9" s="5">
        <v>22.508120264656899</v>
      </c>
      <c r="C9" s="4">
        <f t="shared" si="0"/>
        <v>184323.40345544112</v>
      </c>
      <c r="D9" s="4">
        <f>AVERAGE(C9:C10)</f>
        <v>183353.3737198028</v>
      </c>
      <c r="E9" s="4">
        <v>41725988.95996175</v>
      </c>
      <c r="F9">
        <f>D9/E9</f>
        <v>4.394224757518387E-3</v>
      </c>
      <c r="G9">
        <f>F9/F3</f>
        <v>7.9788931934032831E-2</v>
      </c>
    </row>
    <row r="10" spans="1:7" x14ac:dyDescent="0.25">
      <c r="A10" s="3" t="s">
        <v>9</v>
      </c>
      <c r="B10" s="5">
        <v>22.523385543037801</v>
      </c>
      <c r="C10" s="4">
        <f t="shared" si="0"/>
        <v>182383.34398416447</v>
      </c>
    </row>
    <row r="12" spans="1:7" ht="15.75" x14ac:dyDescent="0.25">
      <c r="A12" s="1" t="s">
        <v>10</v>
      </c>
      <c r="B12" s="2" t="s">
        <v>1</v>
      </c>
      <c r="C12" t="s">
        <v>2</v>
      </c>
      <c r="D12" t="s">
        <v>3</v>
      </c>
      <c r="E12" t="s">
        <v>11</v>
      </c>
      <c r="F12" t="s">
        <v>4</v>
      </c>
      <c r="G12" t="s">
        <v>5</v>
      </c>
    </row>
    <row r="13" spans="1:7" x14ac:dyDescent="0.25">
      <c r="A13" s="3" t="s">
        <v>6</v>
      </c>
      <c r="B13" s="5">
        <v>19.702339020907001</v>
      </c>
      <c r="C13" s="4">
        <f>2^(40-B13)</f>
        <v>1288857.1837458338</v>
      </c>
      <c r="D13" s="4">
        <f>AVERAGE(C13:C14)</f>
        <v>1217026.4166508461</v>
      </c>
      <c r="E13" s="4">
        <v>45147282.932344481</v>
      </c>
      <c r="F13">
        <f>D13/E13</f>
        <v>2.6956803103181704E-2</v>
      </c>
      <c r="G13">
        <f>F13/F13</f>
        <v>1</v>
      </c>
    </row>
    <row r="14" spans="1:7" x14ac:dyDescent="0.25">
      <c r="A14" s="3" t="s">
        <v>6</v>
      </c>
      <c r="B14" s="5">
        <v>19.872837335819799</v>
      </c>
      <c r="C14" s="4">
        <f t="shared" ref="C14:C20" si="1">2^(40-B14)</f>
        <v>1145195.6495558587</v>
      </c>
      <c r="E14" s="4"/>
    </row>
    <row r="15" spans="1:7" x14ac:dyDescent="0.25">
      <c r="A15" s="3" t="s">
        <v>7</v>
      </c>
      <c r="B15" s="5">
        <v>20.564539477523301</v>
      </c>
      <c r="C15" s="4">
        <f t="shared" si="1"/>
        <v>709016.91589572094</v>
      </c>
      <c r="D15" s="4">
        <f>AVERAGE(C15:C16)</f>
        <v>771501.47228697827</v>
      </c>
      <c r="E15" s="4">
        <v>30318884.344463728</v>
      </c>
      <c r="F15">
        <f>D15/E15</f>
        <v>2.5446235538276182E-2</v>
      </c>
      <c r="G15">
        <f>F15/F13</f>
        <v>0.94396340103373644</v>
      </c>
    </row>
    <row r="16" spans="1:7" x14ac:dyDescent="0.25">
      <c r="A16" s="3" t="s">
        <v>7</v>
      </c>
      <c r="B16" s="5">
        <v>20.330336310389001</v>
      </c>
      <c r="C16" s="4">
        <f t="shared" si="1"/>
        <v>833986.02867823548</v>
      </c>
      <c r="E16" s="4"/>
    </row>
    <row r="17" spans="1:7" x14ac:dyDescent="0.25">
      <c r="A17" s="3" t="s">
        <v>8</v>
      </c>
      <c r="B17" s="5">
        <v>22.126675924614801</v>
      </c>
      <c r="C17" s="4">
        <f t="shared" si="1"/>
        <v>240108.02136551874</v>
      </c>
      <c r="D17" s="4">
        <f>AVERAGE(C17:C18)</f>
        <v>240345.68305698287</v>
      </c>
      <c r="E17" s="4">
        <v>41863179.227223873</v>
      </c>
      <c r="F17">
        <f>D17/E17</f>
        <v>5.7412190735070751E-3</v>
      </c>
      <c r="G17">
        <f>F17/F13</f>
        <v>0.21297848456033872</v>
      </c>
    </row>
    <row r="18" spans="1:7" x14ac:dyDescent="0.25">
      <c r="A18" s="3" t="s">
        <v>8</v>
      </c>
      <c r="B18" s="5">
        <v>22.1238227553706</v>
      </c>
      <c r="C18" s="4">
        <f t="shared" si="1"/>
        <v>240583.34474844704</v>
      </c>
    </row>
    <row r="19" spans="1:7" x14ac:dyDescent="0.25">
      <c r="A19" s="3" t="s">
        <v>9</v>
      </c>
      <c r="B19" s="5">
        <v>21.929544115489801</v>
      </c>
      <c r="C19" s="4">
        <f t="shared" si="1"/>
        <v>275263.89860314073</v>
      </c>
      <c r="D19" s="4">
        <f>AVERAGE(C19:C20)</f>
        <v>265687.66401460423</v>
      </c>
      <c r="E19" s="4">
        <v>41725988.95996175</v>
      </c>
      <c r="F19">
        <f>D19/E19</f>
        <v>6.3674383912037487E-3</v>
      </c>
      <c r="G19">
        <f>F19/F13</f>
        <v>0.23620895871188086</v>
      </c>
    </row>
    <row r="20" spans="1:7" x14ac:dyDescent="0.25">
      <c r="A20" s="3" t="s">
        <v>9</v>
      </c>
      <c r="B20" s="5">
        <v>22.033587888370199</v>
      </c>
      <c r="C20" s="4">
        <f t="shared" si="1"/>
        <v>256111.42942606777</v>
      </c>
    </row>
    <row r="23" spans="1:7" ht="15.75" x14ac:dyDescent="0.25">
      <c r="A23" s="1" t="s">
        <v>12</v>
      </c>
      <c r="B23" s="2" t="s">
        <v>1</v>
      </c>
      <c r="C23" t="s">
        <v>2</v>
      </c>
      <c r="D23" t="s">
        <v>11</v>
      </c>
    </row>
    <row r="24" spans="1:7" x14ac:dyDescent="0.25">
      <c r="A24" s="3" t="s">
        <v>6</v>
      </c>
      <c r="B24" s="5">
        <v>14.53</v>
      </c>
      <c r="C24" s="4">
        <f>2^(40-B24)</f>
        <v>46476561.460284092</v>
      </c>
      <c r="D24" s="4">
        <f>AVERAGE(C24:C25)</f>
        <v>45147282.932344481</v>
      </c>
      <c r="E24" s="4"/>
    </row>
    <row r="25" spans="1:7" x14ac:dyDescent="0.25">
      <c r="A25" s="3" t="s">
        <v>6</v>
      </c>
      <c r="B25" s="5">
        <v>14.614979554368301</v>
      </c>
      <c r="C25" s="4">
        <f t="shared" ref="C25:C31" si="2">2^(40-B25)</f>
        <v>43818004.404404879</v>
      </c>
      <c r="D25" s="4"/>
      <c r="E25" s="4"/>
    </row>
    <row r="26" spans="1:7" x14ac:dyDescent="0.25">
      <c r="A26" s="3" t="s">
        <v>7</v>
      </c>
      <c r="B26" s="5">
        <v>15.101634967097</v>
      </c>
      <c r="C26" s="4">
        <f t="shared" si="2"/>
        <v>31271932.347920768</v>
      </c>
      <c r="D26" s="4">
        <f>AVERAGE(C26:C27)</f>
        <v>30318884.344463728</v>
      </c>
      <c r="E26" s="4"/>
    </row>
    <row r="27" spans="1:7" x14ac:dyDescent="0.25">
      <c r="A27" s="3" t="s">
        <v>7</v>
      </c>
      <c r="B27" s="5">
        <v>15.1923646093156</v>
      </c>
      <c r="C27" s="4">
        <f t="shared" si="2"/>
        <v>29365836.341006692</v>
      </c>
      <c r="D27" s="4"/>
      <c r="E27" s="4"/>
    </row>
    <row r="28" spans="1:7" x14ac:dyDescent="0.25">
      <c r="A28" s="3" t="s">
        <v>8</v>
      </c>
      <c r="B28" s="5">
        <v>14.725453831763501</v>
      </c>
      <c r="C28" s="4">
        <f t="shared" si="2"/>
        <v>40587894.555118091</v>
      </c>
      <c r="D28" s="4">
        <f>AVERAGE(C28:C29)</f>
        <v>41863179.227223873</v>
      </c>
      <c r="E28" s="4"/>
    </row>
    <row r="29" spans="1:7" x14ac:dyDescent="0.25">
      <c r="A29" s="3" t="s">
        <v>8</v>
      </c>
      <c r="B29" s="5">
        <v>14.637528530738299</v>
      </c>
      <c r="C29" s="4">
        <f t="shared" si="2"/>
        <v>43138463.899329647</v>
      </c>
    </row>
    <row r="30" spans="1:7" x14ac:dyDescent="0.25">
      <c r="A30" s="3" t="s">
        <v>9</v>
      </c>
      <c r="B30" s="5">
        <v>14.6966459477909</v>
      </c>
      <c r="C30" s="4">
        <f t="shared" si="2"/>
        <v>41406503.672604017</v>
      </c>
      <c r="D30" s="4">
        <f>AVERAGE(C30:C31)</f>
        <v>41725988.95996175</v>
      </c>
      <c r="E30" s="4"/>
    </row>
    <row r="31" spans="1:7" x14ac:dyDescent="0.25">
      <c r="A31" s="3" t="s">
        <v>9</v>
      </c>
      <c r="B31">
        <v>14.6745528178845</v>
      </c>
      <c r="C31" s="4">
        <f t="shared" si="2"/>
        <v>42045474.247319482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3" workbookViewId="0">
      <selection activeCell="C23" sqref="C23"/>
    </sheetView>
  </sheetViews>
  <sheetFormatPr baseColWidth="10" defaultRowHeight="15" x14ac:dyDescent="0.25"/>
  <cols>
    <col min="3" max="3" width="16.5703125" customWidth="1"/>
    <col min="5" max="5" width="18.5703125" customWidth="1"/>
  </cols>
  <sheetData>
    <row r="1" spans="1:7" s="8" customFormat="1" x14ac:dyDescent="0.25">
      <c r="A1" s="8" t="s">
        <v>22</v>
      </c>
    </row>
    <row r="2" spans="1:7" ht="15.75" x14ac:dyDescent="0.25">
      <c r="A2" s="1" t="s">
        <v>0</v>
      </c>
      <c r="B2" s="2" t="s">
        <v>1</v>
      </c>
      <c r="C2" t="s">
        <v>2</v>
      </c>
      <c r="D2" t="s">
        <v>3</v>
      </c>
      <c r="E2" t="s">
        <v>11</v>
      </c>
      <c r="F2" t="s">
        <v>4</v>
      </c>
      <c r="G2" t="s">
        <v>5</v>
      </c>
    </row>
    <row r="3" spans="1:7" x14ac:dyDescent="0.25">
      <c r="A3" s="3" t="s">
        <v>6</v>
      </c>
      <c r="B3" s="5">
        <v>18.993788067247198</v>
      </c>
      <c r="C3" s="4">
        <f>2^(40-B3)</f>
        <v>2106201.3511354211</v>
      </c>
      <c r="D3" s="4">
        <f>AVERAGE(C3:C4)</f>
        <v>1939628.9774012389</v>
      </c>
      <c r="E3" s="4">
        <v>53872860.448128365</v>
      </c>
      <c r="F3">
        <f>D3/E3</f>
        <v>3.6003823841297904E-2</v>
      </c>
      <c r="G3">
        <f>F3/F3</f>
        <v>1</v>
      </c>
    </row>
    <row r="4" spans="1:7" x14ac:dyDescent="0.25">
      <c r="A4" s="3" t="s">
        <v>6</v>
      </c>
      <c r="B4" s="5">
        <v>19.242192836612801</v>
      </c>
      <c r="C4" s="4">
        <f t="shared" ref="C4:C10" si="0">2^(40-B4)</f>
        <v>1773056.6036670564</v>
      </c>
      <c r="E4" s="4"/>
    </row>
    <row r="5" spans="1:7" x14ac:dyDescent="0.25">
      <c r="A5" s="3" t="s">
        <v>7</v>
      </c>
      <c r="B5" s="5">
        <v>22.516696840790299</v>
      </c>
      <c r="C5" s="4">
        <f t="shared" si="0"/>
        <v>183230.88287879902</v>
      </c>
      <c r="D5" s="4">
        <f>AVERAGE(C5:C6)</f>
        <v>193814.46514719707</v>
      </c>
      <c r="E5" s="4">
        <v>47274112.651813917</v>
      </c>
      <c r="F5">
        <f>D5/E5</f>
        <v>4.0998012289451269E-3</v>
      </c>
      <c r="G5">
        <f>F5/F3</f>
        <v>0.11387127231309475</v>
      </c>
    </row>
    <row r="6" spans="1:7" x14ac:dyDescent="0.25">
      <c r="A6" s="3" t="s">
        <v>7</v>
      </c>
      <c r="B6" s="5">
        <v>22.358978111074801</v>
      </c>
      <c r="C6" s="4">
        <f t="shared" si="0"/>
        <v>204398.04741559515</v>
      </c>
      <c r="E6" s="4"/>
    </row>
    <row r="7" spans="1:7" x14ac:dyDescent="0.25">
      <c r="A7" s="3" t="s">
        <v>8</v>
      </c>
      <c r="B7" s="5">
        <v>18.627019339463999</v>
      </c>
      <c r="C7" s="4">
        <f t="shared" si="0"/>
        <v>2715865.6084531993</v>
      </c>
      <c r="D7" s="4">
        <f>AVERAGE(C7:C8)</f>
        <v>2717399.9507221202</v>
      </c>
      <c r="E7" s="4">
        <v>55075614.876208305</v>
      </c>
      <c r="F7">
        <f>D7/E7</f>
        <v>4.9339439184291144E-2</v>
      </c>
      <c r="G7">
        <f>F7/F3</f>
        <v>1.3703944170423568</v>
      </c>
    </row>
    <row r="8" spans="1:7" x14ac:dyDescent="0.25">
      <c r="A8" s="3" t="s">
        <v>8</v>
      </c>
      <c r="B8" s="5">
        <v>18.625390143719699</v>
      </c>
      <c r="C8" s="4">
        <f t="shared" si="0"/>
        <v>2718934.2929910412</v>
      </c>
    </row>
    <row r="9" spans="1:7" x14ac:dyDescent="0.25">
      <c r="A9" s="3" t="s">
        <v>9</v>
      </c>
      <c r="B9" s="5">
        <v>22.397612398807201</v>
      </c>
      <c r="C9" s="4">
        <f t="shared" si="0"/>
        <v>198997.06142521277</v>
      </c>
      <c r="D9" s="4">
        <f>AVERAGE(C9:C10)</f>
        <v>197928.7768171053</v>
      </c>
      <c r="E9" s="6">
        <v>43029592.134416193</v>
      </c>
      <c r="F9">
        <f>D9/E9</f>
        <v>4.5998292570102401E-3</v>
      </c>
      <c r="G9">
        <f>F9/F3</f>
        <v>0.12775946458592663</v>
      </c>
    </row>
    <row r="10" spans="1:7" x14ac:dyDescent="0.25">
      <c r="A10" s="3" t="s">
        <v>9</v>
      </c>
      <c r="B10" s="5">
        <v>22.413185918707601</v>
      </c>
      <c r="C10" s="4">
        <f t="shared" si="0"/>
        <v>196860.49220899786</v>
      </c>
    </row>
    <row r="12" spans="1:7" ht="15.75" x14ac:dyDescent="0.25">
      <c r="A12" s="1" t="s">
        <v>10</v>
      </c>
      <c r="B12" s="2" t="s">
        <v>1</v>
      </c>
      <c r="C12" t="s">
        <v>2</v>
      </c>
      <c r="D12" t="s">
        <v>3</v>
      </c>
      <c r="E12" t="s">
        <v>11</v>
      </c>
      <c r="F12" t="s">
        <v>4</v>
      </c>
      <c r="G12" t="s">
        <v>5</v>
      </c>
    </row>
    <row r="13" spans="1:7" x14ac:dyDescent="0.25">
      <c r="A13" s="3" t="s">
        <v>6</v>
      </c>
      <c r="B13" s="5">
        <v>20.632721150580799</v>
      </c>
      <c r="C13" s="4">
        <f>2^(40-B13)</f>
        <v>676288.29066355794</v>
      </c>
      <c r="D13" s="4">
        <f>AVERAGE(C13:C14)</f>
        <v>726169.88496743026</v>
      </c>
      <c r="E13" s="4">
        <v>53872860.448128365</v>
      </c>
      <c r="F13">
        <f>D13/E13</f>
        <v>1.3479326676307173E-2</v>
      </c>
      <c r="G13">
        <f>F13/F13</f>
        <v>1</v>
      </c>
    </row>
    <row r="14" spans="1:7" x14ac:dyDescent="0.25">
      <c r="A14" s="3" t="s">
        <v>6</v>
      </c>
      <c r="B14" s="5">
        <v>20.434207168993499</v>
      </c>
      <c r="C14" s="4">
        <f t="shared" ref="C14:C20" si="1">2^(40-B14)</f>
        <v>776051.4792713027</v>
      </c>
      <c r="E14" s="4"/>
    </row>
    <row r="15" spans="1:7" x14ac:dyDescent="0.25">
      <c r="A15" s="3" t="s">
        <v>7</v>
      </c>
      <c r="B15" s="5">
        <v>20.4165591249314</v>
      </c>
      <c r="C15" s="4">
        <f t="shared" si="1"/>
        <v>785602.97915309353</v>
      </c>
      <c r="D15" s="4">
        <f>AVERAGE(C15:C16)</f>
        <v>836467.69542743382</v>
      </c>
      <c r="E15" s="4">
        <v>47274112.651813917</v>
      </c>
      <c r="F15">
        <f>D15/E15</f>
        <v>1.7693990399951766E-2</v>
      </c>
      <c r="G15">
        <f>F15/F13</f>
        <v>1.3126761317427504</v>
      </c>
    </row>
    <row r="16" spans="1:7" x14ac:dyDescent="0.25">
      <c r="A16" s="3" t="s">
        <v>7</v>
      </c>
      <c r="B16" s="5">
        <v>20.2408848586077</v>
      </c>
      <c r="C16" s="4">
        <f t="shared" si="1"/>
        <v>887332.41170177399</v>
      </c>
      <c r="E16" s="4"/>
    </row>
    <row r="17" spans="1:7" x14ac:dyDescent="0.25">
      <c r="A17" s="3" t="s">
        <v>8</v>
      </c>
      <c r="B17" s="5">
        <v>22.397672487788999</v>
      </c>
      <c r="C17" s="4">
        <f t="shared" si="1"/>
        <v>198988.77326905535</v>
      </c>
      <c r="D17" s="4">
        <f>AVERAGE(C17:C18)</f>
        <v>215262.74345309779</v>
      </c>
      <c r="E17" s="4">
        <v>55075614.876208305</v>
      </c>
      <c r="F17">
        <f>D17/E17</f>
        <v>3.9084946021381147E-3</v>
      </c>
      <c r="G17">
        <f>F17/F13</f>
        <v>0.28996215434174005</v>
      </c>
    </row>
    <row r="18" spans="1:7" x14ac:dyDescent="0.25">
      <c r="A18" s="3" t="s">
        <v>8</v>
      </c>
      <c r="B18" s="5">
        <v>22.179118552886798</v>
      </c>
      <c r="C18" s="4">
        <f t="shared" si="1"/>
        <v>231536.71363714023</v>
      </c>
    </row>
    <row r="19" spans="1:7" x14ac:dyDescent="0.25">
      <c r="A19" s="3" t="s">
        <v>9</v>
      </c>
      <c r="B19" s="5">
        <v>22.6140609011854</v>
      </c>
      <c r="C19" s="4">
        <f t="shared" si="1"/>
        <v>171273.10517103327</v>
      </c>
      <c r="D19" s="4">
        <f>AVERAGE(C19:C20)</f>
        <v>164790.06331826409</v>
      </c>
      <c r="E19" s="6">
        <v>43029592.134416193</v>
      </c>
      <c r="F19">
        <f>D19/E19</f>
        <v>3.8296915016877578E-3</v>
      </c>
      <c r="G19">
        <f>F19/F13</f>
        <v>0.2841159349909716</v>
      </c>
    </row>
    <row r="20" spans="1:7" x14ac:dyDescent="0.25">
      <c r="A20" s="3" t="s">
        <v>9</v>
      </c>
      <c r="B20" s="5">
        <v>22.727634280139899</v>
      </c>
      <c r="C20" s="4">
        <f t="shared" si="1"/>
        <v>158307.02146549488</v>
      </c>
    </row>
    <row r="23" spans="1:7" ht="15.75" x14ac:dyDescent="0.25">
      <c r="A23" s="1" t="s">
        <v>12</v>
      </c>
      <c r="B23" s="2" t="s">
        <v>1</v>
      </c>
      <c r="C23" t="s">
        <v>2</v>
      </c>
      <c r="D23" t="s">
        <v>11</v>
      </c>
    </row>
    <row r="24" spans="1:7" x14ac:dyDescent="0.25">
      <c r="A24" s="3" t="s">
        <v>6</v>
      </c>
      <c r="B24" s="5">
        <v>14.214814883569201</v>
      </c>
      <c r="C24" s="4">
        <f>2^(40-B24)</f>
        <v>57824803.255889453</v>
      </c>
      <c r="D24" s="4">
        <f>AVERAGE(C24:C25)</f>
        <v>53872860.448128365</v>
      </c>
      <c r="E24" s="4"/>
    </row>
    <row r="25" spans="1:7" x14ac:dyDescent="0.25">
      <c r="A25" s="3" t="s">
        <v>6</v>
      </c>
      <c r="B25" s="5">
        <v>14.426858881896001</v>
      </c>
      <c r="C25" s="4">
        <f t="shared" ref="C25:C31" si="2">2^(40-B25)</f>
        <v>49920917.640367277</v>
      </c>
      <c r="D25" s="4"/>
      <c r="E25" s="4"/>
    </row>
    <row r="26" spans="1:7" x14ac:dyDescent="0.25">
      <c r="A26" s="3" t="s">
        <v>7</v>
      </c>
      <c r="B26" s="5">
        <v>14.2920112933698</v>
      </c>
      <c r="C26" s="4">
        <f t="shared" si="2"/>
        <v>54812010.07551045</v>
      </c>
      <c r="D26" s="4">
        <f>AVERAGE(C26:C27)</f>
        <v>47274112.651813917</v>
      </c>
      <c r="E26" s="4"/>
    </row>
    <row r="27" spans="1:7" x14ac:dyDescent="0.25">
      <c r="A27" s="3" t="s">
        <v>7</v>
      </c>
      <c r="B27" s="5">
        <v>14.7560488696341</v>
      </c>
      <c r="C27" s="4">
        <f t="shared" si="2"/>
        <v>39736215.228117384</v>
      </c>
      <c r="D27" s="4"/>
      <c r="E27" s="4"/>
    </row>
    <row r="28" spans="1:7" x14ac:dyDescent="0.25">
      <c r="A28" s="3" t="s">
        <v>8</v>
      </c>
      <c r="B28" s="5">
        <v>14.2178175045466</v>
      </c>
      <c r="C28" s="4">
        <f t="shared" si="2"/>
        <v>57704580.057363927</v>
      </c>
      <c r="D28" s="4">
        <f>AVERAGE(C28:C29)</f>
        <v>55075614.876208305</v>
      </c>
      <c r="E28" s="4"/>
    </row>
    <row r="29" spans="1:7" x14ac:dyDescent="0.25">
      <c r="A29" s="3" t="s">
        <v>8</v>
      </c>
      <c r="B29" s="5">
        <v>14.3556527197583</v>
      </c>
      <c r="C29" s="4">
        <f t="shared" si="2"/>
        <v>52446649.695052691</v>
      </c>
    </row>
    <row r="30" spans="1:7" x14ac:dyDescent="0.25">
      <c r="A30" s="3" t="s">
        <v>9</v>
      </c>
      <c r="B30" s="5">
        <v>14.5665837364906</v>
      </c>
      <c r="C30" s="4">
        <f t="shared" si="2"/>
        <v>45312830.079194523</v>
      </c>
      <c r="D30" s="4">
        <f>AVERAGE(C30:C31)</f>
        <v>43029592.134416193</v>
      </c>
      <c r="E30" s="4"/>
    </row>
    <row r="31" spans="1:7" x14ac:dyDescent="0.25">
      <c r="A31" s="3" t="s">
        <v>9</v>
      </c>
      <c r="B31" s="5">
        <v>14.719832356882399</v>
      </c>
      <c r="C31" s="4">
        <f t="shared" si="2"/>
        <v>40746354.189637855</v>
      </c>
      <c r="D31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baseColWidth="10" defaultRowHeight="15" x14ac:dyDescent="0.25"/>
  <sheetData>
    <row r="1" spans="1:6" s="8" customFormat="1" x14ac:dyDescent="0.25">
      <c r="A1" s="8" t="s">
        <v>21</v>
      </c>
    </row>
    <row r="2" spans="1:6" ht="21" x14ac:dyDescent="0.35">
      <c r="A2" s="7" t="s">
        <v>19</v>
      </c>
    </row>
    <row r="3" spans="1:6" x14ac:dyDescent="0.25">
      <c r="B3" t="s">
        <v>13</v>
      </c>
      <c r="C3" t="s">
        <v>14</v>
      </c>
      <c r="D3" t="s">
        <v>15</v>
      </c>
      <c r="E3" t="s">
        <v>16</v>
      </c>
      <c r="F3" t="s">
        <v>17</v>
      </c>
    </row>
    <row r="4" spans="1:6" x14ac:dyDescent="0.25">
      <c r="A4" t="s">
        <v>18</v>
      </c>
      <c r="B4">
        <v>1</v>
      </c>
      <c r="C4">
        <v>1</v>
      </c>
      <c r="D4">
        <v>1</v>
      </c>
      <c r="E4">
        <v>1</v>
      </c>
      <c r="F4">
        <v>0</v>
      </c>
    </row>
    <row r="5" spans="1:6" x14ac:dyDescent="0.25">
      <c r="A5" t="s">
        <v>7</v>
      </c>
      <c r="B5">
        <v>9.7581848204889368E-2</v>
      </c>
      <c r="C5">
        <v>9.4055453909171222E-2</v>
      </c>
      <c r="D5">
        <v>0.11387127231309475</v>
      </c>
      <c r="E5">
        <f>AVERAGE(B5:D5)</f>
        <v>0.10183619147571844</v>
      </c>
      <c r="F5">
        <f>_xlfn.STDEV.S(B5:D5)/SQRT(3)</f>
        <v>6.1030386490079722E-3</v>
      </c>
    </row>
    <row r="6" spans="1:6" x14ac:dyDescent="0.25">
      <c r="A6" t="s">
        <v>8</v>
      </c>
      <c r="B6">
        <v>1.008683540394413</v>
      </c>
      <c r="C6">
        <v>1.1407702016998493</v>
      </c>
      <c r="D6">
        <v>1.3703944170423568</v>
      </c>
      <c r="E6">
        <f t="shared" ref="E6:E7" si="0">AVERAGE(B6:D6)</f>
        <v>1.1732827197122064</v>
      </c>
      <c r="F6">
        <f t="shared" ref="F6:F7" si="1">_xlfn.STDEV.S(B6:D6)/SQRT(3)</f>
        <v>0.10567479586287971</v>
      </c>
    </row>
    <row r="7" spans="1:6" x14ac:dyDescent="0.25">
      <c r="A7" t="s">
        <v>9</v>
      </c>
      <c r="B7">
        <v>5.7420158404795182E-2</v>
      </c>
      <c r="C7">
        <v>7.9788931934032831E-2</v>
      </c>
      <c r="D7">
        <v>0.12775946458592663</v>
      </c>
      <c r="E7">
        <f t="shared" si="0"/>
        <v>8.8322851641584876E-2</v>
      </c>
      <c r="F7">
        <f t="shared" si="1"/>
        <v>2.074869745061883E-2</v>
      </c>
    </row>
    <row r="10" spans="1:6" ht="21" x14ac:dyDescent="0.35">
      <c r="A10" s="7" t="s">
        <v>20</v>
      </c>
    </row>
    <row r="11" spans="1:6" x14ac:dyDescent="0.25">
      <c r="B11" t="s">
        <v>13</v>
      </c>
      <c r="C11" t="s">
        <v>14</v>
      </c>
      <c r="D11" t="s">
        <v>15</v>
      </c>
      <c r="E11" t="s">
        <v>16</v>
      </c>
      <c r="F11" t="s">
        <v>17</v>
      </c>
    </row>
    <row r="12" spans="1:6" x14ac:dyDescent="0.25">
      <c r="A12" t="s">
        <v>18</v>
      </c>
      <c r="B12">
        <v>1</v>
      </c>
      <c r="C12">
        <v>1</v>
      </c>
      <c r="D12">
        <v>1</v>
      </c>
      <c r="E12">
        <v>1</v>
      </c>
      <c r="F12">
        <v>0</v>
      </c>
    </row>
    <row r="13" spans="1:6" x14ac:dyDescent="0.25">
      <c r="A13" t="s">
        <v>7</v>
      </c>
      <c r="B13">
        <v>1.2200131290476146</v>
      </c>
      <c r="C13">
        <v>0.94396340103373644</v>
      </c>
      <c r="D13">
        <v>1.3126761317427504</v>
      </c>
      <c r="E13">
        <f>AVERAGE(B13:D13)</f>
        <v>1.1588842206080339</v>
      </c>
      <c r="F13">
        <f>_xlfn.STDEV.S(B13:D13)/SQRT(3)</f>
        <v>0.11073967526288077</v>
      </c>
    </row>
    <row r="14" spans="1:6" x14ac:dyDescent="0.25">
      <c r="A14" t="s">
        <v>8</v>
      </c>
      <c r="B14">
        <v>0.21034357419841096</v>
      </c>
      <c r="C14">
        <v>0.21297848456033872</v>
      </c>
      <c r="D14">
        <v>0.28996215434174005</v>
      </c>
      <c r="E14">
        <f t="shared" ref="E14:E15" si="2">AVERAGE(B14:D14)</f>
        <v>0.23776140436682991</v>
      </c>
      <c r="F14">
        <f t="shared" ref="F14:F15" si="3">_xlfn.STDEV.S(B14:D14)/SQRT(3)</f>
        <v>2.6111456052922862E-2</v>
      </c>
    </row>
    <row r="15" spans="1:6" x14ac:dyDescent="0.25">
      <c r="A15" t="s">
        <v>9</v>
      </c>
      <c r="B15">
        <v>0.15716793393348436</v>
      </c>
      <c r="C15">
        <v>0.23620895871188086</v>
      </c>
      <c r="D15">
        <v>0.2841159349909716</v>
      </c>
      <c r="E15">
        <f t="shared" si="2"/>
        <v>0.22583094254544558</v>
      </c>
      <c r="F15">
        <f t="shared" si="3"/>
        <v>3.7012277952890367E-2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N1</vt:lpstr>
      <vt:lpstr>N2</vt:lpstr>
      <vt:lpstr>N3</vt:lpstr>
      <vt:lpstr>Summary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assala mallak</dc:creator>
  <cp:lastModifiedBy>assala mallak</cp:lastModifiedBy>
  <dcterms:created xsi:type="dcterms:W3CDTF">2020-01-20T15:56:14Z</dcterms:created>
  <dcterms:modified xsi:type="dcterms:W3CDTF">2020-01-21T10:58:21Z</dcterms:modified>
</cp:coreProperties>
</file>