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llak\Desktop\Post-Doc Assala\000 Papier Draft\0000000elife\000 version révisé ultime\3-Data source\"/>
    </mc:Choice>
  </mc:AlternateContent>
  <bookViews>
    <workbookView xWindow="0" yWindow="0" windowWidth="20490" windowHeight="7620" activeTab="3"/>
  </bookViews>
  <sheets>
    <sheet name="N1" sheetId="3" r:id="rId1"/>
    <sheet name="N2" sheetId="1" r:id="rId2"/>
    <sheet name="N3" sheetId="2" r:id="rId3"/>
    <sheet name="Summary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4" l="1"/>
  <c r="F13" i="4"/>
  <c r="E13" i="4"/>
  <c r="F12" i="4"/>
  <c r="E12" i="4"/>
  <c r="F11" i="4"/>
  <c r="E11" i="4"/>
  <c r="F6" i="4"/>
  <c r="F5" i="4"/>
  <c r="E5" i="4"/>
  <c r="F4" i="4"/>
  <c r="E4" i="4"/>
  <c r="C27" i="3"/>
  <c r="C26" i="3"/>
  <c r="C25" i="3"/>
  <c r="C24" i="3"/>
  <c r="C23" i="3"/>
  <c r="C22" i="3"/>
  <c r="C18" i="3"/>
  <c r="C17" i="3"/>
  <c r="D17" i="3" s="1"/>
  <c r="F17" i="3" s="1"/>
  <c r="C16" i="3"/>
  <c r="D15" i="3"/>
  <c r="F15" i="3" s="1"/>
  <c r="C15" i="3"/>
  <c r="C14" i="3"/>
  <c r="C13" i="3"/>
  <c r="D13" i="3" s="1"/>
  <c r="F13" i="3" s="1"/>
  <c r="G13" i="3" s="1"/>
  <c r="C9" i="3"/>
  <c r="C8" i="3"/>
  <c r="D8" i="3" s="1"/>
  <c r="F8" i="3" s="1"/>
  <c r="C7" i="3"/>
  <c r="C6" i="3"/>
  <c r="D6" i="3" s="1"/>
  <c r="F6" i="3" s="1"/>
  <c r="C5" i="3"/>
  <c r="C4" i="3"/>
  <c r="D4" i="3" s="1"/>
  <c r="C27" i="2"/>
  <c r="D26" i="2"/>
  <c r="C26" i="2"/>
  <c r="C25" i="2"/>
  <c r="C24" i="2"/>
  <c r="D24" i="2" s="1"/>
  <c r="C23" i="2"/>
  <c r="C22" i="2"/>
  <c r="C18" i="2"/>
  <c r="C17" i="2"/>
  <c r="C16" i="2"/>
  <c r="C15" i="2"/>
  <c r="D15" i="2" s="1"/>
  <c r="F15" i="2" s="1"/>
  <c r="C14" i="2"/>
  <c r="C13" i="2"/>
  <c r="D13" i="2" s="1"/>
  <c r="F13" i="2" s="1"/>
  <c r="G13" i="2" s="1"/>
  <c r="C9" i="2"/>
  <c r="C8" i="2"/>
  <c r="D8" i="2" s="1"/>
  <c r="F8" i="2" s="1"/>
  <c r="C7" i="2"/>
  <c r="C6" i="2"/>
  <c r="D6" i="2" s="1"/>
  <c r="F6" i="2" s="1"/>
  <c r="C5" i="2"/>
  <c r="D4" i="2"/>
  <c r="F4" i="2" s="1"/>
  <c r="G4" i="2" s="1"/>
  <c r="C4" i="2"/>
  <c r="C4" i="1"/>
  <c r="D4" i="1" s="1"/>
  <c r="F4" i="1" s="1"/>
  <c r="C5" i="1"/>
  <c r="C6" i="1"/>
  <c r="C7" i="1"/>
  <c r="C8" i="1"/>
  <c r="C9" i="1"/>
  <c r="D8" i="1" s="1"/>
  <c r="F8" i="1" s="1"/>
  <c r="C13" i="1"/>
  <c r="C14" i="1"/>
  <c r="D13" i="1" s="1"/>
  <c r="F13" i="1" s="1"/>
  <c r="G13" i="1" s="1"/>
  <c r="C15" i="1"/>
  <c r="C16" i="1"/>
  <c r="D15" i="1" s="1"/>
  <c r="F15" i="1" s="1"/>
  <c r="C17" i="1"/>
  <c r="D17" i="1" s="1"/>
  <c r="F17" i="1" s="1"/>
  <c r="C18" i="1"/>
  <c r="C22" i="1"/>
  <c r="C23" i="1"/>
  <c r="D22" i="1" s="1"/>
  <c r="C24" i="1"/>
  <c r="D24" i="1" s="1"/>
  <c r="C25" i="1"/>
  <c r="C26" i="1"/>
  <c r="C27" i="1"/>
  <c r="D26" i="1" s="1"/>
  <c r="G15" i="1" l="1"/>
  <c r="G17" i="1"/>
  <c r="D6" i="1"/>
  <c r="F6" i="1" s="1"/>
  <c r="G6" i="1" s="1"/>
  <c r="D22" i="3"/>
  <c r="D26" i="3"/>
  <c r="F4" i="3"/>
  <c r="G4" i="3" s="1"/>
  <c r="D24" i="3"/>
  <c r="G17" i="3"/>
  <c r="G8" i="3"/>
  <c r="G15" i="3"/>
  <c r="G15" i="2"/>
  <c r="D17" i="2"/>
  <c r="F17" i="2" s="1"/>
  <c r="G17" i="2" s="1"/>
  <c r="D22" i="2"/>
  <c r="G8" i="2"/>
  <c r="G6" i="2"/>
  <c r="G4" i="1"/>
  <c r="G8" i="1"/>
  <c r="G6" i="3" l="1"/>
</calcChain>
</file>

<file path=xl/sharedStrings.xml><?xml version="1.0" encoding="utf-8"?>
<sst xmlns="http://schemas.openxmlformats.org/spreadsheetml/2006/main" count="131" uniqueCount="21">
  <si>
    <t>N1</t>
  </si>
  <si>
    <t>siC</t>
  </si>
  <si>
    <t>Ct</t>
  </si>
  <si>
    <t>Calculated quantity</t>
  </si>
  <si>
    <t>Means</t>
  </si>
  <si>
    <t>moyennes GAPDH</t>
  </si>
  <si>
    <t>/GAPDH</t>
  </si>
  <si>
    <t>/siCtrl</t>
  </si>
  <si>
    <t>siCtrl</t>
  </si>
  <si>
    <t>SIRT1</t>
  </si>
  <si>
    <t>siSIRT1</t>
  </si>
  <si>
    <t>siPHF14</t>
  </si>
  <si>
    <t>PHF14</t>
  </si>
  <si>
    <t>GAPDH</t>
  </si>
  <si>
    <t>N=1</t>
  </si>
  <si>
    <t>N=2</t>
  </si>
  <si>
    <t>N=3</t>
  </si>
  <si>
    <t>mean</t>
  </si>
  <si>
    <t>error bars</t>
  </si>
  <si>
    <r>
      <rPr>
        <sz val="12"/>
        <color theme="1"/>
        <rFont val="Calibri"/>
        <family val="2"/>
        <scheme val="minor"/>
      </rPr>
      <t>Mea</t>
    </r>
    <r>
      <rPr>
        <sz val="11"/>
        <color theme="1"/>
        <rFont val="Calibri"/>
        <family val="2"/>
        <scheme val="minor"/>
      </rPr>
      <t>ns</t>
    </r>
  </si>
  <si>
    <t xml:space="preserve">Title: Source Data of histogrammes in Figure 6 - Figure supplement 3A representing the efficiency of siRNA against SIRT1 and PHF14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</si>
</sst>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0;\-###0.0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.25"/>
      <name val="Microsoft Sans Serif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2" fillId="2" borderId="0" xfId="0" applyFont="1" applyFill="1"/>
    <xf numFmtId="0" fontId="0" fillId="0" borderId="0" xfId="0" applyFont="1"/>
    <xf numFmtId="49" fontId="3" fillId="0" borderId="0" xfId="0" applyNumberFormat="1" applyFont="1" applyFill="1" applyBorder="1" applyAlignment="1" applyProtection="1">
      <alignment vertical="center"/>
    </xf>
    <xf numFmtId="164" fontId="0" fillId="0" borderId="0" xfId="0" applyNumberFormat="1"/>
    <xf numFmtId="164" fontId="3" fillId="0" borderId="0" xfId="0" applyNumberFormat="1" applyFont="1" applyFill="1" applyBorder="1" applyAlignment="1" applyProtection="1">
      <alignment vertical="center"/>
    </xf>
    <xf numFmtId="0" fontId="4" fillId="0" borderId="1" xfId="0" applyFont="1" applyFill="1" applyBorder="1"/>
    <xf numFmtId="0" fontId="4" fillId="0" borderId="0" xfId="0" applyFont="1" applyFill="1"/>
    <xf numFmtId="0" fontId="6" fillId="3" borderId="0" xfId="0" applyFont="1" applyFill="1"/>
    <xf numFmtId="0" fontId="7" fillId="0" borderId="0" xfId="0" applyFont="1" applyFill="1"/>
    <xf numFmtId="0" fontId="6" fillId="0" borderId="0" xfId="0" applyFont="1" applyFill="1"/>
    <xf numFmtId="0" fontId="1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3" workbookViewId="0"/>
  </sheetViews>
  <sheetFormatPr baseColWidth="10" defaultRowHeight="15" x14ac:dyDescent="0.25"/>
  <sheetData>
    <row r="1" spans="1:7" s="10" customFormat="1" ht="18.75" x14ac:dyDescent="0.3">
      <c r="A1" s="10" t="s">
        <v>20</v>
      </c>
    </row>
    <row r="3" spans="1:7" ht="15.75" x14ac:dyDescent="0.25">
      <c r="A3" s="3" t="s">
        <v>9</v>
      </c>
      <c r="B3" s="4" t="s">
        <v>2</v>
      </c>
      <c r="C3" t="s">
        <v>3</v>
      </c>
      <c r="D3" t="s">
        <v>19</v>
      </c>
      <c r="E3" t="s">
        <v>5</v>
      </c>
      <c r="F3" t="s">
        <v>6</v>
      </c>
      <c r="G3" t="s">
        <v>7</v>
      </c>
    </row>
    <row r="4" spans="1:7" x14ac:dyDescent="0.25">
      <c r="A4" s="5" t="s">
        <v>8</v>
      </c>
      <c r="B4" s="7">
        <v>23.762661744575901</v>
      </c>
      <c r="C4" s="6">
        <f>2^(40-B4)</f>
        <v>77254.869745154167</v>
      </c>
      <c r="D4" s="6">
        <f>AVERAGE(C4:C5)</f>
        <v>79084.45749035987</v>
      </c>
      <c r="E4" s="6">
        <v>39217987.193897039</v>
      </c>
      <c r="F4">
        <f>D4/E4</f>
        <v>2.0165353489295522E-3</v>
      </c>
      <c r="G4">
        <f>F4/F4</f>
        <v>1</v>
      </c>
    </row>
    <row r="5" spans="1:7" x14ac:dyDescent="0.25">
      <c r="A5" s="5" t="s">
        <v>8</v>
      </c>
      <c r="B5" s="7">
        <v>23.695897469921999</v>
      </c>
      <c r="C5" s="6">
        <f t="shared" ref="C5:C9" si="0">2^(40-B5)</f>
        <v>80914.045235565587</v>
      </c>
    </row>
    <row r="6" spans="1:7" x14ac:dyDescent="0.25">
      <c r="A6" s="5" t="s">
        <v>10</v>
      </c>
      <c r="B6" s="7">
        <v>26.655686870169401</v>
      </c>
      <c r="C6" s="6">
        <f t="shared" si="0"/>
        <v>10400.124148886425</v>
      </c>
      <c r="D6" s="6">
        <f>AVERAGE(C6:C7)</f>
        <v>10384.010990369201</v>
      </c>
      <c r="E6" s="6">
        <v>41228636.801412195</v>
      </c>
      <c r="F6">
        <f>D6/E6</f>
        <v>2.5186403907522648E-4</v>
      </c>
      <c r="G6">
        <f>F6/F4</f>
        <v>0.12489939202351437</v>
      </c>
    </row>
    <row r="7" spans="1:7" x14ac:dyDescent="0.25">
      <c r="A7" s="5" t="s">
        <v>10</v>
      </c>
      <c r="B7" s="7">
        <v>26.660164213763402</v>
      </c>
      <c r="C7" s="6">
        <f t="shared" si="0"/>
        <v>10367.897831851977</v>
      </c>
    </row>
    <row r="8" spans="1:7" x14ac:dyDescent="0.25">
      <c r="A8" s="5" t="s">
        <v>11</v>
      </c>
      <c r="B8" s="7">
        <v>24.108643103284798</v>
      </c>
      <c r="C8" s="6">
        <f t="shared" si="0"/>
        <v>60782.015605144472</v>
      </c>
      <c r="D8" s="6">
        <f>AVERAGE(C8:C9)</f>
        <v>64632.896373037496</v>
      </c>
      <c r="E8" s="6">
        <v>16789654.086940978</v>
      </c>
      <c r="F8">
        <f>D8/E8</f>
        <v>3.8495668843653592E-3</v>
      </c>
      <c r="G8">
        <f>F8/F4</f>
        <v>1.9090004479261147</v>
      </c>
    </row>
    <row r="9" spans="1:7" x14ac:dyDescent="0.25">
      <c r="A9" s="5" t="s">
        <v>11</v>
      </c>
      <c r="B9" s="7">
        <v>23.9365253463953</v>
      </c>
      <c r="C9" s="6">
        <f t="shared" si="0"/>
        <v>68483.777140930528</v>
      </c>
    </row>
    <row r="12" spans="1:7" ht="15.75" x14ac:dyDescent="0.25">
      <c r="A12" s="3" t="s">
        <v>12</v>
      </c>
      <c r="B12" s="4" t="s">
        <v>2</v>
      </c>
      <c r="C12" t="s">
        <v>3</v>
      </c>
      <c r="D12" t="s">
        <v>4</v>
      </c>
      <c r="E12" t="s">
        <v>5</v>
      </c>
      <c r="F12" t="s">
        <v>6</v>
      </c>
      <c r="G12" t="s">
        <v>7</v>
      </c>
    </row>
    <row r="13" spans="1:7" x14ac:dyDescent="0.25">
      <c r="A13" s="5" t="s">
        <v>8</v>
      </c>
      <c r="B13" s="7">
        <v>26.277679295529399</v>
      </c>
      <c r="C13" s="6">
        <f>2^(40-B13)</f>
        <v>13515.438546330251</v>
      </c>
      <c r="D13" s="6">
        <f>AVERAGE(C13:C14)</f>
        <v>16113.845207597067</v>
      </c>
      <c r="E13" s="6">
        <v>39217987.193897039</v>
      </c>
      <c r="F13">
        <f>D13/E13</f>
        <v>4.1087894511079463E-4</v>
      </c>
      <c r="G13">
        <f>F13/F13</f>
        <v>1</v>
      </c>
    </row>
    <row r="14" spans="1:7" x14ac:dyDescent="0.25">
      <c r="A14" s="5" t="s">
        <v>8</v>
      </c>
      <c r="B14" s="7">
        <v>25.808304434690999</v>
      </c>
      <c r="C14" s="6">
        <f t="shared" ref="C14:C18" si="1">2^(40-B14)</f>
        <v>18712.251868863885</v>
      </c>
    </row>
    <row r="15" spans="1:7" x14ac:dyDescent="0.25">
      <c r="A15" s="5" t="s">
        <v>10</v>
      </c>
      <c r="B15" s="7">
        <v>25.5878232310654</v>
      </c>
      <c r="C15" s="6">
        <f t="shared" si="1"/>
        <v>21802.058983870218</v>
      </c>
      <c r="D15" s="6">
        <f>AVERAGE(C15:C16)</f>
        <v>20747.783922120667</v>
      </c>
      <c r="E15" s="6">
        <v>41228636.801412195</v>
      </c>
      <c r="F15">
        <f>D15/E15</f>
        <v>5.0323720432614446E-4</v>
      </c>
      <c r="G15">
        <f>F15/F13</f>
        <v>1.2247821659258913</v>
      </c>
    </row>
    <row r="16" spans="1:7" x14ac:dyDescent="0.25">
      <c r="A16" s="5" t="s">
        <v>10</v>
      </c>
      <c r="B16" s="7">
        <v>25.7345674363592</v>
      </c>
      <c r="C16" s="6">
        <f t="shared" si="1"/>
        <v>19693.508860371119</v>
      </c>
    </row>
    <row r="17" spans="1:7" x14ac:dyDescent="0.25">
      <c r="A17" s="5" t="s">
        <v>11</v>
      </c>
      <c r="B17" s="7">
        <v>29.720666135163199</v>
      </c>
      <c r="C17" s="6">
        <f t="shared" si="1"/>
        <v>1242.7616091675725</v>
      </c>
      <c r="D17" s="6">
        <f>AVERAGE(C17:C18)</f>
        <v>1449.7251586143866</v>
      </c>
      <c r="E17" s="6">
        <v>16789654.086940978</v>
      </c>
      <c r="F17">
        <f>D17/E17</f>
        <v>8.6346338709978863E-5</v>
      </c>
      <c r="G17">
        <f>F17/F13</f>
        <v>0.21015031248850033</v>
      </c>
    </row>
    <row r="18" spans="1:7" x14ac:dyDescent="0.25">
      <c r="A18" s="5" t="s">
        <v>11</v>
      </c>
      <c r="B18" s="7">
        <v>29.305913169825399</v>
      </c>
      <c r="C18" s="6">
        <f t="shared" si="1"/>
        <v>1656.6887080612009</v>
      </c>
    </row>
    <row r="21" spans="1:7" ht="15.75" x14ac:dyDescent="0.25">
      <c r="A21" s="3" t="s">
        <v>13</v>
      </c>
      <c r="B21" s="4" t="s">
        <v>2</v>
      </c>
      <c r="C21" t="s">
        <v>3</v>
      </c>
      <c r="D21" t="s">
        <v>4</v>
      </c>
    </row>
    <row r="22" spans="1:7" x14ac:dyDescent="0.25">
      <c r="A22" s="5" t="s">
        <v>8</v>
      </c>
      <c r="B22" s="7">
        <v>14.630086370210501</v>
      </c>
      <c r="C22" s="6">
        <f>2^(40-B22)</f>
        <v>43361569.159248717</v>
      </c>
      <c r="D22" s="6">
        <f>AVERAGE(C22:C23)</f>
        <v>39217987.193897039</v>
      </c>
      <c r="E22" s="6"/>
    </row>
    <row r="23" spans="1:7" x14ac:dyDescent="0.25">
      <c r="A23" s="5" t="s">
        <v>8</v>
      </c>
      <c r="B23" s="7">
        <v>14.936084696123</v>
      </c>
      <c r="C23" s="6">
        <f t="shared" ref="C23:C27" si="2">2^(40-B23)</f>
        <v>35074405.228545353</v>
      </c>
    </row>
    <row r="24" spans="1:7" x14ac:dyDescent="0.25">
      <c r="A24" s="5" t="s">
        <v>10</v>
      </c>
      <c r="B24" s="7">
        <v>14.733520346948399</v>
      </c>
      <c r="C24" s="6">
        <f t="shared" si="2"/>
        <v>40361589.437892601</v>
      </c>
      <c r="D24" s="6">
        <f>AVERAGE(C24:C25)</f>
        <v>41228636.801412195</v>
      </c>
      <c r="E24" s="6"/>
    </row>
    <row r="25" spans="1:7" x14ac:dyDescent="0.25">
      <c r="A25" s="5" t="s">
        <v>10</v>
      </c>
      <c r="B25" s="7">
        <v>14.672831006369</v>
      </c>
      <c r="C25" s="6">
        <f t="shared" si="2"/>
        <v>42095684.164931796</v>
      </c>
    </row>
    <row r="26" spans="1:7" x14ac:dyDescent="0.25">
      <c r="A26" s="5" t="s">
        <v>11</v>
      </c>
      <c r="B26" s="7">
        <v>16.050609835590699</v>
      </c>
      <c r="C26" s="6">
        <f t="shared" si="2"/>
        <v>16198873.627041737</v>
      </c>
      <c r="D26" s="6">
        <f>AVERAGE(C26:C27)</f>
        <v>16789654.086940978</v>
      </c>
    </row>
    <row r="27" spans="1:7" x14ac:dyDescent="0.25">
      <c r="A27" s="5" t="s">
        <v>11</v>
      </c>
      <c r="B27" s="7">
        <v>15.949039182822901</v>
      </c>
      <c r="C27" s="6">
        <f t="shared" si="2"/>
        <v>17380434.546840221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/>
  </sheetViews>
  <sheetFormatPr baseColWidth="10" defaultRowHeight="15" x14ac:dyDescent="0.25"/>
  <sheetData>
    <row r="1" spans="1:9" s="10" customFormat="1" ht="18.75" x14ac:dyDescent="0.3">
      <c r="A1" s="10" t="s">
        <v>20</v>
      </c>
    </row>
    <row r="2" spans="1:9" s="11" customFormat="1" ht="18.75" x14ac:dyDescent="0.3"/>
    <row r="3" spans="1:9" ht="14.25" customHeight="1" x14ac:dyDescent="0.25">
      <c r="A3" s="3" t="s">
        <v>9</v>
      </c>
      <c r="B3" s="4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</row>
    <row r="4" spans="1:9" x14ac:dyDescent="0.25">
      <c r="A4" s="5" t="s">
        <v>8</v>
      </c>
      <c r="B4" s="7">
        <v>23.977543667705</v>
      </c>
      <c r="C4" s="6">
        <f>2^(40-B4)</f>
        <v>66564.084039225563</v>
      </c>
      <c r="D4" s="6">
        <f>AVERAGE(C4:C5)</f>
        <v>70508.734057741822</v>
      </c>
      <c r="E4" s="6">
        <v>31317495.77689416</v>
      </c>
      <c r="F4">
        <f>D4/E4</f>
        <v>2.2514167339574673E-3</v>
      </c>
      <c r="G4">
        <f>F4/F4</f>
        <v>1</v>
      </c>
    </row>
    <row r="5" spans="1:9" x14ac:dyDescent="0.25">
      <c r="A5" s="5" t="s">
        <v>8</v>
      </c>
      <c r="B5" s="7">
        <v>23.8159501963701</v>
      </c>
      <c r="C5" s="6">
        <f t="shared" ref="C5:C9" si="0">2^(40-B5)</f>
        <v>74453.38407625808</v>
      </c>
    </row>
    <row r="6" spans="1:9" x14ac:dyDescent="0.25">
      <c r="A6" s="5" t="s">
        <v>10</v>
      </c>
      <c r="B6" s="7">
        <v>26.110602330466602</v>
      </c>
      <c r="C6" s="6">
        <f t="shared" si="0"/>
        <v>15174.881914455638</v>
      </c>
      <c r="D6" s="6">
        <f>AVERAGE(C6:C7)</f>
        <v>12991.751704858772</v>
      </c>
      <c r="E6" s="6">
        <v>26125253.059880916</v>
      </c>
      <c r="F6">
        <f>D6/E6</f>
        <v>4.9728711431352513E-4</v>
      </c>
      <c r="G6">
        <f>F6/F4</f>
        <v>0.22087741767798358</v>
      </c>
    </row>
    <row r="7" spans="1:9" x14ac:dyDescent="0.25">
      <c r="A7" s="5" t="s">
        <v>10</v>
      </c>
      <c r="B7" s="7">
        <v>26.6001050833877</v>
      </c>
      <c r="C7" s="6">
        <f t="shared" si="0"/>
        <v>10808.621495261905</v>
      </c>
    </row>
    <row r="8" spans="1:9" x14ac:dyDescent="0.25">
      <c r="A8" s="5" t="s">
        <v>11</v>
      </c>
      <c r="B8" s="7">
        <v>23.7241319101865</v>
      </c>
      <c r="C8" s="6">
        <f t="shared" si="0"/>
        <v>79345.901810471201</v>
      </c>
      <c r="D8" s="6">
        <f>AVERAGE(C8:C9)</f>
        <v>84051.412666920893</v>
      </c>
      <c r="E8" s="6">
        <v>22381205.01988104</v>
      </c>
      <c r="F8">
        <f>D8/E8</f>
        <v>3.7554462591383583E-3</v>
      </c>
      <c r="G8">
        <f>F8/F4</f>
        <v>1.6680369309226715</v>
      </c>
    </row>
    <row r="9" spans="1:9" x14ac:dyDescent="0.25">
      <c r="A9" s="5" t="s">
        <v>11</v>
      </c>
      <c r="B9" s="7">
        <v>23.562427958486801</v>
      </c>
      <c r="C9" s="6">
        <f t="shared" si="0"/>
        <v>88756.923523370599</v>
      </c>
    </row>
    <row r="12" spans="1:9" ht="15.75" x14ac:dyDescent="0.25">
      <c r="A12" s="3" t="s">
        <v>12</v>
      </c>
      <c r="B12" s="4" t="s">
        <v>2</v>
      </c>
      <c r="C12" t="s">
        <v>3</v>
      </c>
      <c r="D12" t="s">
        <v>4</v>
      </c>
      <c r="E12" t="s">
        <v>5</v>
      </c>
      <c r="F12" t="s">
        <v>6</v>
      </c>
      <c r="G12" t="s">
        <v>7</v>
      </c>
    </row>
    <row r="13" spans="1:9" x14ac:dyDescent="0.25">
      <c r="A13" s="5" t="s">
        <v>8</v>
      </c>
      <c r="B13" s="7">
        <v>26.8</v>
      </c>
      <c r="C13" s="6">
        <f>2^(40-B13)</f>
        <v>9410.1369241357042</v>
      </c>
      <c r="D13" s="6">
        <f>AVERAGE(C13:C14)</f>
        <v>9313.308015353221</v>
      </c>
      <c r="E13" s="6">
        <v>31317495.77689416</v>
      </c>
      <c r="F13">
        <f>D13/E13</f>
        <v>2.973835482153882E-4</v>
      </c>
      <c r="G13">
        <f>F13/F13</f>
        <v>1</v>
      </c>
    </row>
    <row r="14" spans="1:9" x14ac:dyDescent="0.25">
      <c r="A14" s="5" t="s">
        <v>8</v>
      </c>
      <c r="B14" s="7">
        <v>26.83</v>
      </c>
      <c r="C14" s="6">
        <f t="shared" ref="C14:C18" si="1">2^(40-B14)</f>
        <v>9216.4791065707377</v>
      </c>
      <c r="I14" t="s">
        <v>0</v>
      </c>
    </row>
    <row r="15" spans="1:9" x14ac:dyDescent="0.25">
      <c r="A15" s="5" t="s">
        <v>10</v>
      </c>
      <c r="B15" s="7">
        <v>26.896040518658801</v>
      </c>
      <c r="C15" s="6">
        <f t="shared" si="1"/>
        <v>8804.0979539991367</v>
      </c>
      <c r="D15" s="6">
        <f>AVERAGE(C15:C16)</f>
        <v>9423.1268726281996</v>
      </c>
      <c r="E15" s="6">
        <v>26125253.059880916</v>
      </c>
      <c r="F15">
        <f>D15/E15</f>
        <v>3.6069035775575958E-4</v>
      </c>
      <c r="G15">
        <f>F15/F13</f>
        <v>1.2128793267827973</v>
      </c>
    </row>
    <row r="16" spans="1:9" x14ac:dyDescent="0.25">
      <c r="A16" s="5" t="s">
        <v>10</v>
      </c>
      <c r="B16" s="7">
        <v>26.7062186085824</v>
      </c>
      <c r="C16" s="6">
        <f t="shared" si="1"/>
        <v>10042.155791257261</v>
      </c>
    </row>
    <row r="17" spans="1:7" x14ac:dyDescent="0.25">
      <c r="A17" s="5" t="s">
        <v>11</v>
      </c>
      <c r="B17" s="7">
        <v>29.510800142826401</v>
      </c>
      <c r="C17" s="6">
        <f t="shared" si="1"/>
        <v>1437.3541509705342</v>
      </c>
      <c r="D17" s="6">
        <f>AVERAGE(C17:C18)</f>
        <v>1794.8138265780631</v>
      </c>
      <c r="E17" s="6">
        <v>22381205.01988104</v>
      </c>
      <c r="F17">
        <f>D17/E17</f>
        <v>8.0192904045324855E-5</v>
      </c>
      <c r="G17">
        <f>F17/F13</f>
        <v>0.26966153483125077</v>
      </c>
    </row>
    <row r="18" spans="1:7" x14ac:dyDescent="0.25">
      <c r="A18" s="5" t="s">
        <v>11</v>
      </c>
      <c r="B18" s="7">
        <v>28.928354293960599</v>
      </c>
      <c r="C18" s="6">
        <f t="shared" si="1"/>
        <v>2152.273502185592</v>
      </c>
    </row>
    <row r="21" spans="1:7" ht="15.75" x14ac:dyDescent="0.25">
      <c r="A21" s="3" t="s">
        <v>13</v>
      </c>
      <c r="B21" s="4" t="s">
        <v>2</v>
      </c>
      <c r="C21" t="s">
        <v>3</v>
      </c>
      <c r="D21" t="s">
        <v>4</v>
      </c>
    </row>
    <row r="22" spans="1:7" x14ac:dyDescent="0.25">
      <c r="A22" s="5" t="s">
        <v>8</v>
      </c>
      <c r="B22" s="7">
        <v>15.1230518812164</v>
      </c>
      <c r="C22" s="6">
        <f>2^(40-B22)</f>
        <v>30811127.016460974</v>
      </c>
      <c r="D22" s="6">
        <f>AVERAGE(C22:C23)</f>
        <v>31317495.77689416</v>
      </c>
      <c r="E22" s="6"/>
    </row>
    <row r="23" spans="1:7" x14ac:dyDescent="0.25">
      <c r="A23" s="5" t="s">
        <v>8</v>
      </c>
      <c r="B23" s="7">
        <v>15.0763942955217</v>
      </c>
      <c r="C23" s="6">
        <f t="shared" ref="C23:C27" si="2">2^(40-B23)</f>
        <v>31823864.537327349</v>
      </c>
    </row>
    <row r="24" spans="1:7" x14ac:dyDescent="0.25">
      <c r="A24" s="5" t="s">
        <v>10</v>
      </c>
      <c r="B24" s="7">
        <v>15.318949852384501</v>
      </c>
      <c r="C24" s="6">
        <f t="shared" si="2"/>
        <v>26899017.589757446</v>
      </c>
      <c r="D24" s="6">
        <f>AVERAGE(C24:C25)</f>
        <v>26125253.059880916</v>
      </c>
      <c r="E24" s="6"/>
    </row>
    <row r="25" spans="1:7" x14ac:dyDescent="0.25">
      <c r="A25" s="5" t="s">
        <v>10</v>
      </c>
      <c r="B25" s="7">
        <v>15.404432877245901</v>
      </c>
      <c r="C25" s="6">
        <f t="shared" si="2"/>
        <v>25351488.530004386</v>
      </c>
    </row>
    <row r="26" spans="1:7" x14ac:dyDescent="0.25">
      <c r="A26" s="5" t="s">
        <v>11</v>
      </c>
      <c r="B26" s="7">
        <v>15.5848669565212</v>
      </c>
      <c r="C26" s="6">
        <f t="shared" si="2"/>
        <v>22371102.837245677</v>
      </c>
      <c r="D26" s="6">
        <f>AVERAGE(C26:C27)</f>
        <v>22381205.01988104</v>
      </c>
    </row>
    <row r="27" spans="1:7" x14ac:dyDescent="0.25">
      <c r="A27" s="5" t="s">
        <v>11</v>
      </c>
      <c r="B27" s="7">
        <v>15.583564580731601</v>
      </c>
      <c r="C27" s="6">
        <f t="shared" si="2"/>
        <v>22391307.202516403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baseColWidth="10" defaultRowHeight="15" x14ac:dyDescent="0.25"/>
  <sheetData>
    <row r="1" spans="1:7" s="10" customFormat="1" ht="18.75" x14ac:dyDescent="0.3">
      <c r="A1" s="10" t="s">
        <v>20</v>
      </c>
    </row>
    <row r="2" spans="1:7" s="12" customFormat="1" ht="18.75" x14ac:dyDescent="0.3"/>
    <row r="3" spans="1:7" ht="15.75" x14ac:dyDescent="0.25">
      <c r="A3" s="3" t="s">
        <v>9</v>
      </c>
      <c r="B3" s="4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</row>
    <row r="4" spans="1:7" x14ac:dyDescent="0.25">
      <c r="A4" s="5" t="s">
        <v>8</v>
      </c>
      <c r="B4" s="7">
        <v>23.8465623271833</v>
      </c>
      <c r="C4" s="6">
        <f>2^(40-B4)</f>
        <v>72890.221942183431</v>
      </c>
      <c r="D4" s="6">
        <f>AVERAGE(C4:C5)</f>
        <v>65932.184170967681</v>
      </c>
      <c r="E4" s="6">
        <v>28988296.912178397</v>
      </c>
      <c r="F4">
        <f>D4/E4</f>
        <v>2.2744414537602116E-3</v>
      </c>
      <c r="G4">
        <f>F4/F4</f>
        <v>1</v>
      </c>
    </row>
    <row r="5" spans="1:7" x14ac:dyDescent="0.25">
      <c r="A5" s="5" t="s">
        <v>8</v>
      </c>
      <c r="B5" s="7">
        <v>24.152204988609501</v>
      </c>
      <c r="C5" s="6">
        <f t="shared" ref="C5:C9" si="0">2^(40-B5)</f>
        <v>58974.146399751924</v>
      </c>
    </row>
    <row r="6" spans="1:7" x14ac:dyDescent="0.25">
      <c r="A6" s="5" t="s">
        <v>10</v>
      </c>
      <c r="B6" s="7">
        <v>26.494939842307399</v>
      </c>
      <c r="C6" s="6">
        <f t="shared" si="0"/>
        <v>11625.943304040029</v>
      </c>
      <c r="D6" s="6">
        <f>AVERAGE(C6:C7)</f>
        <v>12793.77343113389</v>
      </c>
      <c r="E6" s="6">
        <v>26164453.029846039</v>
      </c>
      <c r="F6">
        <f>D6/E6</f>
        <v>4.8897538261319319E-4</v>
      </c>
      <c r="G6">
        <f>F6/F4</f>
        <v>0.21498701661667155</v>
      </c>
    </row>
    <row r="7" spans="1:7" x14ac:dyDescent="0.25">
      <c r="A7" s="5" t="s">
        <v>10</v>
      </c>
      <c r="B7" s="7">
        <v>26.230822968828299</v>
      </c>
      <c r="C7" s="6">
        <f t="shared" si="0"/>
        <v>13961.603558227751</v>
      </c>
    </row>
    <row r="8" spans="1:7" x14ac:dyDescent="0.25">
      <c r="A8" s="5" t="s">
        <v>11</v>
      </c>
      <c r="B8" s="7">
        <v>23.691988138123701</v>
      </c>
      <c r="C8" s="6">
        <f t="shared" si="0"/>
        <v>81133.598780148168</v>
      </c>
      <c r="D8" s="6">
        <f>AVERAGE(C8:C9)</f>
        <v>81189.541301674719</v>
      </c>
      <c r="E8" s="6">
        <v>21445614.572483487</v>
      </c>
      <c r="F8">
        <f>D8/E8</f>
        <v>3.7858342099390181E-3</v>
      </c>
      <c r="G8">
        <f>F8/F4</f>
        <v>1.6645116117102519</v>
      </c>
    </row>
    <row r="9" spans="1:7" x14ac:dyDescent="0.25">
      <c r="A9" s="5" t="s">
        <v>11</v>
      </c>
      <c r="B9" s="7">
        <v>23.69</v>
      </c>
      <c r="C9" s="6">
        <f t="shared" si="0"/>
        <v>81245.48382320127</v>
      </c>
    </row>
    <row r="12" spans="1:7" ht="15.75" x14ac:dyDescent="0.25">
      <c r="A12" s="3" t="s">
        <v>12</v>
      </c>
      <c r="B12" s="4" t="s">
        <v>2</v>
      </c>
      <c r="C12" t="s">
        <v>3</v>
      </c>
      <c r="D12" t="s">
        <v>4</v>
      </c>
      <c r="E12" t="s">
        <v>5</v>
      </c>
      <c r="F12" t="s">
        <v>6</v>
      </c>
      <c r="G12" t="s">
        <v>7</v>
      </c>
    </row>
    <row r="13" spans="1:7" x14ac:dyDescent="0.25">
      <c r="A13" s="5" t="s">
        <v>8</v>
      </c>
      <c r="B13" s="7">
        <v>27.049869995874101</v>
      </c>
      <c r="C13" s="6">
        <f>2^(40-B13)</f>
        <v>7913.6634904147922</v>
      </c>
      <c r="D13" s="6">
        <f>AVERAGE(C13:C14)</f>
        <v>8244.9916610953806</v>
      </c>
      <c r="E13" s="6">
        <v>28988296.912178397</v>
      </c>
      <c r="F13">
        <f>D13/E13</f>
        <v>2.8442483827435691E-4</v>
      </c>
      <c r="G13">
        <f>F13/F13</f>
        <v>1</v>
      </c>
    </row>
    <row r="14" spans="1:7" x14ac:dyDescent="0.25">
      <c r="A14" s="5" t="s">
        <v>8</v>
      </c>
      <c r="B14" s="7">
        <v>26.9338570069404</v>
      </c>
      <c r="C14" s="6">
        <f t="shared" ref="C14:C18" si="1">2^(40-B14)</f>
        <v>8576.3198317759689</v>
      </c>
    </row>
    <row r="15" spans="1:7" x14ac:dyDescent="0.25">
      <c r="A15" s="5" t="s">
        <v>10</v>
      </c>
      <c r="B15" s="7">
        <v>26.778514474844702</v>
      </c>
      <c r="C15" s="6">
        <f t="shared" si="1"/>
        <v>9551.3273617490995</v>
      </c>
      <c r="D15" s="6">
        <f>AVERAGE(C15:C16)</f>
        <v>10004.327393575044</v>
      </c>
      <c r="E15" s="6">
        <v>26164453.029846039</v>
      </c>
      <c r="F15">
        <f>D15/E15</f>
        <v>3.8236333020847074E-4</v>
      </c>
      <c r="G15">
        <f>F15/F13</f>
        <v>1.3443387452668325</v>
      </c>
    </row>
    <row r="16" spans="1:7" x14ac:dyDescent="0.25">
      <c r="A16" s="5" t="s">
        <v>10</v>
      </c>
      <c r="B16" s="7">
        <v>26.647773430699299</v>
      </c>
      <c r="C16" s="6">
        <f t="shared" si="1"/>
        <v>10457.32742540099</v>
      </c>
    </row>
    <row r="17" spans="1:7" x14ac:dyDescent="0.25">
      <c r="A17" s="5" t="s">
        <v>11</v>
      </c>
      <c r="B17" s="7">
        <v>29.099126353686401</v>
      </c>
      <c r="C17" s="6">
        <f t="shared" si="1"/>
        <v>1912.0090628462879</v>
      </c>
      <c r="D17" s="6">
        <f>AVERAGE(C17:C18)</f>
        <v>1946.2388902442312</v>
      </c>
      <c r="E17" s="6">
        <v>21445614.572483487</v>
      </c>
      <c r="F17">
        <f>D17/E17</f>
        <v>9.0752301999375581E-5</v>
      </c>
      <c r="G17">
        <f>F17/F13</f>
        <v>0.31907305476547615</v>
      </c>
    </row>
    <row r="18" spans="1:7" x14ac:dyDescent="0.25">
      <c r="A18" s="5" t="s">
        <v>11</v>
      </c>
      <c r="B18" s="7">
        <v>29.048373801905999</v>
      </c>
      <c r="C18" s="6">
        <f t="shared" si="1"/>
        <v>1980.4687176421749</v>
      </c>
    </row>
    <row r="21" spans="1:7" ht="15.75" x14ac:dyDescent="0.25">
      <c r="A21" s="3" t="s">
        <v>13</v>
      </c>
      <c r="B21" s="4" t="s">
        <v>2</v>
      </c>
      <c r="C21" t="s">
        <v>3</v>
      </c>
      <c r="D21" t="s">
        <v>4</v>
      </c>
    </row>
    <row r="22" spans="1:7" x14ac:dyDescent="0.25">
      <c r="A22" s="5" t="s">
        <v>8</v>
      </c>
      <c r="B22" s="7">
        <v>15.246572004826501</v>
      </c>
      <c r="C22" s="6">
        <f>2^(40-B22)</f>
        <v>28282925.011826236</v>
      </c>
      <c r="D22" s="6">
        <f>AVERAGE(C22:C23)</f>
        <v>28988296.912178397</v>
      </c>
      <c r="E22" s="6"/>
    </row>
    <row r="23" spans="1:7" x14ac:dyDescent="0.25">
      <c r="A23" s="5" t="s">
        <v>8</v>
      </c>
      <c r="B23" s="7">
        <v>15.1763479787171</v>
      </c>
      <c r="C23" s="6">
        <f t="shared" ref="C23:C27" si="2">2^(40-B23)</f>
        <v>29693668.812530559</v>
      </c>
    </row>
    <row r="24" spans="1:7" x14ac:dyDescent="0.25">
      <c r="A24" s="5" t="s">
        <v>10</v>
      </c>
      <c r="B24" s="7">
        <v>15.596101081067699</v>
      </c>
      <c r="C24" s="6">
        <f t="shared" si="2"/>
        <v>22197577.745530337</v>
      </c>
      <c r="D24" s="6">
        <f>AVERAGE(C24:C25)</f>
        <v>26164453.029846039</v>
      </c>
      <c r="E24" s="6"/>
    </row>
    <row r="25" spans="1:7" x14ac:dyDescent="0.25">
      <c r="A25" s="5" t="s">
        <v>10</v>
      </c>
      <c r="B25" s="7">
        <v>15.1552390614617</v>
      </c>
      <c r="C25" s="6">
        <f t="shared" si="2"/>
        <v>30131328.31416174</v>
      </c>
    </row>
    <row r="26" spans="1:7" x14ac:dyDescent="0.25">
      <c r="A26" s="5" t="s">
        <v>11</v>
      </c>
      <c r="B26" s="7">
        <v>15.610613121453101</v>
      </c>
      <c r="C26" s="6">
        <f t="shared" si="2"/>
        <v>21975412.011269394</v>
      </c>
      <c r="D26" s="6">
        <f>AVERAGE(C26:C27)</f>
        <v>21445614.572483487</v>
      </c>
    </row>
    <row r="27" spans="1:7" x14ac:dyDescent="0.25">
      <c r="A27" s="5" t="s">
        <v>11</v>
      </c>
      <c r="B27" s="7">
        <v>15.6819089738713</v>
      </c>
      <c r="C27" s="6">
        <f t="shared" si="2"/>
        <v>20915817.133697581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C20" sqref="C20"/>
    </sheetView>
  </sheetViews>
  <sheetFormatPr baseColWidth="10" defaultRowHeight="15" x14ac:dyDescent="0.25"/>
  <sheetData>
    <row r="1" spans="1:6" s="10" customFormat="1" ht="18.75" x14ac:dyDescent="0.3">
      <c r="A1" s="10" t="s">
        <v>20</v>
      </c>
    </row>
    <row r="2" spans="1:6" ht="18.75" x14ac:dyDescent="0.3">
      <c r="B2" s="13" t="s">
        <v>9</v>
      </c>
      <c r="C2" s="13"/>
      <c r="D2" s="13"/>
    </row>
    <row r="3" spans="1:6" x14ac:dyDescent="0.25">
      <c r="B3" s="8" t="s">
        <v>14</v>
      </c>
      <c r="C3" s="8" t="s">
        <v>15</v>
      </c>
      <c r="D3" s="8" t="s">
        <v>16</v>
      </c>
      <c r="E3" s="2" t="s">
        <v>17</v>
      </c>
      <c r="F3" s="2" t="s">
        <v>18</v>
      </c>
    </row>
    <row r="4" spans="1:6" x14ac:dyDescent="0.25">
      <c r="A4" s="1" t="s">
        <v>1</v>
      </c>
      <c r="B4" s="8">
        <v>1</v>
      </c>
      <c r="C4" s="8">
        <v>1</v>
      </c>
      <c r="D4" s="8">
        <v>1</v>
      </c>
      <c r="E4" s="1">
        <f>AVERAGE(B4:D4)</f>
        <v>1</v>
      </c>
      <c r="F4" s="1">
        <f>_xlfn.STDEV.S(B4:D4)/SQRT(3)</f>
        <v>0</v>
      </c>
    </row>
    <row r="5" spans="1:6" x14ac:dyDescent="0.25">
      <c r="A5" s="1" t="s">
        <v>10</v>
      </c>
      <c r="B5" s="8">
        <v>0.12489939202351426</v>
      </c>
      <c r="C5" s="8">
        <v>0.22087741767798358</v>
      </c>
      <c r="D5" s="8">
        <v>0.21498701661667155</v>
      </c>
      <c r="E5" s="1">
        <f>AVERAGE(B5:D5)</f>
        <v>0.18692127543938977</v>
      </c>
      <c r="F5" s="1">
        <f>_xlfn.STDEV.S(B5:D5)/SQRT(3)</f>
        <v>3.1057525781497376E-2</v>
      </c>
    </row>
    <row r="6" spans="1:6" x14ac:dyDescent="0.25">
      <c r="A6" s="1" t="s">
        <v>11</v>
      </c>
      <c r="B6" s="8">
        <v>1.9090004479261131</v>
      </c>
      <c r="C6" s="8">
        <v>1.6680369309226715</v>
      </c>
      <c r="D6" s="8">
        <v>1.6645116117102519</v>
      </c>
      <c r="E6" s="1">
        <f>AVERAGE(B6:D6)</f>
        <v>1.7471829968530121</v>
      </c>
      <c r="F6" s="1">
        <f>_xlfn.STDEV.S(B6:D6)/SQRT(3)</f>
        <v>8.091512543551202E-2</v>
      </c>
    </row>
    <row r="7" spans="1:6" x14ac:dyDescent="0.25">
      <c r="B7" s="9"/>
      <c r="C7" s="9"/>
      <c r="D7" s="9"/>
    </row>
    <row r="8" spans="1:6" x14ac:dyDescent="0.25">
      <c r="B8" s="9"/>
      <c r="C8" s="9"/>
      <c r="D8" s="9"/>
    </row>
    <row r="9" spans="1:6" ht="18.75" x14ac:dyDescent="0.3">
      <c r="B9" s="14" t="s">
        <v>12</v>
      </c>
      <c r="C9" s="14"/>
      <c r="D9" s="14"/>
    </row>
    <row r="10" spans="1:6" x14ac:dyDescent="0.25">
      <c r="B10" s="8" t="s">
        <v>14</v>
      </c>
      <c r="C10" s="8" t="s">
        <v>15</v>
      </c>
      <c r="D10" s="8" t="s">
        <v>16</v>
      </c>
      <c r="E10" s="2" t="s">
        <v>17</v>
      </c>
      <c r="F10" s="2" t="s">
        <v>18</v>
      </c>
    </row>
    <row r="11" spans="1:6" x14ac:dyDescent="0.25">
      <c r="A11" s="1" t="s">
        <v>1</v>
      </c>
      <c r="B11" s="8">
        <v>1</v>
      </c>
      <c r="C11" s="8">
        <v>1</v>
      </c>
      <c r="D11" s="8">
        <v>1</v>
      </c>
      <c r="E11" s="1">
        <f>AVERAGE(B11:D11)</f>
        <v>1</v>
      </c>
      <c r="F11" s="1">
        <f>_xlfn.STDEV.S(B11:D11)/SQRT(3)</f>
        <v>0</v>
      </c>
    </row>
    <row r="12" spans="1:6" x14ac:dyDescent="0.25">
      <c r="A12" s="1" t="s">
        <v>10</v>
      </c>
      <c r="B12" s="8">
        <v>1.2247821659258913</v>
      </c>
      <c r="C12" s="8">
        <v>1.2623680491164255</v>
      </c>
      <c r="D12" s="8">
        <v>1.3443387452668325</v>
      </c>
      <c r="E12" s="1">
        <f>AVERAGE(B12:D12)</f>
        <v>1.2771629867697165</v>
      </c>
      <c r="F12" s="1">
        <f>_xlfn.STDEV.S(B12:D12)/SQRT(3)</f>
        <v>3.5296891038967666E-2</v>
      </c>
    </row>
    <row r="13" spans="1:6" x14ac:dyDescent="0.25">
      <c r="A13" s="1" t="s">
        <v>11</v>
      </c>
      <c r="B13" s="8">
        <v>0.21015031248850033</v>
      </c>
      <c r="C13" s="8">
        <v>0.28066444709682875</v>
      </c>
      <c r="D13" s="8">
        <v>0.31907305476547615</v>
      </c>
      <c r="E13" s="1">
        <f>AVERAGE(B13:D13)</f>
        <v>0.26996260478360173</v>
      </c>
      <c r="F13" s="1">
        <f>_xlfn.STDEV.S(B13:D13)/SQRT(3)</f>
        <v>3.1895339356281166E-2</v>
      </c>
    </row>
    <row r="14" spans="1:6" x14ac:dyDescent="0.25">
      <c r="B14" s="9"/>
      <c r="C14" s="9"/>
      <c r="D14" s="9"/>
    </row>
  </sheetData>
  <mergeCells count="2">
    <mergeCell ref="B2:D2"/>
    <mergeCell ref="B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N1</vt:lpstr>
      <vt:lpstr>N2</vt:lpstr>
      <vt:lpstr>N3</vt:lpstr>
      <vt:lpstr>Summary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assala mallak</dc:creator>
  <cp:lastModifiedBy>assala mallak</cp:lastModifiedBy>
  <dcterms:created xsi:type="dcterms:W3CDTF">2020-01-20T16:31:02Z</dcterms:created>
  <dcterms:modified xsi:type="dcterms:W3CDTF">2020-01-21T11:20:55Z</dcterms:modified>
</cp:coreProperties>
</file>