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.wells/Dropbox/ZCWPW1 project/Paper/eLife_Revised files for re-submission/Revised Figures and Suppl. Figures/"/>
    </mc:Choice>
  </mc:AlternateContent>
  <xr:revisionPtr revIDLastSave="0" documentId="8_{9FB50C60-8D35-8341-A420-578A86194524}" xr6:coauthVersionLast="36" xr6:coauthVersionMax="36" xr10:uidLastSave="{00000000-0000-0000-0000-000000000000}"/>
  <bookViews>
    <workbookView xWindow="3180" yWindow="2060" windowWidth="27640" windowHeight="16940" xr2:uid="{B4DB1E52-B58B-DC4E-910D-3EBE767D06CB}"/>
  </bookViews>
  <sheets>
    <sheet name="Fig_2_Source_Data_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K7" i="1" s="1"/>
  <c r="M8" i="1"/>
  <c r="N8" i="1"/>
  <c r="G9" i="1"/>
  <c r="G10" i="1"/>
  <c r="G11" i="1"/>
  <c r="G12" i="1"/>
  <c r="G13" i="1"/>
  <c r="M7" i="1" s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K8" i="1" s="1"/>
  <c r="O8" i="1" s="1"/>
  <c r="G35" i="1"/>
  <c r="L8" i="1" s="1"/>
  <c r="G36" i="1"/>
  <c r="G37" i="1"/>
  <c r="G38" i="1"/>
  <c r="K9" i="1" s="1"/>
  <c r="G39" i="1"/>
  <c r="G40" i="1"/>
  <c r="G41" i="1"/>
  <c r="L10" i="1" s="1"/>
  <c r="G42" i="1"/>
  <c r="G43" i="1"/>
  <c r="G44" i="1"/>
  <c r="G45" i="1"/>
  <c r="G46" i="1"/>
  <c r="K11" i="1" s="1"/>
  <c r="G47" i="1"/>
  <c r="G48" i="1"/>
  <c r="G49" i="1"/>
  <c r="K10" i="1" l="1"/>
  <c r="L7" i="1"/>
  <c r="O7" i="1" s="1"/>
  <c r="N10" i="1"/>
  <c r="M10" i="1"/>
  <c r="N11" i="1"/>
  <c r="N9" i="1"/>
  <c r="N7" i="1"/>
  <c r="M11" i="1"/>
  <c r="M9" i="1"/>
  <c r="L11" i="1"/>
  <c r="O11" i="1" s="1"/>
  <c r="L9" i="1"/>
  <c r="O9" i="1" s="1"/>
  <c r="O10" i="1" l="1"/>
</calcChain>
</file>

<file path=xl/sharedStrings.xml><?xml version="1.0" encoding="utf-8"?>
<sst xmlns="http://schemas.openxmlformats.org/spreadsheetml/2006/main" count="148" uniqueCount="38">
  <si>
    <t>Late D</t>
  </si>
  <si>
    <t>late D</t>
  </si>
  <si>
    <t>D</t>
  </si>
  <si>
    <t>Early D</t>
  </si>
  <si>
    <t>Late P</t>
  </si>
  <si>
    <t>P</t>
  </si>
  <si>
    <t>Not labelled</t>
  </si>
  <si>
    <t>Labelled distal tel</t>
  </si>
  <si>
    <t>Labelled cen end</t>
  </si>
  <si>
    <t>labelled both ends</t>
  </si>
  <si>
    <t>Stage</t>
  </si>
  <si>
    <t>s7</t>
  </si>
  <si>
    <t>Mid-D</t>
  </si>
  <si>
    <t>S18</t>
  </si>
  <si>
    <t>S8</t>
  </si>
  <si>
    <t>Mid-P</t>
  </si>
  <si>
    <t>Upper</t>
  </si>
  <si>
    <t>Lower</t>
  </si>
  <si>
    <t>not labelled</t>
  </si>
  <si>
    <t xml:space="preserve"> at Tel end</t>
  </si>
  <si>
    <t xml:space="preserve"> at Cen end</t>
  </si>
  <si>
    <t>at both ends</t>
  </si>
  <si>
    <t>95% Confidence Intervals of the Proportion of chromosomes per cell showing ZCWPW1 foci</t>
  </si>
  <si>
    <t>Total</t>
  </si>
  <si>
    <t>at Cen end</t>
  </si>
  <si>
    <t>Image</t>
  </si>
  <si>
    <t xml:space="preserve">% of chromosomes per cells showing ZCWPW1 foci </t>
  </si>
  <si>
    <t xml:space="preserve">Number of chromosomes per cells showing ZCWPW1 foci </t>
  </si>
  <si>
    <t>D: Diplotene</t>
  </si>
  <si>
    <t>Centromeric probe</t>
  </si>
  <si>
    <t xml:space="preserve">Cen </t>
  </si>
  <si>
    <t>Only chromosomes clearly identifiable were included in the analysis</t>
  </si>
  <si>
    <t xml:space="preserve">P: Pachytene </t>
  </si>
  <si>
    <t>Stages</t>
  </si>
  <si>
    <t>Telomeric probe</t>
  </si>
  <si>
    <t>Tel</t>
  </si>
  <si>
    <t>X and Y were excluded, as they are covered in ZCWPW1 signal (which strong labels the XY body)</t>
  </si>
  <si>
    <t>Immuno-FISH analysis of ZCWPW1 foci localisation at the synaptonemal complex ends in WT testis (mid-Pachytene to Late Diplotene cells)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</si>
</sst>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206"/>
      <name val="Calibri"/>
      <family val="2"/>
    </font>
    <font>
      <b/>
      <sz val="11"/>
      <color rgb="FF000000"/>
      <name val="Lucida Grande"/>
      <family val="2"/>
    </font>
    <font>
      <sz val="11"/>
      <color rgb="FF000000"/>
      <name val="Lucida Grande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2" fontId="2" fillId="0" borderId="0" xfId="1" applyNumberFormat="1" applyFont="1"/>
    <xf numFmtId="0" fontId="2" fillId="0" borderId="0" xfId="0" applyFont="1"/>
    <xf numFmtId="2" fontId="2" fillId="0" borderId="0" xfId="0" applyNumberFormat="1" applyFont="1"/>
    <xf numFmtId="1" fontId="2" fillId="0" borderId="0" xfId="1" applyNumberFormat="1" applyFont="1"/>
    <xf numFmtId="0" fontId="2" fillId="0" borderId="0" xfId="1" applyNumberFormat="1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1" fontId="0" fillId="0" borderId="0" xfId="0" applyNumberFormat="1" applyBorder="1"/>
    <xf numFmtId="2" fontId="0" fillId="0" borderId="0" xfId="0" applyNumberFormat="1" applyBorder="1"/>
    <xf numFmtId="0" fontId="3" fillId="0" borderId="0" xfId="0" applyFont="1" applyBorder="1"/>
    <xf numFmtId="1" fontId="0" fillId="0" borderId="0" xfId="0" applyNumberFormat="1"/>
    <xf numFmtId="2" fontId="5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Fig_2_Source_Data_1!$K$6</c:f>
              <c:strCache>
                <c:ptCount val="1"/>
                <c:pt idx="0">
                  <c:v>at both ends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Fig_2_Source_Data_1!$J$7:$J$11</c:f>
              <c:strCache>
                <c:ptCount val="5"/>
                <c:pt idx="0">
                  <c:v>Mid-P</c:v>
                </c:pt>
                <c:pt idx="1">
                  <c:v>Late P</c:v>
                </c:pt>
                <c:pt idx="2">
                  <c:v>Early D</c:v>
                </c:pt>
                <c:pt idx="3">
                  <c:v>Mid-D</c:v>
                </c:pt>
                <c:pt idx="4">
                  <c:v>Late D</c:v>
                </c:pt>
              </c:strCache>
            </c:strRef>
          </c:cat>
          <c:val>
            <c:numRef>
              <c:f>Fig_2_Source_Data_1!$K$7:$K$11</c:f>
              <c:numCache>
                <c:formatCode>0.00</c:formatCode>
                <c:ptCount val="5"/>
                <c:pt idx="0">
                  <c:v>0.4197860962566845</c:v>
                </c:pt>
                <c:pt idx="1">
                  <c:v>0.55434782608695654</c:v>
                </c:pt>
                <c:pt idx="2">
                  <c:v>0.62790697674418605</c:v>
                </c:pt>
                <c:pt idx="3">
                  <c:v>0.44827586206896552</c:v>
                </c:pt>
                <c:pt idx="4">
                  <c:v>0.42222222222222222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A-C541-8237-97D73123414F}"/>
            </c:ext>
          </c:extLst>
        </c:ser>
        <c:ser>
          <c:idx val="1"/>
          <c:order val="1"/>
          <c:tx>
            <c:strRef>
              <c:f>Fig_2_Source_Data_1!$L$6</c:f>
              <c:strCache>
                <c:ptCount val="1"/>
                <c:pt idx="0">
                  <c:v> at Cen end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Fig_2_Source_Data_1!$J$7:$J$11</c:f>
              <c:strCache>
                <c:ptCount val="5"/>
                <c:pt idx="0">
                  <c:v>Mid-P</c:v>
                </c:pt>
                <c:pt idx="1">
                  <c:v>Late P</c:v>
                </c:pt>
                <c:pt idx="2">
                  <c:v>Early D</c:v>
                </c:pt>
                <c:pt idx="3">
                  <c:v>Mid-D</c:v>
                </c:pt>
                <c:pt idx="4">
                  <c:v>Late D</c:v>
                </c:pt>
              </c:strCache>
            </c:strRef>
          </c:cat>
          <c:val>
            <c:numRef>
              <c:f>Fig_2_Source_Data_1!$L$7:$L$11</c:f>
              <c:numCache>
                <c:formatCode>0.00</c:formatCode>
                <c:ptCount val="5"/>
                <c:pt idx="0">
                  <c:v>0.29946524064171121</c:v>
                </c:pt>
                <c:pt idx="1">
                  <c:v>0.25</c:v>
                </c:pt>
                <c:pt idx="2">
                  <c:v>0.23255813953488372</c:v>
                </c:pt>
                <c:pt idx="3">
                  <c:v>0.41379310344827586</c:v>
                </c:pt>
                <c:pt idx="4">
                  <c:v>0.37777777777777777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A-C541-8237-97D73123414F}"/>
            </c:ext>
          </c:extLst>
        </c:ser>
        <c:ser>
          <c:idx val="2"/>
          <c:order val="2"/>
          <c:tx>
            <c:strRef>
              <c:f>Fig_2_Source_Data_1!$M$6</c:f>
              <c:strCache>
                <c:ptCount val="1"/>
                <c:pt idx="0">
                  <c:v> at Tel end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Fig_2_Source_Data_1!$J$7:$J$11</c:f>
              <c:strCache>
                <c:ptCount val="5"/>
                <c:pt idx="0">
                  <c:v>Mid-P</c:v>
                </c:pt>
                <c:pt idx="1">
                  <c:v>Late P</c:v>
                </c:pt>
                <c:pt idx="2">
                  <c:v>Early D</c:v>
                </c:pt>
                <c:pt idx="3">
                  <c:v>Mid-D</c:v>
                </c:pt>
                <c:pt idx="4">
                  <c:v>Late D</c:v>
                </c:pt>
              </c:strCache>
            </c:strRef>
          </c:cat>
          <c:val>
            <c:numRef>
              <c:f>Fig_2_Source_Data_1!$M$7:$M$11</c:f>
              <c:numCache>
                <c:formatCode>0.00</c:formatCode>
                <c:ptCount val="5"/>
                <c:pt idx="0">
                  <c:v>6.9518716577540107E-2</c:v>
                </c:pt>
                <c:pt idx="1">
                  <c:v>7.6086956521739135E-2</c:v>
                </c:pt>
                <c:pt idx="2">
                  <c:v>4.6511627906976744E-2</c:v>
                </c:pt>
                <c:pt idx="3">
                  <c:v>3.4482758620689655E-2</c:v>
                </c:pt>
                <c:pt idx="4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A-C541-8237-97D73123414F}"/>
            </c:ext>
          </c:extLst>
        </c:ser>
        <c:ser>
          <c:idx val="3"/>
          <c:order val="3"/>
          <c:tx>
            <c:strRef>
              <c:f>Fig_2_Source_Data_1!$N$6</c:f>
              <c:strCache>
                <c:ptCount val="1"/>
                <c:pt idx="0">
                  <c:v>not labelled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Fig_2_Source_Data_1!$J$7:$J$11</c:f>
              <c:strCache>
                <c:ptCount val="5"/>
                <c:pt idx="0">
                  <c:v>Mid-P</c:v>
                </c:pt>
                <c:pt idx="1">
                  <c:v>Late P</c:v>
                </c:pt>
                <c:pt idx="2">
                  <c:v>Early D</c:v>
                </c:pt>
                <c:pt idx="3">
                  <c:v>Mid-D</c:v>
                </c:pt>
                <c:pt idx="4">
                  <c:v>Late D</c:v>
                </c:pt>
              </c:strCache>
            </c:strRef>
          </c:cat>
          <c:val>
            <c:numRef>
              <c:f>Fig_2_Source_Data_1!$N$7:$N$11</c:f>
              <c:numCache>
                <c:formatCode>0.00</c:formatCode>
                <c:ptCount val="5"/>
                <c:pt idx="0">
                  <c:v>0.21122994652406418</c:v>
                </c:pt>
                <c:pt idx="1">
                  <c:v>0.11956521739130435</c:v>
                </c:pt>
                <c:pt idx="2">
                  <c:v>9.3023255813953487E-2</c:v>
                </c:pt>
                <c:pt idx="3">
                  <c:v>0.10344827586206896</c:v>
                </c:pt>
                <c:pt idx="4">
                  <c:v>8.8888888888888892E-2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A-C541-8237-97D731234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65615704"/>
        <c:axId val="2135554872"/>
      </c:barChart>
      <c:catAx>
        <c:axId val="-206561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5554872"/>
        <c:crosses val="autoZero"/>
        <c:auto val="1"/>
        <c:lblAlgn val="ctr"/>
        <c:lblOffset val="100"/>
        <c:noMultiLvlLbl val="0"/>
      </c:catAx>
      <c:valAx>
        <c:axId val="21355548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6561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279400</xdr:colOff>
      <xdr:row>22</xdr:row>
      <xdr:rowOff>44450</xdr:rowOff>
    </xdr:from>
    <xdr:to>
      <xdr:col>14</xdr:col>
      <xdr:colOff>939800</xdr:colOff>
      <xdr:row>45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EA5B63-18C0-F74F-9AF9-2E053AB09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A344-3106-7B48-B630-FF4A8DDFCCA3}">
  <dimension ref="A1:W98"/>
  <sheetViews>
    <sheetView tabSelected="1" workbookViewId="0">
      <selection sqref="A1:N1"/>
    </sheetView>
  </sheetViews>
  <sheetFormatPr baseColWidth="10" defaultColWidth="8.83203125" defaultRowHeight="15" x14ac:dyDescent="0.2"/>
  <cols>
    <col min="1" max="1" width="6.5" style="1" customWidth="1"/>
    <col min="2" max="2" width="8.33203125" style="1" customWidth="1"/>
    <col min="3" max="3" width="13.83203125" customWidth="1"/>
    <col min="4" max="4" width="13" customWidth="1"/>
    <col min="5" max="5" width="11.5" customWidth="1"/>
    <col min="6" max="6" width="12.33203125" customWidth="1"/>
    <col min="7" max="7" width="20.83203125" customWidth="1"/>
    <col min="8" max="8" width="12.33203125" customWidth="1"/>
    <col min="10" max="10" width="8.83203125" style="1"/>
    <col min="11" max="11" width="15.5" customWidth="1"/>
    <col min="12" max="12" width="14" customWidth="1"/>
    <col min="13" max="13" width="14.1640625" customWidth="1"/>
    <col min="14" max="14" width="12" bestFit="1" customWidth="1"/>
    <col min="15" max="15" width="13.5" customWidth="1"/>
    <col min="16" max="16" width="12.6640625" bestFit="1" customWidth="1"/>
    <col min="17" max="17" width="11.1640625" bestFit="1" customWidth="1"/>
    <col min="18" max="18" width="9.83203125" bestFit="1" customWidth="1"/>
    <col min="19" max="19" width="8.83203125" bestFit="1" customWidth="1"/>
    <col min="20" max="20" width="10.33203125" bestFit="1" customWidth="1"/>
    <col min="21" max="21" width="19.83203125" bestFit="1" customWidth="1"/>
  </cols>
  <sheetData>
    <row r="1" spans="1:23" ht="19" x14ac:dyDescent="0.25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23" ht="19" x14ac:dyDescent="0.25">
      <c r="A2" s="28" t="s">
        <v>36</v>
      </c>
      <c r="B2" s="23"/>
      <c r="C2" s="23"/>
      <c r="D2" s="23"/>
      <c r="E2" s="23"/>
      <c r="F2" s="23"/>
      <c r="G2" s="23"/>
      <c r="H2" s="27" t="s">
        <v>35</v>
      </c>
      <c r="I2" s="25" t="s">
        <v>34</v>
      </c>
      <c r="J2" s="27"/>
      <c r="K2" s="26"/>
      <c r="L2" s="26" t="s">
        <v>33</v>
      </c>
      <c r="M2" s="25" t="s">
        <v>32</v>
      </c>
      <c r="N2" s="23"/>
    </row>
    <row r="3" spans="1:23" ht="19" x14ac:dyDescent="0.25">
      <c r="A3" s="28" t="s">
        <v>31</v>
      </c>
      <c r="B3" s="23"/>
      <c r="C3" s="23"/>
      <c r="D3" s="23"/>
      <c r="E3" s="23"/>
      <c r="F3" s="23"/>
      <c r="G3" s="23"/>
      <c r="H3" s="27" t="s">
        <v>30</v>
      </c>
      <c r="I3" s="25" t="s">
        <v>29</v>
      </c>
      <c r="J3" s="27"/>
      <c r="K3" s="26"/>
      <c r="L3" s="26"/>
      <c r="M3" s="25" t="s">
        <v>28</v>
      </c>
      <c r="N3" s="23"/>
      <c r="P3" s="9"/>
      <c r="Q3" s="9"/>
      <c r="R3" s="9"/>
      <c r="S3" s="9"/>
      <c r="T3" s="9"/>
      <c r="U3" s="9"/>
      <c r="V3" s="9"/>
      <c r="W3" s="9"/>
    </row>
    <row r="4" spans="1:23" ht="19" x14ac:dyDescent="0.25">
      <c r="A4" s="23"/>
      <c r="B4" s="23"/>
      <c r="C4" s="23"/>
      <c r="D4" s="23"/>
      <c r="E4" s="23"/>
      <c r="F4" s="23"/>
      <c r="G4" s="23"/>
      <c r="H4" s="23"/>
      <c r="I4" s="23"/>
      <c r="J4" s="24"/>
      <c r="K4" s="23"/>
      <c r="L4" s="23"/>
      <c r="M4" s="23"/>
      <c r="N4" s="23"/>
      <c r="P4" s="9"/>
      <c r="Q4" s="9"/>
      <c r="R4" s="9"/>
      <c r="S4" s="9"/>
      <c r="T4" s="9"/>
      <c r="U4" s="9"/>
      <c r="V4" s="9"/>
      <c r="W4" s="9"/>
    </row>
    <row r="5" spans="1:23" x14ac:dyDescent="0.2">
      <c r="A5" s="21" t="s">
        <v>27</v>
      </c>
      <c r="B5" s="21"/>
      <c r="C5" s="21"/>
      <c r="D5" s="21"/>
      <c r="E5" s="21"/>
      <c r="F5" s="21"/>
      <c r="G5" s="21"/>
      <c r="K5" s="21" t="s">
        <v>26</v>
      </c>
      <c r="L5" s="21"/>
      <c r="M5" s="21"/>
      <c r="N5" s="21"/>
      <c r="P5" s="9"/>
      <c r="Q5" s="9"/>
      <c r="R5" s="9"/>
      <c r="S5" s="9"/>
      <c r="T5" s="9"/>
      <c r="U5" s="9"/>
      <c r="V5" s="9"/>
      <c r="W5" s="9"/>
    </row>
    <row r="6" spans="1:23" x14ac:dyDescent="0.2">
      <c r="A6" s="20" t="s">
        <v>25</v>
      </c>
      <c r="B6" s="20" t="s">
        <v>10</v>
      </c>
      <c r="C6" s="20" t="s">
        <v>21</v>
      </c>
      <c r="D6" s="20" t="s">
        <v>24</v>
      </c>
      <c r="E6" s="20" t="s">
        <v>19</v>
      </c>
      <c r="F6" s="20" t="s">
        <v>18</v>
      </c>
      <c r="G6" s="20" t="s">
        <v>23</v>
      </c>
      <c r="J6" s="20" t="s">
        <v>10</v>
      </c>
      <c r="K6" s="20" t="s">
        <v>21</v>
      </c>
      <c r="L6" s="20" t="s">
        <v>20</v>
      </c>
      <c r="M6" s="20" t="s">
        <v>19</v>
      </c>
      <c r="N6" s="20" t="s">
        <v>18</v>
      </c>
      <c r="O6" s="20" t="s">
        <v>23</v>
      </c>
      <c r="P6" s="9"/>
      <c r="Q6" s="16"/>
      <c r="R6" s="16"/>
      <c r="S6" s="16"/>
      <c r="T6" s="16"/>
      <c r="U6" s="9"/>
      <c r="V6" s="9"/>
      <c r="W6" s="9"/>
    </row>
    <row r="7" spans="1:23" x14ac:dyDescent="0.2">
      <c r="A7" s="1">
        <v>1</v>
      </c>
      <c r="B7" s="1" t="s">
        <v>15</v>
      </c>
      <c r="C7">
        <v>10</v>
      </c>
      <c r="D7">
        <v>5</v>
      </c>
      <c r="G7">
        <f>C7+D7+E7+F7</f>
        <v>15</v>
      </c>
      <c r="J7" s="1" t="s">
        <v>15</v>
      </c>
      <c r="K7" s="22">
        <f>SUM(C7:C31)/SUM($G7:$G31)</f>
        <v>0.4197860962566845</v>
      </c>
      <c r="L7" s="22">
        <f>SUM(D7:D31)/SUM($G7:$G31)</f>
        <v>0.29946524064171121</v>
      </c>
      <c r="M7" s="22">
        <f>SUM(E7:E31)/SUM($G7:$G31)</f>
        <v>6.9518716577540107E-2</v>
      </c>
      <c r="N7" s="22">
        <f>SUM(F7:F31)/SUM($G7:$G31)</f>
        <v>0.21122994652406418</v>
      </c>
      <c r="O7">
        <f>SUM(K7:N7)</f>
        <v>1</v>
      </c>
      <c r="P7" s="12"/>
      <c r="Q7" s="15"/>
      <c r="R7" s="15"/>
      <c r="S7" s="15"/>
      <c r="T7" s="15"/>
      <c r="U7" s="12"/>
      <c r="V7" s="9"/>
      <c r="W7" s="9"/>
    </row>
    <row r="8" spans="1:23" x14ac:dyDescent="0.2">
      <c r="A8" s="1">
        <v>2</v>
      </c>
      <c r="B8" s="1" t="s">
        <v>15</v>
      </c>
      <c r="C8">
        <v>6</v>
      </c>
      <c r="D8">
        <v>7</v>
      </c>
      <c r="E8">
        <v>2</v>
      </c>
      <c r="G8">
        <f>C8+D8+E8+F8</f>
        <v>15</v>
      </c>
      <c r="J8" s="1" t="s">
        <v>4</v>
      </c>
      <c r="K8" s="22">
        <f>SUM(C32:C37)/SUM($G32:$G37)</f>
        <v>0.55434782608695654</v>
      </c>
      <c r="L8" s="22">
        <f>SUM(D32:D37)/SUM($G32:$G37)</f>
        <v>0.25</v>
      </c>
      <c r="M8" s="22">
        <f>SUM(E32:E37)/SUM($G32:$G37)</f>
        <v>7.6086956521739135E-2</v>
      </c>
      <c r="N8" s="22">
        <f>SUM(F32:F37)/SUM($G32:$G37)</f>
        <v>0.11956521739130435</v>
      </c>
      <c r="O8">
        <f>SUM(K8:N8)</f>
        <v>1</v>
      </c>
      <c r="P8" s="12"/>
      <c r="Q8" s="9"/>
      <c r="R8" s="9"/>
      <c r="S8" s="9"/>
      <c r="T8" s="9"/>
      <c r="U8" s="9"/>
      <c r="V8" s="9"/>
      <c r="W8" s="9"/>
    </row>
    <row r="9" spans="1:23" x14ac:dyDescent="0.2">
      <c r="A9" s="1">
        <v>3</v>
      </c>
      <c r="B9" s="1" t="s">
        <v>15</v>
      </c>
      <c r="C9">
        <v>6</v>
      </c>
      <c r="D9">
        <v>8</v>
      </c>
      <c r="G9">
        <f>C9+D9+E9+F9</f>
        <v>14</v>
      </c>
      <c r="J9" s="1" t="s">
        <v>3</v>
      </c>
      <c r="K9" s="22">
        <f>SUM(C38:C40)/SUM($G38:$G40)</f>
        <v>0.62790697674418605</v>
      </c>
      <c r="L9" s="22">
        <f>SUM(D38:D40)/SUM($G38:$G40)</f>
        <v>0.23255813953488372</v>
      </c>
      <c r="M9" s="22">
        <f>SUM(E38:E40)/SUM($G38:$G40)</f>
        <v>4.6511627906976744E-2</v>
      </c>
      <c r="N9" s="22">
        <f>SUM(F38:F40)/SUM($G38:$G40)</f>
        <v>9.3023255813953487E-2</v>
      </c>
      <c r="O9">
        <f>SUM(K9:N9)</f>
        <v>1</v>
      </c>
      <c r="P9" s="12"/>
      <c r="Q9" s="9"/>
      <c r="R9" s="9"/>
      <c r="S9" s="9"/>
      <c r="T9" s="9"/>
      <c r="U9" s="9"/>
      <c r="V9" s="9"/>
      <c r="W9" s="9"/>
    </row>
    <row r="10" spans="1:23" x14ac:dyDescent="0.2">
      <c r="A10" s="1">
        <v>4</v>
      </c>
      <c r="B10" s="1" t="s">
        <v>15</v>
      </c>
      <c r="C10">
        <v>8</v>
      </c>
      <c r="D10">
        <v>3</v>
      </c>
      <c r="E10">
        <v>1</v>
      </c>
      <c r="F10">
        <v>2</v>
      </c>
      <c r="G10">
        <f>C10+D10+E10+F10</f>
        <v>14</v>
      </c>
      <c r="J10" s="1" t="s">
        <v>12</v>
      </c>
      <c r="K10" s="22">
        <f>SUM(C41:C45)/SUM($G41:$G45)</f>
        <v>0.44827586206896552</v>
      </c>
      <c r="L10" s="22">
        <f>SUM(D41:D45)/SUM($G41:$G45)</f>
        <v>0.41379310344827586</v>
      </c>
      <c r="M10" s="22">
        <f>SUM(E41:E45)/SUM($G41:$G45)</f>
        <v>3.4482758620689655E-2</v>
      </c>
      <c r="N10" s="22">
        <f>SUM(F41:F45)/SUM($G41:$G45)</f>
        <v>0.10344827586206896</v>
      </c>
      <c r="O10">
        <f>SUM(K10:N10)</f>
        <v>0.99999999999999989</v>
      </c>
      <c r="P10" s="12"/>
      <c r="Q10" s="9"/>
      <c r="R10" s="9"/>
      <c r="S10" s="9"/>
      <c r="T10" s="9"/>
      <c r="U10" s="9"/>
      <c r="V10" s="9"/>
      <c r="W10" s="9"/>
    </row>
    <row r="11" spans="1:23" x14ac:dyDescent="0.2">
      <c r="A11" s="1">
        <v>4</v>
      </c>
      <c r="B11" s="1" t="s">
        <v>15</v>
      </c>
      <c r="C11">
        <v>6</v>
      </c>
      <c r="D11">
        <v>5</v>
      </c>
      <c r="E11">
        <v>1</v>
      </c>
      <c r="F11">
        <v>2</v>
      </c>
      <c r="G11">
        <f>C11+D11+E11+F11</f>
        <v>14</v>
      </c>
      <c r="J11" s="1" t="s">
        <v>0</v>
      </c>
      <c r="K11" s="22">
        <f>SUM(C46:C49)/SUM($G46:$G49)</f>
        <v>0.42222222222222222</v>
      </c>
      <c r="L11" s="22">
        <f>SUM(D46:D49)/SUM($G46:$G49)</f>
        <v>0.37777777777777777</v>
      </c>
      <c r="M11" s="22">
        <f>SUM(E46:E49)/SUM($G46:$G49)</f>
        <v>0.1111111111111111</v>
      </c>
      <c r="N11" s="22">
        <f>SUM(F46:F49)/SUM($G46:$G49)</f>
        <v>8.8888888888888892E-2</v>
      </c>
      <c r="O11">
        <f>SUM(K11:N11)</f>
        <v>1</v>
      </c>
      <c r="P11" s="12"/>
      <c r="Q11" s="9"/>
      <c r="R11" s="9"/>
      <c r="S11" s="9"/>
      <c r="T11" s="9"/>
      <c r="U11" s="9"/>
      <c r="V11" s="9"/>
      <c r="W11" s="9"/>
    </row>
    <row r="12" spans="1:23" x14ac:dyDescent="0.2">
      <c r="A12" s="1">
        <v>4</v>
      </c>
      <c r="B12" s="1" t="s">
        <v>15</v>
      </c>
      <c r="C12">
        <v>13</v>
      </c>
      <c r="D12">
        <v>4</v>
      </c>
      <c r="G12">
        <f>C12+D12+E12+F12</f>
        <v>17</v>
      </c>
      <c r="K12" s="13"/>
      <c r="L12" s="13"/>
      <c r="M12" s="13"/>
      <c r="N12" s="13"/>
      <c r="P12" s="12"/>
      <c r="Q12" s="9"/>
      <c r="R12" s="9"/>
      <c r="S12" s="9"/>
      <c r="T12" s="9"/>
      <c r="U12" s="9"/>
      <c r="V12" s="9"/>
      <c r="W12" s="9"/>
    </row>
    <row r="13" spans="1:23" x14ac:dyDescent="0.2">
      <c r="A13" s="1">
        <v>4</v>
      </c>
      <c r="B13" s="1" t="s">
        <v>15</v>
      </c>
      <c r="C13">
        <v>7</v>
      </c>
      <c r="D13">
        <v>4</v>
      </c>
      <c r="E13">
        <v>2</v>
      </c>
      <c r="G13">
        <f>C13+D13+E13+F13</f>
        <v>13</v>
      </c>
      <c r="K13" s="21" t="s">
        <v>22</v>
      </c>
      <c r="L13" s="21"/>
      <c r="M13" s="21"/>
      <c r="N13" s="21"/>
      <c r="O13" s="21"/>
      <c r="P13" s="21"/>
      <c r="Q13" s="21"/>
      <c r="R13" s="21"/>
      <c r="T13" s="9"/>
      <c r="U13" s="9"/>
      <c r="V13" s="9"/>
      <c r="W13" s="9"/>
    </row>
    <row r="14" spans="1:23" x14ac:dyDescent="0.2">
      <c r="A14" s="1">
        <v>4</v>
      </c>
      <c r="B14" s="1" t="s">
        <v>15</v>
      </c>
      <c r="C14">
        <v>3</v>
      </c>
      <c r="D14">
        <v>7</v>
      </c>
      <c r="E14">
        <v>2</v>
      </c>
      <c r="F14">
        <v>3</v>
      </c>
      <c r="G14">
        <f>C14+D14+E14+F14</f>
        <v>15</v>
      </c>
      <c r="K14" s="21" t="s">
        <v>21</v>
      </c>
      <c r="L14" s="21"/>
      <c r="M14" s="21" t="s">
        <v>20</v>
      </c>
      <c r="N14" s="21"/>
      <c r="O14" s="21" t="s">
        <v>19</v>
      </c>
      <c r="P14" s="21"/>
      <c r="Q14" s="21" t="s">
        <v>18</v>
      </c>
      <c r="R14" s="21"/>
      <c r="T14" s="9"/>
      <c r="U14" s="9"/>
      <c r="V14" s="9"/>
      <c r="W14" s="9"/>
    </row>
    <row r="15" spans="1:23" x14ac:dyDescent="0.2">
      <c r="A15" s="1">
        <v>4</v>
      </c>
      <c r="B15" s="1" t="s">
        <v>15</v>
      </c>
      <c r="C15">
        <v>9</v>
      </c>
      <c r="D15">
        <v>3</v>
      </c>
      <c r="E15">
        <v>1</v>
      </c>
      <c r="F15">
        <v>1</v>
      </c>
      <c r="G15">
        <f>C15+D15+E15+F15</f>
        <v>14</v>
      </c>
      <c r="J15" s="20" t="s">
        <v>10</v>
      </c>
      <c r="K15" s="19" t="s">
        <v>17</v>
      </c>
      <c r="L15" s="19" t="s">
        <v>16</v>
      </c>
      <c r="M15" s="19" t="s">
        <v>17</v>
      </c>
      <c r="N15" s="19" t="s">
        <v>16</v>
      </c>
      <c r="O15" s="19" t="s">
        <v>17</v>
      </c>
      <c r="P15" s="19" t="s">
        <v>16</v>
      </c>
      <c r="Q15" s="19" t="s">
        <v>17</v>
      </c>
      <c r="R15" s="19" t="s">
        <v>16</v>
      </c>
      <c r="T15" s="9"/>
      <c r="U15" s="9"/>
      <c r="V15" s="9"/>
      <c r="W15" s="9"/>
    </row>
    <row r="16" spans="1:23" x14ac:dyDescent="0.2">
      <c r="A16" s="1">
        <v>5</v>
      </c>
      <c r="B16" s="1" t="s">
        <v>15</v>
      </c>
      <c r="C16">
        <v>7</v>
      </c>
      <c r="D16">
        <v>4</v>
      </c>
      <c r="F16">
        <v>1</v>
      </c>
      <c r="G16">
        <f>C16+D16+E16+F16</f>
        <v>12</v>
      </c>
      <c r="J16" s="1" t="s">
        <v>15</v>
      </c>
      <c r="K16" s="18">
        <v>0.37083252999999999</v>
      </c>
      <c r="L16" s="18">
        <v>0.47037071000000003</v>
      </c>
      <c r="M16" s="18">
        <v>0.25527615199999998</v>
      </c>
      <c r="N16" s="18">
        <v>0.34773194000000002</v>
      </c>
      <c r="O16" s="18">
        <v>4.7879848000000003E-2</v>
      </c>
      <c r="P16" s="18">
        <v>9.9910869999999999E-2</v>
      </c>
      <c r="Q16" s="18">
        <v>0.17290401</v>
      </c>
      <c r="R16" s="18">
        <v>0.25542765000000001</v>
      </c>
      <c r="T16" s="9"/>
      <c r="U16" s="9"/>
      <c r="V16" s="9"/>
      <c r="W16" s="9"/>
    </row>
    <row r="17" spans="1:23" x14ac:dyDescent="0.2">
      <c r="A17" s="1">
        <v>5</v>
      </c>
      <c r="B17" s="1" t="s">
        <v>15</v>
      </c>
      <c r="C17">
        <v>8</v>
      </c>
      <c r="D17">
        <v>4</v>
      </c>
      <c r="F17">
        <v>2</v>
      </c>
      <c r="G17">
        <f>C17+D17+E17+F17</f>
        <v>14</v>
      </c>
      <c r="J17" s="1" t="s">
        <v>4</v>
      </c>
      <c r="K17" s="18">
        <v>0.45263705999999998</v>
      </c>
      <c r="L17" s="18">
        <v>0.65170192000000005</v>
      </c>
      <c r="M17" s="18">
        <v>0.172752553</v>
      </c>
      <c r="N17" s="18">
        <v>0.34728814000000002</v>
      </c>
      <c r="O17" s="18">
        <v>3.7343559999999998E-2</v>
      </c>
      <c r="P17" s="18">
        <v>0.14881240000000001</v>
      </c>
      <c r="Q17" s="18">
        <v>6.8091347999999996E-2</v>
      </c>
      <c r="R17" s="18">
        <v>0.20153579999999999</v>
      </c>
      <c r="T17" s="9"/>
      <c r="U17" s="9"/>
      <c r="V17" s="9"/>
      <c r="W17" s="9"/>
    </row>
    <row r="18" spans="1:23" x14ac:dyDescent="0.2">
      <c r="A18" s="1">
        <v>14</v>
      </c>
      <c r="B18" s="1" t="s">
        <v>15</v>
      </c>
      <c r="C18">
        <v>4</v>
      </c>
      <c r="D18">
        <v>4</v>
      </c>
      <c r="E18">
        <v>1</v>
      </c>
      <c r="F18">
        <v>7</v>
      </c>
      <c r="G18">
        <f>C18+D18+E18+F18</f>
        <v>16</v>
      </c>
      <c r="J18" s="1" t="s">
        <v>3</v>
      </c>
      <c r="K18" s="18">
        <v>0.47859809199999997</v>
      </c>
      <c r="L18" s="18">
        <v>0.75623660999999998</v>
      </c>
      <c r="M18" s="18">
        <v>0.13153678499999999</v>
      </c>
      <c r="N18" s="18">
        <v>0.37744519999999998</v>
      </c>
      <c r="O18" s="18">
        <v>1.284926E-2</v>
      </c>
      <c r="P18" s="18">
        <v>0.15455498000000001</v>
      </c>
      <c r="Q18" s="18">
        <v>3.6771641000000001E-2</v>
      </c>
      <c r="R18" s="18">
        <v>0.21602704</v>
      </c>
      <c r="T18" s="9"/>
      <c r="U18" s="9"/>
      <c r="V18" s="9"/>
      <c r="W18" s="9"/>
    </row>
    <row r="19" spans="1:23" x14ac:dyDescent="0.2">
      <c r="A19" s="1" t="s">
        <v>11</v>
      </c>
      <c r="B19" s="1" t="s">
        <v>15</v>
      </c>
      <c r="C19">
        <v>7</v>
      </c>
      <c r="D19">
        <v>5</v>
      </c>
      <c r="E19">
        <v>1</v>
      </c>
      <c r="F19">
        <v>3</v>
      </c>
      <c r="G19">
        <f>C19+D19+E19+F19</f>
        <v>16</v>
      </c>
      <c r="J19" s="1" t="s">
        <v>12</v>
      </c>
      <c r="K19" s="18">
        <v>0.32749854</v>
      </c>
      <c r="L19" s="18">
        <v>0.57547917000000004</v>
      </c>
      <c r="M19" s="18">
        <v>0.29628026400000002</v>
      </c>
      <c r="N19" s="18">
        <v>0.54201591999999998</v>
      </c>
      <c r="O19" s="18">
        <v>9.5079280000000006E-3</v>
      </c>
      <c r="P19" s="18">
        <v>0.11729145000000001</v>
      </c>
      <c r="Q19" s="18">
        <v>4.8281406999999998E-2</v>
      </c>
      <c r="R19" s="18">
        <v>0.20788102999999999</v>
      </c>
      <c r="T19" s="9"/>
      <c r="U19" s="9"/>
      <c r="V19" s="9"/>
      <c r="W19" s="9"/>
    </row>
    <row r="20" spans="1:23" x14ac:dyDescent="0.2">
      <c r="A20" s="1" t="s">
        <v>11</v>
      </c>
      <c r="B20" s="1" t="s">
        <v>15</v>
      </c>
      <c r="C20">
        <v>11</v>
      </c>
      <c r="D20">
        <v>4</v>
      </c>
      <c r="F20">
        <v>1</v>
      </c>
      <c r="G20">
        <f>C20+D20+E20+F20</f>
        <v>16</v>
      </c>
      <c r="J20" s="1" t="s">
        <v>0</v>
      </c>
      <c r="K20" s="18">
        <v>0.28968702499999999</v>
      </c>
      <c r="L20" s="18">
        <v>0.56699211000000005</v>
      </c>
      <c r="M20" s="18">
        <v>0.251080847</v>
      </c>
      <c r="N20" s="18">
        <v>0.52370066000000004</v>
      </c>
      <c r="O20" s="18">
        <v>4.8404717999999999E-2</v>
      </c>
      <c r="P20" s="18">
        <v>0.23499096999999999</v>
      </c>
      <c r="Q20" s="18">
        <v>3.5111116999999997E-2</v>
      </c>
      <c r="R20" s="18">
        <v>0.20733575000000001</v>
      </c>
      <c r="T20" s="9"/>
      <c r="U20" s="9"/>
      <c r="V20" s="9"/>
      <c r="W20" s="9"/>
    </row>
    <row r="21" spans="1:23" x14ac:dyDescent="0.2">
      <c r="A21" s="1" t="s">
        <v>11</v>
      </c>
      <c r="B21" s="1" t="s">
        <v>15</v>
      </c>
      <c r="C21">
        <v>6</v>
      </c>
      <c r="D21">
        <v>3</v>
      </c>
      <c r="G21">
        <f>C21+D21+E21+F21</f>
        <v>9</v>
      </c>
      <c r="K21" s="13"/>
      <c r="L21" s="13"/>
      <c r="M21" s="13"/>
      <c r="N21" s="13"/>
      <c r="P21" s="9"/>
      <c r="Q21" s="17"/>
      <c r="T21" s="9"/>
      <c r="U21" s="9"/>
      <c r="V21" s="9"/>
      <c r="W21" s="9"/>
    </row>
    <row r="22" spans="1:23" x14ac:dyDescent="0.2">
      <c r="A22" s="1">
        <v>15</v>
      </c>
      <c r="B22" s="1" t="s">
        <v>15</v>
      </c>
      <c r="C22">
        <v>4</v>
      </c>
      <c r="D22">
        <v>4</v>
      </c>
      <c r="E22">
        <v>1</v>
      </c>
      <c r="F22">
        <v>5</v>
      </c>
      <c r="G22">
        <f>C22+D22+E22+F22</f>
        <v>14</v>
      </c>
      <c r="K22" s="13"/>
      <c r="L22" s="13"/>
      <c r="M22" s="13"/>
      <c r="N22" s="13"/>
      <c r="P22" s="9"/>
      <c r="Q22" s="17"/>
      <c r="T22" s="9"/>
      <c r="U22" s="9"/>
      <c r="V22" s="9"/>
      <c r="W22" s="9"/>
    </row>
    <row r="23" spans="1:23" x14ac:dyDescent="0.2">
      <c r="A23" s="1">
        <v>17</v>
      </c>
      <c r="B23" s="1" t="s">
        <v>15</v>
      </c>
      <c r="C23">
        <v>3</v>
      </c>
      <c r="D23">
        <v>6</v>
      </c>
      <c r="E23">
        <v>1</v>
      </c>
      <c r="F23">
        <v>5</v>
      </c>
      <c r="G23">
        <f>C23+D23+E23+F23</f>
        <v>15</v>
      </c>
      <c r="K23" s="13"/>
      <c r="L23" s="13"/>
      <c r="M23" s="13"/>
      <c r="N23" s="13"/>
      <c r="P23" s="9"/>
      <c r="Q23" s="17"/>
      <c r="T23" s="9"/>
      <c r="U23" s="9"/>
      <c r="V23" s="9"/>
      <c r="W23" s="9"/>
    </row>
    <row r="24" spans="1:23" x14ac:dyDescent="0.2">
      <c r="A24" s="1">
        <v>19</v>
      </c>
      <c r="B24" s="1" t="s">
        <v>15</v>
      </c>
      <c r="C24">
        <v>3</v>
      </c>
      <c r="D24">
        <v>1</v>
      </c>
      <c r="E24">
        <v>2</v>
      </c>
      <c r="F24">
        <v>6</v>
      </c>
      <c r="G24">
        <f>C24+D24+E24+F24</f>
        <v>12</v>
      </c>
      <c r="K24" s="13"/>
      <c r="L24" s="13"/>
      <c r="M24" s="13"/>
      <c r="N24" s="13"/>
      <c r="P24" s="9"/>
      <c r="Q24" s="17"/>
      <c r="T24" s="9"/>
      <c r="U24" s="9"/>
      <c r="V24" s="9"/>
      <c r="W24" s="9"/>
    </row>
    <row r="25" spans="1:23" x14ac:dyDescent="0.2">
      <c r="A25" s="1">
        <v>20</v>
      </c>
      <c r="B25" s="1" t="s">
        <v>15</v>
      </c>
      <c r="C25">
        <v>8</v>
      </c>
      <c r="D25">
        <v>4</v>
      </c>
      <c r="E25">
        <v>2</v>
      </c>
      <c r="F25">
        <v>3</v>
      </c>
      <c r="G25">
        <f>C25+D25+E25+F25</f>
        <v>17</v>
      </c>
      <c r="K25" s="13"/>
      <c r="L25" s="13"/>
      <c r="M25" s="13"/>
      <c r="N25" s="13"/>
      <c r="P25" s="9"/>
      <c r="Q25" s="17"/>
      <c r="T25" s="9"/>
      <c r="U25" s="9"/>
      <c r="V25" s="9"/>
      <c r="W25" s="9"/>
    </row>
    <row r="26" spans="1:23" x14ac:dyDescent="0.2">
      <c r="A26" s="1">
        <v>21</v>
      </c>
      <c r="B26" s="1" t="s">
        <v>15</v>
      </c>
      <c r="C26">
        <v>7</v>
      </c>
      <c r="D26">
        <v>5</v>
      </c>
      <c r="E26">
        <v>1</v>
      </c>
      <c r="F26">
        <v>6</v>
      </c>
      <c r="G26">
        <f>C26+D26+E26+F26</f>
        <v>19</v>
      </c>
      <c r="K26" s="13"/>
      <c r="L26" s="13"/>
      <c r="M26" s="13"/>
      <c r="N26" s="13"/>
      <c r="P26" s="9"/>
      <c r="Q26" s="17"/>
      <c r="T26" s="9"/>
      <c r="U26" s="9"/>
      <c r="V26" s="9"/>
      <c r="W26" s="9"/>
    </row>
    <row r="27" spans="1:23" x14ac:dyDescent="0.2">
      <c r="A27" s="1">
        <v>22</v>
      </c>
      <c r="B27" s="1" t="s">
        <v>15</v>
      </c>
      <c r="C27">
        <v>7</v>
      </c>
      <c r="D27">
        <v>4</v>
      </c>
      <c r="E27">
        <v>2</v>
      </c>
      <c r="F27">
        <v>5</v>
      </c>
      <c r="G27">
        <f>C27+D27+E27+F27</f>
        <v>18</v>
      </c>
      <c r="K27" s="13"/>
      <c r="L27" s="13"/>
      <c r="M27" s="13"/>
      <c r="N27" s="13"/>
      <c r="P27" s="9"/>
      <c r="Q27" s="17"/>
      <c r="T27" s="9"/>
      <c r="U27" s="9"/>
      <c r="V27" s="9"/>
      <c r="W27" s="9"/>
    </row>
    <row r="28" spans="1:23" x14ac:dyDescent="0.2">
      <c r="A28" s="1">
        <v>23</v>
      </c>
      <c r="B28" s="1" t="s">
        <v>15</v>
      </c>
      <c r="C28">
        <v>2</v>
      </c>
      <c r="D28">
        <v>5</v>
      </c>
      <c r="E28">
        <v>3</v>
      </c>
      <c r="F28">
        <v>8</v>
      </c>
      <c r="G28">
        <f>C28+D28+E28+F28</f>
        <v>18</v>
      </c>
      <c r="K28" s="13"/>
      <c r="L28" s="13"/>
      <c r="M28" s="13"/>
      <c r="N28" s="13"/>
      <c r="P28" s="9"/>
      <c r="Q28" s="17"/>
      <c r="T28" s="9"/>
      <c r="U28" s="9"/>
      <c r="V28" s="9"/>
      <c r="W28" s="9"/>
    </row>
    <row r="29" spans="1:23" x14ac:dyDescent="0.2">
      <c r="A29" s="1">
        <v>25</v>
      </c>
      <c r="B29" s="1" t="s">
        <v>15</v>
      </c>
      <c r="C29">
        <v>3</v>
      </c>
      <c r="D29">
        <v>4</v>
      </c>
      <c r="E29">
        <v>2</v>
      </c>
      <c r="F29">
        <v>6</v>
      </c>
      <c r="G29">
        <f>C29+D29+E29+F29</f>
        <v>15</v>
      </c>
      <c r="K29" s="13"/>
      <c r="L29" s="13"/>
      <c r="M29" s="13"/>
      <c r="N29" s="13"/>
      <c r="P29" s="9"/>
      <c r="Q29" s="17"/>
      <c r="T29" s="9"/>
      <c r="U29" s="9"/>
      <c r="V29" s="9"/>
      <c r="W29" s="9"/>
    </row>
    <row r="30" spans="1:23" x14ac:dyDescent="0.2">
      <c r="A30" s="1">
        <v>25</v>
      </c>
      <c r="B30" s="1" t="s">
        <v>15</v>
      </c>
      <c r="C30">
        <v>2</v>
      </c>
      <c r="D30">
        <v>2</v>
      </c>
      <c r="F30">
        <v>10</v>
      </c>
      <c r="G30">
        <f>C30+D30+E30+F30</f>
        <v>14</v>
      </c>
      <c r="K30" s="13"/>
      <c r="L30" s="13"/>
      <c r="M30" s="13"/>
      <c r="N30" s="13"/>
      <c r="P30" s="9"/>
      <c r="Q30" s="17"/>
      <c r="T30" s="9"/>
      <c r="U30" s="9"/>
      <c r="V30" s="9"/>
      <c r="W30" s="9"/>
    </row>
    <row r="31" spans="1:23" x14ac:dyDescent="0.2">
      <c r="A31" s="1">
        <v>27</v>
      </c>
      <c r="B31" s="1" t="s">
        <v>15</v>
      </c>
      <c r="C31">
        <v>7</v>
      </c>
      <c r="D31">
        <v>7</v>
      </c>
      <c r="E31">
        <v>1</v>
      </c>
      <c r="F31">
        <v>3</v>
      </c>
      <c r="G31">
        <f>C31+D31+E31+F31</f>
        <v>18</v>
      </c>
      <c r="K31" s="13"/>
      <c r="L31" s="13"/>
      <c r="M31" s="13"/>
      <c r="N31" s="13"/>
      <c r="P31" s="9"/>
      <c r="Q31" s="17"/>
      <c r="T31" s="9"/>
      <c r="U31" s="9"/>
      <c r="V31" s="9"/>
      <c r="W31" s="9"/>
    </row>
    <row r="32" spans="1:23" x14ac:dyDescent="0.2">
      <c r="A32" s="1" t="s">
        <v>11</v>
      </c>
      <c r="B32" s="1" t="s">
        <v>4</v>
      </c>
      <c r="C32">
        <v>6</v>
      </c>
      <c r="D32">
        <v>5</v>
      </c>
      <c r="E32">
        <v>1</v>
      </c>
      <c r="F32">
        <v>3</v>
      </c>
      <c r="G32">
        <f>C32+D32+E32+F32</f>
        <v>15</v>
      </c>
      <c r="K32" s="13"/>
      <c r="L32" s="13"/>
      <c r="M32" s="13"/>
      <c r="N32" s="13"/>
      <c r="P32" s="9"/>
      <c r="Q32" s="17"/>
      <c r="T32" s="9"/>
      <c r="U32" s="9"/>
      <c r="V32" s="9"/>
      <c r="W32" s="9"/>
    </row>
    <row r="33" spans="1:23" x14ac:dyDescent="0.2">
      <c r="A33" s="1" t="s">
        <v>14</v>
      </c>
      <c r="B33" s="1" t="s">
        <v>4</v>
      </c>
      <c r="C33">
        <v>7</v>
      </c>
      <c r="D33">
        <v>4</v>
      </c>
      <c r="E33">
        <v>2</v>
      </c>
      <c r="F33">
        <v>2</v>
      </c>
      <c r="G33">
        <f>C33+D33+E33+F33</f>
        <v>15</v>
      </c>
      <c r="K33" s="13"/>
      <c r="L33" s="13"/>
      <c r="M33" s="13"/>
      <c r="N33" s="13"/>
      <c r="P33" s="9"/>
      <c r="Q33" s="9"/>
      <c r="R33" s="9"/>
      <c r="S33" s="9"/>
      <c r="T33" s="9"/>
      <c r="U33" s="9"/>
      <c r="V33" s="9"/>
      <c r="W33" s="9"/>
    </row>
    <row r="34" spans="1:23" x14ac:dyDescent="0.2">
      <c r="A34" s="1" t="s">
        <v>13</v>
      </c>
      <c r="B34" s="1" t="s">
        <v>4</v>
      </c>
      <c r="C34">
        <v>6</v>
      </c>
      <c r="D34">
        <v>6</v>
      </c>
      <c r="E34">
        <v>2</v>
      </c>
      <c r="F34">
        <v>4</v>
      </c>
      <c r="G34">
        <f>C34+D34+E34+F34</f>
        <v>18</v>
      </c>
      <c r="K34" s="13"/>
      <c r="L34" s="13"/>
      <c r="M34" s="13"/>
      <c r="N34" s="13"/>
      <c r="P34" s="9"/>
      <c r="Q34" s="9"/>
      <c r="R34" s="9"/>
      <c r="S34" s="9"/>
      <c r="T34" s="9"/>
      <c r="U34" s="9"/>
      <c r="V34" s="9"/>
      <c r="W34" s="9"/>
    </row>
    <row r="35" spans="1:23" x14ac:dyDescent="0.2">
      <c r="A35" s="1">
        <v>13</v>
      </c>
      <c r="B35" s="1" t="s">
        <v>4</v>
      </c>
      <c r="C35">
        <v>10</v>
      </c>
      <c r="D35">
        <v>5</v>
      </c>
      <c r="F35">
        <v>1</v>
      </c>
      <c r="G35">
        <f>C35+D35+E35+F35</f>
        <v>16</v>
      </c>
      <c r="K35" s="13"/>
      <c r="L35" s="13"/>
      <c r="M35" s="13"/>
      <c r="N35" s="13"/>
      <c r="P35" s="9"/>
      <c r="Q35" s="9"/>
      <c r="R35" s="9"/>
      <c r="S35" s="9"/>
      <c r="T35" s="9"/>
      <c r="U35" s="9"/>
      <c r="V35" s="9"/>
      <c r="W35" s="9"/>
    </row>
    <row r="36" spans="1:23" x14ac:dyDescent="0.2">
      <c r="A36" s="1">
        <v>1</v>
      </c>
      <c r="B36" s="1" t="s">
        <v>4</v>
      </c>
      <c r="C36">
        <v>9</v>
      </c>
      <c r="D36">
        <v>1</v>
      </c>
      <c r="E36">
        <v>2</v>
      </c>
      <c r="G36">
        <f>C36+D36+E36+F36</f>
        <v>12</v>
      </c>
      <c r="K36" s="13"/>
      <c r="L36" s="13"/>
      <c r="M36" s="13"/>
      <c r="N36" s="13"/>
      <c r="P36" s="9"/>
      <c r="Q36" s="9"/>
      <c r="R36" s="9"/>
      <c r="S36" s="9"/>
      <c r="T36" s="9"/>
      <c r="U36" s="9"/>
      <c r="V36" s="9"/>
      <c r="W36" s="9"/>
    </row>
    <row r="37" spans="1:23" x14ac:dyDescent="0.2">
      <c r="A37" s="1">
        <v>9</v>
      </c>
      <c r="B37" s="1" t="s">
        <v>4</v>
      </c>
      <c r="C37">
        <v>13</v>
      </c>
      <c r="D37">
        <v>2</v>
      </c>
      <c r="F37">
        <v>1</v>
      </c>
      <c r="G37">
        <f>C37+D37+E37+F37</f>
        <v>16</v>
      </c>
      <c r="K37" s="13"/>
      <c r="L37" s="13"/>
      <c r="M37" s="13"/>
      <c r="N37" s="13"/>
      <c r="P37" s="9"/>
      <c r="Q37" s="9"/>
      <c r="R37" s="9"/>
      <c r="S37" s="9"/>
      <c r="T37" s="9"/>
      <c r="U37" s="9"/>
      <c r="V37" s="9"/>
      <c r="W37" s="9"/>
    </row>
    <row r="38" spans="1:23" x14ac:dyDescent="0.2">
      <c r="A38" s="1">
        <v>3</v>
      </c>
      <c r="B38" s="1" t="s">
        <v>3</v>
      </c>
      <c r="C38">
        <v>7</v>
      </c>
      <c r="D38">
        <v>8</v>
      </c>
      <c r="E38">
        <v>1</v>
      </c>
      <c r="F38">
        <v>2</v>
      </c>
      <c r="G38">
        <f>C38+D38+E38+F38</f>
        <v>18</v>
      </c>
      <c r="K38" s="13"/>
      <c r="L38" s="13"/>
      <c r="M38" s="13"/>
      <c r="N38" s="13"/>
      <c r="P38" s="9"/>
      <c r="Q38" s="9"/>
      <c r="R38" s="9"/>
      <c r="S38" s="9"/>
      <c r="T38" s="9"/>
      <c r="U38" s="9"/>
      <c r="V38" s="9"/>
      <c r="W38" s="9"/>
    </row>
    <row r="39" spans="1:23" x14ac:dyDescent="0.2">
      <c r="A39" s="1">
        <v>6</v>
      </c>
      <c r="B39" s="1" t="s">
        <v>3</v>
      </c>
      <c r="C39">
        <v>11</v>
      </c>
      <c r="D39">
        <v>1</v>
      </c>
      <c r="E39">
        <v>1</v>
      </c>
      <c r="G39">
        <f>C39+D39+E39+F39</f>
        <v>13</v>
      </c>
      <c r="K39" s="13"/>
      <c r="L39" s="13"/>
      <c r="M39" s="13"/>
      <c r="N39" s="13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1">
        <v>12</v>
      </c>
      <c r="B40" s="1" t="s">
        <v>3</v>
      </c>
      <c r="C40">
        <v>9</v>
      </c>
      <c r="D40">
        <v>1</v>
      </c>
      <c r="F40">
        <v>2</v>
      </c>
      <c r="G40">
        <f>C40+D40+E40+F40</f>
        <v>12</v>
      </c>
      <c r="K40" s="13"/>
      <c r="L40" s="13"/>
      <c r="M40" s="13"/>
      <c r="N40" s="13"/>
      <c r="P40" s="9"/>
      <c r="Q40" s="16"/>
      <c r="R40" s="16"/>
      <c r="S40" s="16"/>
      <c r="T40" s="16"/>
      <c r="U40" s="9"/>
      <c r="V40" s="9"/>
      <c r="W40" s="9"/>
    </row>
    <row r="41" spans="1:23" x14ac:dyDescent="0.2">
      <c r="A41" s="1" t="s">
        <v>11</v>
      </c>
      <c r="B41" s="1" t="s">
        <v>12</v>
      </c>
      <c r="C41">
        <v>5</v>
      </c>
      <c r="D41">
        <v>8</v>
      </c>
      <c r="E41">
        <v>1</v>
      </c>
      <c r="G41">
        <f>C41+D41+E41+F41</f>
        <v>14</v>
      </c>
      <c r="K41" s="13"/>
      <c r="L41" s="13"/>
      <c r="M41" s="13"/>
      <c r="N41" s="13"/>
      <c r="P41" s="9"/>
      <c r="Q41" s="15"/>
      <c r="R41" s="15"/>
      <c r="S41" s="15"/>
      <c r="T41" s="15"/>
      <c r="U41" s="12"/>
      <c r="V41" s="9"/>
      <c r="W41" s="9"/>
    </row>
    <row r="42" spans="1:23" x14ac:dyDescent="0.2">
      <c r="A42" s="1">
        <v>15</v>
      </c>
      <c r="B42" s="1" t="s">
        <v>12</v>
      </c>
      <c r="C42">
        <v>2</v>
      </c>
      <c r="D42">
        <v>2</v>
      </c>
      <c r="E42">
        <v>1</v>
      </c>
      <c r="F42">
        <v>5</v>
      </c>
      <c r="G42">
        <f>C42+D42+E42+F42</f>
        <v>10</v>
      </c>
      <c r="K42" s="13"/>
      <c r="L42" s="13"/>
      <c r="M42" s="13"/>
      <c r="N42" s="13"/>
      <c r="P42" s="12"/>
      <c r="Q42" s="9"/>
      <c r="R42" s="9"/>
      <c r="S42" s="9"/>
      <c r="T42" s="9"/>
      <c r="U42" s="10"/>
      <c r="V42" s="9"/>
      <c r="W42" s="9"/>
    </row>
    <row r="43" spans="1:23" x14ac:dyDescent="0.2">
      <c r="A43" s="1">
        <v>19</v>
      </c>
      <c r="B43" s="1" t="s">
        <v>12</v>
      </c>
      <c r="C43">
        <v>9</v>
      </c>
      <c r="D43">
        <v>5</v>
      </c>
      <c r="F43">
        <v>1</v>
      </c>
      <c r="G43">
        <f>C43+D43+E43+F43</f>
        <v>15</v>
      </c>
      <c r="K43" s="13"/>
      <c r="L43" s="13"/>
      <c r="M43" s="13"/>
      <c r="N43" s="13"/>
      <c r="P43" s="9"/>
      <c r="Q43" s="11"/>
      <c r="R43" s="11"/>
      <c r="S43" s="11"/>
      <c r="T43" s="11"/>
      <c r="U43" s="10"/>
      <c r="V43" s="9"/>
      <c r="W43" s="9"/>
    </row>
    <row r="44" spans="1:23" x14ac:dyDescent="0.2">
      <c r="A44" s="1">
        <v>3</v>
      </c>
      <c r="B44" s="1" t="s">
        <v>12</v>
      </c>
      <c r="C44">
        <v>9</v>
      </c>
      <c r="D44">
        <v>2</v>
      </c>
      <c r="G44">
        <f>C44+D44+E44+F44</f>
        <v>11</v>
      </c>
      <c r="K44" s="13"/>
      <c r="L44" s="13"/>
      <c r="M44" s="13"/>
      <c r="N44" s="13"/>
      <c r="P44" s="12"/>
      <c r="Q44" s="9"/>
      <c r="R44" s="9"/>
      <c r="S44" s="9"/>
      <c r="T44" s="9"/>
      <c r="U44" s="10"/>
      <c r="V44" s="9"/>
      <c r="W44" s="9"/>
    </row>
    <row r="45" spans="1:23" x14ac:dyDescent="0.2">
      <c r="A45" s="1">
        <v>5</v>
      </c>
      <c r="B45" s="1" t="s">
        <v>12</v>
      </c>
      <c r="C45">
        <v>1</v>
      </c>
      <c r="D45">
        <v>7</v>
      </c>
      <c r="G45">
        <f>C45+D45+E45+F45</f>
        <v>8</v>
      </c>
      <c r="K45" s="13"/>
      <c r="L45" s="13"/>
      <c r="M45" s="13"/>
      <c r="N45" s="13"/>
      <c r="P45" s="9"/>
      <c r="Q45" s="11"/>
      <c r="R45" s="11"/>
      <c r="S45" s="11"/>
      <c r="T45" s="11"/>
      <c r="U45" s="10"/>
      <c r="V45" s="9"/>
      <c r="W45" s="9"/>
    </row>
    <row r="46" spans="1:23" x14ac:dyDescent="0.2">
      <c r="A46" s="1">
        <v>5</v>
      </c>
      <c r="B46" s="1" t="s">
        <v>0</v>
      </c>
      <c r="C46">
        <v>3</v>
      </c>
      <c r="D46">
        <v>5</v>
      </c>
      <c r="E46">
        <v>1</v>
      </c>
      <c r="G46">
        <f>C46+D46+E46+F46</f>
        <v>9</v>
      </c>
      <c r="K46" s="13"/>
      <c r="L46" s="13"/>
      <c r="M46" s="13"/>
      <c r="N46" s="13"/>
      <c r="P46" s="12"/>
      <c r="Q46" s="9"/>
      <c r="R46" s="9"/>
      <c r="S46" s="9"/>
      <c r="T46" s="9"/>
      <c r="U46" s="10"/>
      <c r="V46" s="9"/>
      <c r="W46" s="9"/>
    </row>
    <row r="47" spans="1:23" x14ac:dyDescent="0.2">
      <c r="A47" s="1">
        <v>4</v>
      </c>
      <c r="B47" s="1" t="s">
        <v>0</v>
      </c>
      <c r="C47">
        <v>8</v>
      </c>
      <c r="D47">
        <v>4</v>
      </c>
      <c r="F47">
        <v>1</v>
      </c>
      <c r="G47">
        <f>C47+D47+E47+F47</f>
        <v>13</v>
      </c>
      <c r="K47" s="13"/>
      <c r="L47" s="13"/>
      <c r="M47" s="13"/>
      <c r="N47" s="13"/>
      <c r="P47" s="9"/>
      <c r="Q47" s="14"/>
      <c r="R47" s="11"/>
      <c r="S47" s="11"/>
      <c r="T47" s="11"/>
      <c r="U47" s="10"/>
      <c r="V47" s="9"/>
      <c r="W47" s="9"/>
    </row>
    <row r="48" spans="1:23" x14ac:dyDescent="0.2">
      <c r="A48" s="1" t="s">
        <v>11</v>
      </c>
      <c r="B48" s="1" t="s">
        <v>1</v>
      </c>
      <c r="C48">
        <v>7</v>
      </c>
      <c r="D48">
        <v>4</v>
      </c>
      <c r="F48">
        <v>2</v>
      </c>
      <c r="G48">
        <f>C48+D48+E48+F48</f>
        <v>13</v>
      </c>
      <c r="K48" s="13"/>
      <c r="L48" s="13"/>
      <c r="M48" s="13"/>
      <c r="N48" s="13"/>
      <c r="P48" s="12"/>
      <c r="Q48" s="9"/>
      <c r="R48" s="9"/>
      <c r="S48" s="9"/>
      <c r="T48" s="9"/>
      <c r="U48" s="10"/>
      <c r="V48" s="9"/>
      <c r="W48" s="9"/>
    </row>
    <row r="49" spans="1:23" x14ac:dyDescent="0.2">
      <c r="A49" s="1">
        <v>23</v>
      </c>
      <c r="B49" s="1" t="s">
        <v>0</v>
      </c>
      <c r="C49">
        <v>1</v>
      </c>
      <c r="D49">
        <v>4</v>
      </c>
      <c r="E49">
        <v>4</v>
      </c>
      <c r="F49">
        <v>1</v>
      </c>
      <c r="G49">
        <f>C49+D49+E49+F49</f>
        <v>10</v>
      </c>
      <c r="K49" s="13"/>
      <c r="L49" s="13"/>
      <c r="M49" s="13"/>
      <c r="N49" s="13"/>
      <c r="P49" s="9"/>
      <c r="Q49" s="11"/>
      <c r="R49" s="11"/>
      <c r="S49" s="11"/>
      <c r="T49" s="11"/>
      <c r="U49" s="10"/>
      <c r="V49" s="9"/>
      <c r="W49" s="9"/>
    </row>
    <row r="50" spans="1:23" x14ac:dyDescent="0.2">
      <c r="P50" s="12"/>
      <c r="Q50" s="9"/>
      <c r="R50" s="9"/>
      <c r="S50" s="9"/>
      <c r="T50" s="9"/>
      <c r="U50" s="10"/>
      <c r="V50" s="9"/>
      <c r="W50" s="9"/>
    </row>
    <row r="51" spans="1:23" x14ac:dyDescent="0.2">
      <c r="P51" s="9"/>
      <c r="Q51" s="11"/>
      <c r="R51" s="11"/>
      <c r="S51" s="11"/>
      <c r="T51" s="11"/>
      <c r="U51" s="10"/>
      <c r="V51" s="9"/>
      <c r="W51" s="9"/>
    </row>
    <row r="52" spans="1:23" x14ac:dyDescent="0.2">
      <c r="P52" s="9"/>
      <c r="Q52" s="9"/>
      <c r="R52" s="9"/>
      <c r="S52" s="9"/>
      <c r="T52" s="9"/>
      <c r="U52" s="9"/>
      <c r="V52" s="9"/>
      <c r="W52" s="9"/>
    </row>
    <row r="54" spans="1:23" x14ac:dyDescent="0.2">
      <c r="D54" s="3"/>
      <c r="J54"/>
    </row>
    <row r="55" spans="1:23" x14ac:dyDescent="0.2">
      <c r="D55" s="8" t="s">
        <v>10</v>
      </c>
      <c r="E55" s="8" t="s">
        <v>9</v>
      </c>
      <c r="F55" s="8" t="s">
        <v>8</v>
      </c>
      <c r="G55" s="8" t="s">
        <v>7</v>
      </c>
      <c r="H55" s="8" t="s">
        <v>6</v>
      </c>
      <c r="I55" s="7"/>
    </row>
    <row r="56" spans="1:23" x14ac:dyDescent="0.2">
      <c r="D56" s="3" t="s">
        <v>5</v>
      </c>
      <c r="E56" s="3">
        <v>0.67</v>
      </c>
      <c r="F56" s="6">
        <v>0.33</v>
      </c>
      <c r="G56" s="5">
        <v>0</v>
      </c>
      <c r="H56" s="5">
        <v>0</v>
      </c>
    </row>
    <row r="57" spans="1:23" x14ac:dyDescent="0.2">
      <c r="D57" s="3" t="s">
        <v>5</v>
      </c>
      <c r="E57" s="4">
        <v>0.4</v>
      </c>
      <c r="F57" s="2">
        <v>0.46666666666666667</v>
      </c>
      <c r="G57" s="2">
        <v>0.13333333333333333</v>
      </c>
      <c r="H57" s="2">
        <v>0</v>
      </c>
    </row>
    <row r="58" spans="1:23" x14ac:dyDescent="0.2">
      <c r="D58" s="3" t="s">
        <v>5</v>
      </c>
      <c r="E58" s="2">
        <v>0.42857142857142855</v>
      </c>
      <c r="F58" s="2">
        <v>0.5714285714285714</v>
      </c>
      <c r="G58" s="2">
        <v>0</v>
      </c>
      <c r="H58" s="2">
        <v>0</v>
      </c>
    </row>
    <row r="59" spans="1:23" x14ac:dyDescent="0.2">
      <c r="D59" s="3" t="s">
        <v>5</v>
      </c>
      <c r="E59" s="2">
        <v>0.5714285714285714</v>
      </c>
      <c r="F59" s="2">
        <v>0.21428571428571427</v>
      </c>
      <c r="G59" s="2">
        <v>7.1428571428571425E-2</v>
      </c>
      <c r="H59" s="2">
        <v>0.14285714285714285</v>
      </c>
    </row>
    <row r="60" spans="1:23" x14ac:dyDescent="0.2">
      <c r="D60" s="3" t="s">
        <v>5</v>
      </c>
      <c r="E60" s="2">
        <v>0.42857142857142855</v>
      </c>
      <c r="F60" s="2">
        <v>0.35714285714285715</v>
      </c>
      <c r="G60" s="2">
        <v>7.1428571428571425E-2</v>
      </c>
      <c r="H60" s="2">
        <v>0.14285714285714285</v>
      </c>
    </row>
    <row r="61" spans="1:23" x14ac:dyDescent="0.2">
      <c r="D61" s="3" t="s">
        <v>5</v>
      </c>
      <c r="E61" s="2">
        <v>0.76470588235294112</v>
      </c>
      <c r="F61" s="2">
        <v>0.23529411764705882</v>
      </c>
      <c r="G61" s="2">
        <v>0</v>
      </c>
      <c r="H61" s="2">
        <v>0</v>
      </c>
    </row>
    <row r="62" spans="1:23" x14ac:dyDescent="0.2">
      <c r="D62" s="3" t="s">
        <v>5</v>
      </c>
      <c r="E62" s="2">
        <v>0.53846153846153844</v>
      </c>
      <c r="F62" s="2">
        <v>0.30769230769230771</v>
      </c>
      <c r="G62" s="2">
        <v>0.15384615384615385</v>
      </c>
      <c r="H62" s="2">
        <v>0</v>
      </c>
    </row>
    <row r="63" spans="1:23" x14ac:dyDescent="0.2">
      <c r="D63" s="3" t="s">
        <v>5</v>
      </c>
      <c r="E63" s="2">
        <v>0.2</v>
      </c>
      <c r="F63" s="2">
        <v>0.46666666666666667</v>
      </c>
      <c r="G63" s="2">
        <v>0.13333333333333333</v>
      </c>
      <c r="H63" s="2">
        <v>0.2</v>
      </c>
    </row>
    <row r="64" spans="1:23" x14ac:dyDescent="0.2">
      <c r="D64" s="3" t="s">
        <v>5</v>
      </c>
      <c r="E64" s="2">
        <v>0.6428571428571429</v>
      </c>
      <c r="F64" s="2">
        <v>0.21428571428571427</v>
      </c>
      <c r="G64" s="2">
        <v>7.1428571428571425E-2</v>
      </c>
      <c r="H64" s="2">
        <v>7.1428571428571425E-2</v>
      </c>
    </row>
    <row r="65" spans="4:8" x14ac:dyDescent="0.2">
      <c r="D65" s="3" t="s">
        <v>5</v>
      </c>
      <c r="E65" s="2">
        <v>0.58333333333333337</v>
      </c>
      <c r="F65" s="2">
        <v>0.33333333333333331</v>
      </c>
      <c r="G65" s="2">
        <v>0</v>
      </c>
      <c r="H65" s="2">
        <v>8.3333333333333329E-2</v>
      </c>
    </row>
    <row r="66" spans="4:8" x14ac:dyDescent="0.2">
      <c r="D66" s="3" t="s">
        <v>5</v>
      </c>
      <c r="E66" s="2">
        <v>0.5714285714285714</v>
      </c>
      <c r="F66" s="2">
        <v>0.2857142857142857</v>
      </c>
      <c r="G66" s="2">
        <v>0</v>
      </c>
      <c r="H66" s="2">
        <v>0.14285714285714285</v>
      </c>
    </row>
    <row r="67" spans="4:8" x14ac:dyDescent="0.2">
      <c r="D67" s="3" t="s">
        <v>5</v>
      </c>
      <c r="E67" s="2">
        <v>0.25</v>
      </c>
      <c r="F67" s="2">
        <v>0.25</v>
      </c>
      <c r="G67" s="2">
        <v>6.25E-2</v>
      </c>
      <c r="H67" s="2">
        <v>0.4375</v>
      </c>
    </row>
    <row r="68" spans="4:8" x14ac:dyDescent="0.2">
      <c r="D68" s="3" t="s">
        <v>5</v>
      </c>
      <c r="E68" s="2">
        <v>0.4375</v>
      </c>
      <c r="F68" s="2">
        <v>0.3125</v>
      </c>
      <c r="G68" s="2">
        <v>6.25E-2</v>
      </c>
      <c r="H68" s="2">
        <v>0.1875</v>
      </c>
    </row>
    <row r="69" spans="4:8" x14ac:dyDescent="0.2">
      <c r="D69" s="3" t="s">
        <v>5</v>
      </c>
      <c r="E69" s="2">
        <v>0.6875</v>
      </c>
      <c r="F69" s="2">
        <v>0.25</v>
      </c>
      <c r="G69" s="2">
        <v>0</v>
      </c>
      <c r="H69" s="2">
        <v>6.25E-2</v>
      </c>
    </row>
    <row r="70" spans="4:8" x14ac:dyDescent="0.2">
      <c r="D70" s="3" t="s">
        <v>5</v>
      </c>
      <c r="E70" s="2">
        <v>0.66666666666666663</v>
      </c>
      <c r="F70" s="2">
        <v>0.33333333333333331</v>
      </c>
      <c r="G70" s="2">
        <v>0</v>
      </c>
      <c r="H70" s="2">
        <v>0</v>
      </c>
    </row>
    <row r="71" spans="4:8" x14ac:dyDescent="0.2">
      <c r="D71" s="3" t="s">
        <v>5</v>
      </c>
      <c r="E71" s="2">
        <v>0.2857142857142857</v>
      </c>
      <c r="F71" s="2">
        <v>0.2857142857142857</v>
      </c>
      <c r="G71" s="2">
        <v>7.1428571428571425E-2</v>
      </c>
      <c r="H71" s="2">
        <v>0.35714285714285715</v>
      </c>
    </row>
    <row r="72" spans="4:8" x14ac:dyDescent="0.2">
      <c r="D72" s="3" t="s">
        <v>5</v>
      </c>
      <c r="E72" s="2">
        <v>0.2</v>
      </c>
      <c r="F72" s="2">
        <v>0.4</v>
      </c>
      <c r="G72" s="2">
        <v>6.6666666666666666E-2</v>
      </c>
      <c r="H72" s="2">
        <v>0.33333333333333331</v>
      </c>
    </row>
    <row r="73" spans="4:8" x14ac:dyDescent="0.2">
      <c r="D73" s="3" t="s">
        <v>5</v>
      </c>
      <c r="E73" s="2">
        <v>0.25</v>
      </c>
      <c r="F73" s="2">
        <v>8.3333333333333329E-2</v>
      </c>
      <c r="G73" s="2">
        <v>0.16666666666666666</v>
      </c>
      <c r="H73" s="2">
        <v>0.5</v>
      </c>
    </row>
    <row r="74" spans="4:8" x14ac:dyDescent="0.2">
      <c r="D74" s="3" t="s">
        <v>5</v>
      </c>
      <c r="E74" s="2">
        <v>0.47058823529411764</v>
      </c>
      <c r="F74" s="2">
        <v>0.23529411764705882</v>
      </c>
      <c r="G74" s="2">
        <v>0.11764705882352941</v>
      </c>
      <c r="H74" s="2">
        <v>0.17647058823529413</v>
      </c>
    </row>
    <row r="75" spans="4:8" x14ac:dyDescent="0.2">
      <c r="D75" s="3" t="s">
        <v>5</v>
      </c>
      <c r="E75" s="2">
        <v>0.36842105263157893</v>
      </c>
      <c r="F75" s="2">
        <v>0.26315789473684209</v>
      </c>
      <c r="G75" s="2">
        <v>5.2631578947368418E-2</v>
      </c>
      <c r="H75" s="2">
        <v>0.31578947368421051</v>
      </c>
    </row>
    <row r="76" spans="4:8" x14ac:dyDescent="0.2">
      <c r="D76" s="3" t="s">
        <v>5</v>
      </c>
      <c r="E76" s="2">
        <v>0.3888888888888889</v>
      </c>
      <c r="F76" s="2">
        <v>0.22222222222222221</v>
      </c>
      <c r="G76" s="2">
        <v>0.1111111111111111</v>
      </c>
      <c r="H76" s="2">
        <v>0.27777777777777779</v>
      </c>
    </row>
    <row r="77" spans="4:8" x14ac:dyDescent="0.2">
      <c r="D77" s="3" t="s">
        <v>5</v>
      </c>
      <c r="E77" s="2">
        <v>0.1111111111111111</v>
      </c>
      <c r="F77" s="2">
        <v>0.27777777777777779</v>
      </c>
      <c r="G77" s="2">
        <v>0.16666666666666666</v>
      </c>
      <c r="H77" s="2">
        <v>0.44444444444444442</v>
      </c>
    </row>
    <row r="78" spans="4:8" x14ac:dyDescent="0.2">
      <c r="D78" s="3" t="s">
        <v>5</v>
      </c>
      <c r="E78" s="2">
        <v>0.2</v>
      </c>
      <c r="F78" s="2">
        <v>0.26666666666666666</v>
      </c>
      <c r="G78" s="2">
        <v>0.13333333333333333</v>
      </c>
      <c r="H78" s="2">
        <v>0.4</v>
      </c>
    </row>
    <row r="79" spans="4:8" x14ac:dyDescent="0.2">
      <c r="D79" s="3" t="s">
        <v>5</v>
      </c>
      <c r="E79" s="2">
        <v>0.14285714285714285</v>
      </c>
      <c r="F79" s="2">
        <v>0.14285714285714285</v>
      </c>
      <c r="G79" s="2">
        <v>0</v>
      </c>
      <c r="H79" s="2">
        <v>0.7142857142857143</v>
      </c>
    </row>
    <row r="80" spans="4:8" x14ac:dyDescent="0.2">
      <c r="D80" s="3" t="s">
        <v>5</v>
      </c>
      <c r="E80" s="2">
        <v>0.3888888888888889</v>
      </c>
      <c r="F80" s="2">
        <v>0.3888888888888889</v>
      </c>
      <c r="G80" s="2">
        <v>5.5555555555555552E-2</v>
      </c>
      <c r="H80" s="2">
        <v>0.16666666666666666</v>
      </c>
    </row>
    <row r="81" spans="4:8" x14ac:dyDescent="0.2">
      <c r="D81" s="3" t="s">
        <v>4</v>
      </c>
      <c r="E81" s="2">
        <v>0.4</v>
      </c>
      <c r="F81" s="2">
        <v>0.33333333333333331</v>
      </c>
      <c r="G81" s="2">
        <v>6.6666666666666666E-2</v>
      </c>
      <c r="H81" s="2">
        <v>0.2</v>
      </c>
    </row>
    <row r="82" spans="4:8" x14ac:dyDescent="0.2">
      <c r="D82" s="3" t="s">
        <v>4</v>
      </c>
      <c r="E82" s="2">
        <v>0.46666666666666667</v>
      </c>
      <c r="F82" s="2">
        <v>0.26666666666666666</v>
      </c>
      <c r="G82" s="2">
        <v>0.13333333333333333</v>
      </c>
      <c r="H82" s="2">
        <v>0.13333333333333333</v>
      </c>
    </row>
    <row r="83" spans="4:8" x14ac:dyDescent="0.2">
      <c r="D83" s="3" t="s">
        <v>4</v>
      </c>
      <c r="E83" s="2">
        <v>0.33333333333333331</v>
      </c>
      <c r="F83" s="2">
        <v>0.33333333333333331</v>
      </c>
      <c r="G83" s="2">
        <v>0.1111111111111111</v>
      </c>
      <c r="H83" s="2">
        <v>0.22222222222222221</v>
      </c>
    </row>
    <row r="84" spans="4:8" x14ac:dyDescent="0.2">
      <c r="D84" s="3" t="s">
        <v>4</v>
      </c>
      <c r="E84" s="2">
        <v>0.625</v>
      </c>
      <c r="F84" s="2">
        <v>0.3125</v>
      </c>
      <c r="G84" s="2">
        <v>0</v>
      </c>
      <c r="H84" s="2">
        <v>6.25E-2</v>
      </c>
    </row>
    <row r="85" spans="4:8" x14ac:dyDescent="0.2">
      <c r="D85" s="3" t="s">
        <v>4</v>
      </c>
      <c r="E85" s="2">
        <v>0.75</v>
      </c>
      <c r="F85" s="2">
        <v>8.3333333333333329E-2</v>
      </c>
      <c r="G85" s="2">
        <v>0.16666666666666666</v>
      </c>
      <c r="H85" s="2">
        <v>0</v>
      </c>
    </row>
    <row r="86" spans="4:8" x14ac:dyDescent="0.2">
      <c r="D86" s="3" t="s">
        <v>4</v>
      </c>
      <c r="E86" s="2">
        <v>0.8125</v>
      </c>
      <c r="F86" s="2">
        <v>0.125</v>
      </c>
      <c r="G86" s="2">
        <v>0</v>
      </c>
      <c r="H86" s="2">
        <v>6.25E-2</v>
      </c>
    </row>
    <row r="87" spans="4:8" x14ac:dyDescent="0.2">
      <c r="D87" s="3" t="s">
        <v>3</v>
      </c>
      <c r="E87" s="2">
        <v>0.3888888888888889</v>
      </c>
      <c r="F87" s="2">
        <v>0.44444444444444442</v>
      </c>
      <c r="G87" s="2">
        <v>5.5555555555555552E-2</v>
      </c>
      <c r="H87" s="2">
        <v>0.1111111111111111</v>
      </c>
    </row>
    <row r="88" spans="4:8" x14ac:dyDescent="0.2">
      <c r="D88" s="3" t="s">
        <v>3</v>
      </c>
      <c r="E88" s="2">
        <v>0.84615384615384615</v>
      </c>
      <c r="F88" s="2">
        <v>7.6923076923076927E-2</v>
      </c>
      <c r="G88" s="2">
        <v>7.6923076923076927E-2</v>
      </c>
      <c r="H88" s="2">
        <v>0</v>
      </c>
    </row>
    <row r="89" spans="4:8" x14ac:dyDescent="0.2">
      <c r="D89" s="3" t="s">
        <v>3</v>
      </c>
      <c r="E89" s="2">
        <v>0.75</v>
      </c>
      <c r="F89" s="2">
        <v>8.3333333333333329E-2</v>
      </c>
      <c r="G89" s="2">
        <v>0</v>
      </c>
      <c r="H89" s="2">
        <v>0.16666666666666666</v>
      </c>
    </row>
    <row r="90" spans="4:8" x14ac:dyDescent="0.2">
      <c r="D90" s="3" t="s">
        <v>2</v>
      </c>
      <c r="E90" s="2">
        <v>0.35714285714285715</v>
      </c>
      <c r="F90" s="2">
        <v>0.5714285714285714</v>
      </c>
      <c r="G90" s="2">
        <v>7.1428571428571425E-2</v>
      </c>
      <c r="H90" s="2">
        <v>0</v>
      </c>
    </row>
    <row r="91" spans="4:8" x14ac:dyDescent="0.2">
      <c r="D91" s="3" t="s">
        <v>2</v>
      </c>
      <c r="E91" s="2">
        <v>0.2</v>
      </c>
      <c r="F91" s="2">
        <v>0.2</v>
      </c>
      <c r="G91" s="2">
        <v>0.1</v>
      </c>
      <c r="H91" s="2">
        <v>0.5</v>
      </c>
    </row>
    <row r="92" spans="4:8" x14ac:dyDescent="0.2">
      <c r="D92" s="3" t="s">
        <v>2</v>
      </c>
      <c r="E92" s="2">
        <v>0.6</v>
      </c>
      <c r="F92" s="2">
        <v>0.33333333333333331</v>
      </c>
      <c r="G92" s="2">
        <v>0</v>
      </c>
      <c r="H92" s="2">
        <v>6.6666666666666666E-2</v>
      </c>
    </row>
    <row r="93" spans="4:8" x14ac:dyDescent="0.2">
      <c r="D93" s="3" t="s">
        <v>2</v>
      </c>
      <c r="E93" s="2">
        <v>0.81818181818181823</v>
      </c>
      <c r="F93" s="2">
        <v>0.18181818181818182</v>
      </c>
      <c r="G93" s="2">
        <v>0</v>
      </c>
      <c r="H93" s="2">
        <v>0</v>
      </c>
    </row>
    <row r="94" spans="4:8" x14ac:dyDescent="0.2">
      <c r="D94" s="3" t="s">
        <v>2</v>
      </c>
      <c r="E94" s="2">
        <v>0.125</v>
      </c>
      <c r="F94" s="2">
        <v>0.875</v>
      </c>
      <c r="G94" s="2">
        <v>0</v>
      </c>
      <c r="H94" s="2">
        <v>0</v>
      </c>
    </row>
    <row r="95" spans="4:8" x14ac:dyDescent="0.2">
      <c r="D95" s="3" t="s">
        <v>0</v>
      </c>
      <c r="E95" s="2">
        <v>0.33333333333333331</v>
      </c>
      <c r="F95" s="2">
        <v>0.55555555555555558</v>
      </c>
      <c r="G95" s="2">
        <v>0.1111111111111111</v>
      </c>
      <c r="H95" s="2">
        <v>0</v>
      </c>
    </row>
    <row r="96" spans="4:8" x14ac:dyDescent="0.2">
      <c r="D96" s="3" t="s">
        <v>0</v>
      </c>
      <c r="E96" s="2">
        <v>0.61538461538461542</v>
      </c>
      <c r="F96" s="2">
        <v>0.30769230769230771</v>
      </c>
      <c r="G96" s="2">
        <v>0</v>
      </c>
      <c r="H96" s="2">
        <v>7.6923076923076927E-2</v>
      </c>
    </row>
    <row r="97" spans="4:8" x14ac:dyDescent="0.2">
      <c r="D97" s="3" t="s">
        <v>1</v>
      </c>
      <c r="E97" s="2">
        <v>0.53846153846153844</v>
      </c>
      <c r="F97" s="2">
        <v>0.30769230769230771</v>
      </c>
      <c r="G97" s="2">
        <v>0</v>
      </c>
      <c r="H97" s="2">
        <v>0.15384615384615385</v>
      </c>
    </row>
    <row r="98" spans="4:8" x14ac:dyDescent="0.2">
      <c r="D98" s="3" t="s">
        <v>0</v>
      </c>
      <c r="E98" s="2">
        <v>0.1</v>
      </c>
      <c r="F98" s="2">
        <v>0.4</v>
      </c>
      <c r="G98" s="2">
        <v>0.4</v>
      </c>
      <c r="H98" s="2">
        <v>0.1</v>
      </c>
    </row>
  </sheetData>
  <mergeCells count="10">
    <mergeCell ref="A1:N1"/>
    <mergeCell ref="K5:N5"/>
    <mergeCell ref="A5:G5"/>
    <mergeCell ref="Q6:T6"/>
    <mergeCell ref="Q40:T40"/>
    <mergeCell ref="K14:L14"/>
    <mergeCell ref="M14:N14"/>
    <mergeCell ref="O14:P14"/>
    <mergeCell ref="Q14:R14"/>
    <mergeCell ref="K13:R13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Fig_2_Source_Data_1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2020-07-02T17:49:18Z</dcterms:created>
  <dcterms:modified xsi:type="dcterms:W3CDTF">2020-07-02T17:49:31Z</dcterms:modified>
</cp:coreProperties>
</file>