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eylan/Desktop/ISREC/manuscripts/GLUT1-CC/eLIFE/FullSubmission/REVISION/e-life Revisions/TO SUBMIT/"/>
    </mc:Choice>
  </mc:AlternateContent>
  <xr:revisionPtr revIDLastSave="0" documentId="13_ncr:1_{D5B10DEA-92F1-1B4D-B5C1-854C989FCE83}" xr6:coauthVersionLast="45" xr6:coauthVersionMax="45" xr10:uidLastSave="{00000000-0000-0000-0000-000000000000}"/>
  <bookViews>
    <workbookView xWindow="820" yWindow="460" windowWidth="32780" windowHeight="20540" xr2:uid="{5E7E0446-0253-974D-BA97-CBCF4D2BB02C}"/>
  </bookViews>
  <sheets>
    <sheet name="Figure 1d" sheetId="1" r:id="rId1"/>
    <sheet name="Figure 1g" sheetId="2" r:id="rId2"/>
    <sheet name="Figure 1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2" l="1"/>
  <c r="Q4" i="2"/>
  <c r="M8" i="2"/>
  <c r="M4" i="2"/>
  <c r="K10" i="2"/>
  <c r="L8" i="2" s="1"/>
  <c r="O10" i="2"/>
  <c r="P9" i="2" s="1"/>
  <c r="M10" i="2" l="1"/>
  <c r="N4" i="2" s="1"/>
  <c r="Q10" i="2"/>
  <c r="R4" i="2" s="1"/>
  <c r="P5" i="2"/>
  <c r="P6" i="2"/>
  <c r="P7" i="2"/>
  <c r="P4" i="2"/>
  <c r="P8" i="2"/>
  <c r="L6" i="2"/>
  <c r="L5" i="2"/>
  <c r="L7" i="2"/>
  <c r="L9" i="2"/>
  <c r="L4" i="2"/>
  <c r="R8" i="2" l="1"/>
  <c r="N8" i="2"/>
</calcChain>
</file>

<file path=xl/sharedStrings.xml><?xml version="1.0" encoding="utf-8"?>
<sst xmlns="http://schemas.openxmlformats.org/spreadsheetml/2006/main" count="191" uniqueCount="74">
  <si>
    <t>Days elapsed</t>
  </si>
  <si>
    <t>KP</t>
  </si>
  <si>
    <t>KPG1</t>
  </si>
  <si>
    <t>23.07.19</t>
  </si>
  <si>
    <t>05.02.19</t>
  </si>
  <si>
    <t>20.08.19</t>
  </si>
  <si>
    <r>
      <t xml:space="preserve">Figure 1d
</t>
    </r>
    <r>
      <rPr>
        <sz val="12"/>
        <color theme="1"/>
        <rFont val="Helvetica"/>
        <family val="2"/>
      </rPr>
      <t>Graph with mean ± s.e.m. shows the fold changes of KP and KPG1 tumor volumes (n = 32 and 26, respectively) during 28 days by μCT, starting at 16 weeks and 6 days post-tumor initiation with tumor volume set to 1.</t>
    </r>
  </si>
  <si>
    <t>μCT date</t>
  </si>
  <si>
    <t>AH</t>
  </si>
  <si>
    <t>Grade 1</t>
  </si>
  <si>
    <t>Grade 2</t>
  </si>
  <si>
    <t>Grade 3</t>
  </si>
  <si>
    <t>Grade 4</t>
  </si>
  <si>
    <t>Grade 5</t>
  </si>
  <si>
    <t>Left part of the figure
AH, Grade1, Grade 2, Grade 3, Grade 4, Grade 5</t>
  </si>
  <si>
    <r>
      <t xml:space="preserve">Figure 1g
</t>
    </r>
    <r>
      <rPr>
        <sz val="12"/>
        <color theme="1"/>
        <rFont val="Helvetica"/>
        <family val="2"/>
      </rPr>
      <t>Percent of KP (n = 128) and KPG1 (n = 102) lesions classified by tumor grades, either detailed from alveolar hyperplasia (AH) to grade 5 or discriminated between alveolar hyperplasia and adenomas, and adenocarcinomas. Alveolar hyperplasia and adenomas include the AH and the tumor grades 1, 2, and 3. Adenocarcinomas contain the tumor grades 4 and 5.</t>
    </r>
  </si>
  <si>
    <t>Alveolar Hyperplasia &amp; Adenoma</t>
  </si>
  <si>
    <t>Adenocarcinoma</t>
  </si>
  <si>
    <t>Right part of the figure
Alveolar Hyperplasia &amp; Adenoma (AH, Grade1, Grade 2, Grade 3) and Adenocarcinoma (Grade 4, Grade 5)</t>
  </si>
  <si>
    <t>Percent of [%]</t>
  </si>
  <si>
    <t>TOTAL</t>
  </si>
  <si>
    <t>Tumor number per tumor grade</t>
  </si>
  <si>
    <t>% of tumor number</t>
  </si>
  <si>
    <t>EME-019820</t>
  </si>
  <si>
    <t>EME-019849</t>
  </si>
  <si>
    <t>EME-019821</t>
  </si>
  <si>
    <t>EME-019822</t>
  </si>
  <si>
    <t>EME-019823</t>
  </si>
  <si>
    <t>EME-019824</t>
  </si>
  <si>
    <t>EME-019827</t>
  </si>
  <si>
    <t>EME-019850</t>
  </si>
  <si>
    <t>EME-019946</t>
  </si>
  <si>
    <t>EME-019948</t>
  </si>
  <si>
    <t>EME-019950</t>
  </si>
  <si>
    <t>EME-019951</t>
  </si>
  <si>
    <t>EME-019953</t>
  </si>
  <si>
    <t>EME-019955</t>
  </si>
  <si>
    <t>Mouse ID</t>
  </si>
  <si>
    <t>Genotype</t>
  </si>
  <si>
    <t>Data relative to the μCT scan done on 23.07.19</t>
  </si>
  <si>
    <t>Tumor volume of each tumor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</si>
  <si>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</si>
  <si>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</si>
  <si>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</si>
  <si>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</si>
  <si>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</si>
  <si>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</si>
  <si>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</si>
  <si>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</si>
  <si>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</si>
  <si>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</si>
  <si>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</si>
  <si>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</si>
  <si>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</si>
  <si>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</si>
  <si>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</si>
  <si>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</si>
  <si>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</si>
  <si>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</si>
  <si>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</si>
  <si>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</si>
  <si>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</si>
  <si>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</si>
  <si>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</si>
  <si>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</si>
  <si>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</si>
  <si>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</si>
  <si>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</si>
  <si>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</si>
  <si>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</si>
  <si>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</si>
  <si>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</si>
  <si>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</si>
  <si>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r>
      <rPr>
        <b/>
        <sz val="16"/>
        <color theme="1"/>
        <rFont val="Helvetica"/>
        <family val="2"/>
      </rPr>
      <t>Figure 1h</t>
    </r>
    <r>
      <rPr>
        <sz val="12"/>
        <color theme="1"/>
        <rFont val="Helvetica"/>
        <family val="2"/>
      </rPr>
      <t xml:space="preserve">
Kaplan-Meier survival analysis of KP (n = 8) and KPG1 (n = 6) mice.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</si>
</sst>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name val="Helvetica"/>
      <family val="2"/>
    </font>
    <font>
      <b/>
      <sz val="12"/>
      <color theme="1"/>
      <name val="Helvetica"/>
      <family val="2"/>
    </font>
    <font>
      <b/>
      <sz val="16"/>
      <color theme="1"/>
      <name val="Helvetica"/>
      <family val="2"/>
    </font>
    <font>
      <b/>
      <sz val="16"/>
      <name val="Helvetica"/>
      <family val="2"/>
    </font>
    <font>
      <sz val="12"/>
      <name val="Helvetica"/>
      <family val="2"/>
    </font>
    <font>
      <b/>
      <sz val="16"/>
      <color theme="0"/>
      <name val="Helvetica"/>
      <family val="2"/>
    </font>
    <font>
      <sz val="12"/>
      <color theme="0"/>
      <name val="Helvetica"/>
      <family val="2"/>
    </font>
    <font>
      <b/>
      <sz val="12"/>
      <color rgb="FFFF0000"/>
      <name val="Helvetica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6"/>
        <bgColor indexed="64"/>
      </patternFill>
    </fill>
    <fill>
      <patternFill patternType="solid">
        <fgColor rgb="FFD2D1CA"/>
        <bgColor indexed="64"/>
      </patternFill>
    </fill>
    <fill>
      <patternFill patternType="solid">
        <fgColor rgb="FFBAB9B4"/>
        <bgColor indexed="64"/>
      </patternFill>
    </fill>
    <fill>
      <patternFill patternType="solid">
        <fgColor rgb="FF898986"/>
        <bgColor indexed="64"/>
      </patternFill>
    </fill>
    <fill>
      <patternFill patternType="solid">
        <fgColor rgb="FF3B3C39"/>
        <bgColor indexed="64"/>
      </patternFill>
    </fill>
    <fill>
      <patternFill patternType="solid">
        <fgColor rgb="FF0A0A08"/>
        <bgColor indexed="64"/>
      </patternFill>
    </fill>
    <fill>
      <patternFill patternType="solid">
        <fgColor rgb="FF276AA5"/>
        <bgColor indexed="64"/>
      </patternFill>
    </fill>
    <fill>
      <patternFill patternType="solid">
        <fgColor rgb="FF22214A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dashDot">
        <color rgb="FFFF0000"/>
      </left>
      <right style="dashDot">
        <color rgb="FFFF0000"/>
      </right>
      <top style="thick">
        <color indexed="64"/>
      </top>
      <bottom style="dashDot">
        <color rgb="FFFF0000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DashDot">
        <color rgb="FFFF0000"/>
      </left>
      <right style="dashDot">
        <color rgb="FFFF0000"/>
      </right>
      <top style="thick">
        <color indexed="64"/>
      </top>
      <bottom style="dashDot">
        <color rgb="FFFF0000"/>
      </bottom>
      <diagonal/>
    </border>
    <border>
      <left style="dashDot">
        <color rgb="FFFF0000"/>
      </left>
      <right/>
      <top style="thick">
        <color indexed="64"/>
      </top>
      <bottom style="dashDot">
        <color rgb="FFFF0000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1" fontId="9" fillId="0" borderId="30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1" fontId="1" fillId="0" borderId="43" xfId="0" applyNumberFormat="1" applyFont="1" applyBorder="1" applyAlignment="1">
      <alignment horizontal="center" vertical="center"/>
    </xf>
    <xf numFmtId="1" fontId="1" fillId="0" borderId="4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1" fontId="1" fillId="0" borderId="57" xfId="0" applyNumberFormat="1" applyFont="1" applyBorder="1" applyAlignment="1">
      <alignment horizontal="center" vertical="center"/>
    </xf>
    <xf numFmtId="1" fontId="1" fillId="0" borderId="58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9" borderId="34" xfId="0" applyFont="1" applyFill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1" fontId="1" fillId="0" borderId="47" xfId="0" applyNumberFormat="1" applyFont="1" applyBorder="1" applyAlignment="1">
      <alignment horizontal="center" vertical="center"/>
    </xf>
    <xf numFmtId="1" fontId="1" fillId="0" borderId="48" xfId="0" applyNumberFormat="1" applyFont="1" applyBorder="1" applyAlignment="1">
      <alignment horizontal="center" vertical="center"/>
    </xf>
    <xf numFmtId="1" fontId="1" fillId="0" borderId="4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50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2214A"/>
      <color rgb="FF276AA5"/>
      <color rgb="FF0A0A08"/>
      <color rgb="FF3B3C39"/>
      <color rgb="FF898986"/>
      <color rgb="FFBAB9B4"/>
      <color rgb="FFD2D1CA"/>
      <color rgb="FFEA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43054</xdr:rowOff>
    </xdr:from>
    <xdr:to>
      <xdr:col>59</xdr:col>
      <xdr:colOff>430510</xdr:colOff>
      <xdr:row>7</xdr:row>
      <xdr:rowOff>559662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6010F1DB-F6A6-A845-AED6-02E344EE652E}"/>
            </a:ext>
          </a:extLst>
        </xdr:cNvPr>
        <xdr:cNvSpPr/>
      </xdr:nvSpPr>
      <xdr:spPr>
        <a:xfrm rot="5400000">
          <a:off x="14314409" y="-12291016"/>
          <a:ext cx="516608" cy="29145425"/>
        </a:xfrm>
        <a:prstGeom prst="rightBrace">
          <a:avLst>
            <a:gd name="adj1" fmla="val 34649"/>
            <a:gd name="adj2" fmla="val 50000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26</xdr:col>
      <xdr:colOff>0</xdr:colOff>
      <xdr:row>7</xdr:row>
      <xdr:rowOff>602712</xdr:rowOff>
    </xdr:from>
    <xdr:ext cx="2090252" cy="23333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DD35F32-F377-5A40-9DD9-555A232D177D}"/>
            </a:ext>
          </a:extLst>
        </xdr:cNvPr>
        <xdr:cNvSpPr txBox="1"/>
      </xdr:nvSpPr>
      <xdr:spPr>
        <a:xfrm>
          <a:off x="13539492" y="2583051"/>
          <a:ext cx="2090252" cy="2333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latin typeface="Helvetica" pitchFamily="2" charset="0"/>
            </a:rPr>
            <a:t>These relative</a:t>
          </a:r>
          <a:r>
            <a:rPr lang="en-GB" sz="1100" baseline="0">
              <a:latin typeface="Helvetica" pitchFamily="2" charset="0"/>
            </a:rPr>
            <a:t> data come from</a:t>
          </a:r>
          <a:endParaRPr lang="en-GB" sz="1100">
            <a:latin typeface="Helvetica" pitchFamily="2" charset="0"/>
          </a:endParaRPr>
        </a:p>
      </xdr:txBody>
    </xdr:sp>
    <xdr:clientData/>
  </xdr:oneCellAnchor>
  <xdr:twoCellAnchor>
    <xdr:from>
      <xdr:col>0</xdr:col>
      <xdr:colOff>21525</xdr:colOff>
      <xdr:row>7</xdr:row>
      <xdr:rowOff>836046</xdr:rowOff>
    </xdr:from>
    <xdr:to>
      <xdr:col>28</xdr:col>
      <xdr:colOff>227160</xdr:colOff>
      <xdr:row>7</xdr:row>
      <xdr:rowOff>1442204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1801FD9-2433-7442-A140-65AE2E49C14F}"/>
            </a:ext>
          </a:extLst>
        </xdr:cNvPr>
        <xdr:cNvCxnSpPr>
          <a:stCxn id="7" idx="2"/>
        </xdr:cNvCxnSpPr>
      </xdr:nvCxnSpPr>
      <xdr:spPr>
        <a:xfrm flipH="1">
          <a:off x="21525" y="2816385"/>
          <a:ext cx="14563093" cy="60615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227160</xdr:colOff>
      <xdr:row>7</xdr:row>
      <xdr:rowOff>836046</xdr:rowOff>
    </xdr:from>
    <xdr:to>
      <xdr:col>60</xdr:col>
      <xdr:colOff>43051</xdr:colOff>
      <xdr:row>7</xdr:row>
      <xdr:rowOff>1399153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67714D3-3F19-754F-85DA-9DB5C0E6C0AA}"/>
            </a:ext>
          </a:extLst>
        </xdr:cNvPr>
        <xdr:cNvCxnSpPr>
          <a:stCxn id="7" idx="2"/>
        </xdr:cNvCxnSpPr>
      </xdr:nvCxnSpPr>
      <xdr:spPr>
        <a:xfrm>
          <a:off x="14584618" y="2816385"/>
          <a:ext cx="14625382" cy="56310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1151998</xdr:colOff>
      <xdr:row>1</xdr:row>
      <xdr:rowOff>47627</xdr:rowOff>
    </xdr:from>
    <xdr:to>
      <xdr:col>7</xdr:col>
      <xdr:colOff>2143125</xdr:colOff>
      <xdr:row>7</xdr:row>
      <xdr:rowOff>129090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17F95A1-E718-974C-AEC6-91D801BA379B}"/>
            </a:ext>
          </a:extLst>
        </xdr:cNvPr>
        <xdr:cNvCxnSpPr>
          <a:stCxn id="12" idx="0"/>
        </xdr:cNvCxnSpPr>
      </xdr:nvCxnSpPr>
      <xdr:spPr>
        <a:xfrm flipV="1">
          <a:off x="12581998" y="1917349"/>
          <a:ext cx="991127" cy="23216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174625</xdr:colOff>
      <xdr:row>1</xdr:row>
      <xdr:rowOff>15875</xdr:rowOff>
    </xdr:from>
    <xdr:to>
      <xdr:col>7</xdr:col>
      <xdr:colOff>619125</xdr:colOff>
      <xdr:row>12</xdr:row>
      <xdr:rowOff>31750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DE09F7D5-B7A0-224C-886E-C0B1C4A47876}"/>
            </a:ext>
          </a:extLst>
        </xdr:cNvPr>
        <xdr:cNvSpPr/>
      </xdr:nvSpPr>
      <xdr:spPr>
        <a:xfrm>
          <a:off x="11588750" y="1889125"/>
          <a:ext cx="444500" cy="5143500"/>
        </a:xfrm>
        <a:prstGeom prst="rightBrace">
          <a:avLst>
            <a:gd name="adj1" fmla="val 69047"/>
            <a:gd name="adj2" fmla="val 50000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1151998</xdr:colOff>
      <xdr:row>7</xdr:row>
      <xdr:rowOff>580496</xdr:rowOff>
    </xdr:from>
    <xdr:to>
      <xdr:col>7</xdr:col>
      <xdr:colOff>2128108</xdr:colOff>
      <xdr:row>10</xdr:row>
      <xdr:rowOff>188784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8DEBFDC-F54C-9A4F-BFE6-0827F0B907BA}"/>
            </a:ext>
          </a:extLst>
        </xdr:cNvPr>
        <xdr:cNvCxnSpPr>
          <a:stCxn id="12" idx="2"/>
        </xdr:cNvCxnSpPr>
      </xdr:nvCxnSpPr>
      <xdr:spPr>
        <a:xfrm>
          <a:off x="12581998" y="4690357"/>
          <a:ext cx="976110" cy="195426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610567</xdr:colOff>
      <xdr:row>7</xdr:row>
      <xdr:rowOff>129090</xdr:rowOff>
    </xdr:from>
    <xdr:ext cx="1082861" cy="45140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E8AA799-C1EC-FB47-853D-31164ABEACF3}"/>
            </a:ext>
          </a:extLst>
        </xdr:cNvPr>
        <xdr:cNvSpPr txBox="1"/>
      </xdr:nvSpPr>
      <xdr:spPr>
        <a:xfrm>
          <a:off x="12040567" y="4238951"/>
          <a:ext cx="1082861" cy="451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l"/>
          <a:r>
            <a:rPr lang="en-GB" sz="1400">
              <a:latin typeface="Helvetica" pitchFamily="2" charset="0"/>
            </a:rPr>
            <a:t>T</a:t>
          </a:r>
          <a:r>
            <a:rPr lang="en-GB" sz="1400" baseline="0">
              <a:latin typeface="Helvetica" pitchFamily="2" charset="0"/>
            </a:rPr>
            <a:t>hese data</a:t>
          </a:r>
        </a:p>
        <a:p>
          <a:pPr algn="l"/>
          <a:r>
            <a:rPr lang="en-GB" sz="1400" baseline="0">
              <a:latin typeface="Helvetica" pitchFamily="2" charset="0"/>
            </a:rPr>
            <a:t>come from:</a:t>
          </a:r>
          <a:endParaRPr lang="en-GB" sz="1400">
            <a:latin typeface="Helvetica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3EE0-B013-FE4F-8F20-1773B88AFF14}">
  <sheetPr>
    <pageSetUpPr fitToPage="1"/>
  </sheetPr>
  <dimension ref="A1:BH14"/>
  <sheetViews>
    <sheetView tabSelected="1" zoomScale="90" zoomScaleNormal="90" workbookViewId="0">
      <selection activeCell="AE26" sqref="AE26"/>
    </sheetView>
  </sheetViews>
  <sheetFormatPr baseColWidth="10" defaultRowHeight="16"/>
  <cols>
    <col min="1" max="1" width="13" style="2" bestFit="1" customWidth="1"/>
    <col min="2" max="2" width="18.83203125" style="2" bestFit="1" customWidth="1"/>
    <col min="3" max="9" width="5.83203125" style="2" bestFit="1" customWidth="1"/>
    <col min="10" max="10" width="7" style="2" bestFit="1" customWidth="1"/>
    <col min="11" max="18" width="5.83203125" style="2" bestFit="1" customWidth="1"/>
    <col min="19" max="19" width="7" style="2" bestFit="1" customWidth="1"/>
    <col min="20" max="20" width="5.83203125" style="2" bestFit="1" customWidth="1"/>
    <col min="21" max="21" width="7" style="2" bestFit="1" customWidth="1"/>
    <col min="22" max="26" width="5.83203125" style="2" bestFit="1" customWidth="1"/>
    <col min="27" max="27" width="4.6640625" style="2" bestFit="1" customWidth="1"/>
    <col min="28" max="35" width="5.83203125" style="2" bestFit="1" customWidth="1"/>
    <col min="36" max="36" width="7" style="2" bestFit="1" customWidth="1"/>
    <col min="37" max="41" width="5.83203125" style="2" bestFit="1" customWidth="1"/>
    <col min="42" max="42" width="7" style="2" bestFit="1" customWidth="1"/>
    <col min="43" max="44" width="5.83203125" style="2" bestFit="1" customWidth="1"/>
    <col min="45" max="45" width="7" style="2" bestFit="1" customWidth="1"/>
    <col min="46" max="48" width="5.83203125" style="2" bestFit="1" customWidth="1"/>
    <col min="49" max="49" width="7" style="2" bestFit="1" customWidth="1"/>
    <col min="50" max="60" width="5.83203125" style="2" bestFit="1" customWidth="1"/>
    <col min="61" max="16384" width="10.83203125" style="2"/>
  </cols>
  <sheetData>
    <row r="1" spans="1:60" s="1" customFormat="1" ht="86" customHeight="1" thickBot="1">
      <c r="A1" s="77" t="s">
        <v>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s="1" customFormat="1" ht="41" customHeight="1">
      <c r="A2" s="78" t="s">
        <v>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80"/>
    </row>
    <row r="3" spans="1:60" s="1" customFormat="1" ht="31" customHeight="1">
      <c r="A3" s="75" t="s">
        <v>7</v>
      </c>
      <c r="B3" s="75" t="s">
        <v>0</v>
      </c>
      <c r="C3" s="81" t="s">
        <v>1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  <c r="AI3" s="81" t="s">
        <v>2</v>
      </c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3"/>
    </row>
    <row r="4" spans="1:60" s="74" customFormat="1" ht="31" customHeight="1" thickBot="1">
      <c r="A4" s="76"/>
      <c r="B4" s="76"/>
      <c r="C4" s="72" t="s">
        <v>41</v>
      </c>
      <c r="D4" s="69" t="s">
        <v>42</v>
      </c>
      <c r="E4" s="69" t="s">
        <v>43</v>
      </c>
      <c r="F4" s="69" t="s">
        <v>44</v>
      </c>
      <c r="G4" s="69" t="s">
        <v>45</v>
      </c>
      <c r="H4" s="69" t="s">
        <v>46</v>
      </c>
      <c r="I4" s="69" t="s">
        <v>47</v>
      </c>
      <c r="J4" s="69" t="s">
        <v>48</v>
      </c>
      <c r="K4" s="69" t="s">
        <v>49</v>
      </c>
      <c r="L4" s="69" t="s">
        <v>50</v>
      </c>
      <c r="M4" s="69" t="s">
        <v>51</v>
      </c>
      <c r="N4" s="69" t="s">
        <v>52</v>
      </c>
      <c r="O4" s="69" t="s">
        <v>53</v>
      </c>
      <c r="P4" s="69" t="s">
        <v>54</v>
      </c>
      <c r="Q4" s="69" t="s">
        <v>55</v>
      </c>
      <c r="R4" s="69" t="s">
        <v>56</v>
      </c>
      <c r="S4" s="69" t="s">
        <v>57</v>
      </c>
      <c r="T4" s="69" t="s">
        <v>58</v>
      </c>
      <c r="U4" s="69" t="s">
        <v>59</v>
      </c>
      <c r="V4" s="69" t="s">
        <v>60</v>
      </c>
      <c r="W4" s="69" t="s">
        <v>61</v>
      </c>
      <c r="X4" s="69" t="s">
        <v>62</v>
      </c>
      <c r="Y4" s="69" t="s">
        <v>63</v>
      </c>
      <c r="Z4" s="69" t="s">
        <v>64</v>
      </c>
      <c r="AA4" s="69" t="s">
        <v>65</v>
      </c>
      <c r="AB4" s="69" t="s">
        <v>66</v>
      </c>
      <c r="AC4" s="69" t="s">
        <v>67</v>
      </c>
      <c r="AD4" s="69" t="s">
        <v>68</v>
      </c>
      <c r="AE4" s="69" t="s">
        <v>69</v>
      </c>
      <c r="AF4" s="69" t="s">
        <v>70</v>
      </c>
      <c r="AG4" s="69" t="s">
        <v>71</v>
      </c>
      <c r="AH4" s="73" t="s">
        <v>72</v>
      </c>
      <c r="AI4" s="72" t="s">
        <v>41</v>
      </c>
      <c r="AJ4" s="69" t="s">
        <v>42</v>
      </c>
      <c r="AK4" s="69" t="s">
        <v>43</v>
      </c>
      <c r="AL4" s="69" t="s">
        <v>44</v>
      </c>
      <c r="AM4" s="69" t="s">
        <v>45</v>
      </c>
      <c r="AN4" s="69" t="s">
        <v>46</v>
      </c>
      <c r="AO4" s="69" t="s">
        <v>47</v>
      </c>
      <c r="AP4" s="69" t="s">
        <v>48</v>
      </c>
      <c r="AQ4" s="69" t="s">
        <v>49</v>
      </c>
      <c r="AR4" s="69" t="s">
        <v>50</v>
      </c>
      <c r="AS4" s="69" t="s">
        <v>51</v>
      </c>
      <c r="AT4" s="69" t="s">
        <v>52</v>
      </c>
      <c r="AU4" s="69" t="s">
        <v>53</v>
      </c>
      <c r="AV4" s="69" t="s">
        <v>54</v>
      </c>
      <c r="AW4" s="69" t="s">
        <v>55</v>
      </c>
      <c r="AX4" s="69" t="s">
        <v>56</v>
      </c>
      <c r="AY4" s="69" t="s">
        <v>57</v>
      </c>
      <c r="AZ4" s="69" t="s">
        <v>58</v>
      </c>
      <c r="BA4" s="69" t="s">
        <v>59</v>
      </c>
      <c r="BB4" s="69" t="s">
        <v>60</v>
      </c>
      <c r="BC4" s="69" t="s">
        <v>61</v>
      </c>
      <c r="BD4" s="69" t="s">
        <v>62</v>
      </c>
      <c r="BE4" s="69" t="s">
        <v>63</v>
      </c>
      <c r="BF4" s="69" t="s">
        <v>64</v>
      </c>
      <c r="BG4" s="69" t="s">
        <v>65</v>
      </c>
      <c r="BH4" s="73" t="s">
        <v>66</v>
      </c>
    </row>
    <row r="5" spans="1:60">
      <c r="A5" s="3" t="s">
        <v>3</v>
      </c>
      <c r="B5" s="4">
        <v>0</v>
      </c>
      <c r="C5" s="5">
        <v>1</v>
      </c>
      <c r="D5" s="6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7">
        <v>1</v>
      </c>
      <c r="AI5" s="5">
        <v>1</v>
      </c>
      <c r="AJ5" s="6">
        <v>1</v>
      </c>
      <c r="AK5" s="6">
        <v>1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</v>
      </c>
      <c r="AU5" s="6">
        <v>1</v>
      </c>
      <c r="AV5" s="6">
        <v>1</v>
      </c>
      <c r="AW5" s="6">
        <v>1</v>
      </c>
      <c r="AX5" s="6">
        <v>1</v>
      </c>
      <c r="AY5" s="6">
        <v>1</v>
      </c>
      <c r="AZ5" s="6">
        <v>1</v>
      </c>
      <c r="BA5" s="6">
        <v>1</v>
      </c>
      <c r="BB5" s="6">
        <v>1</v>
      </c>
      <c r="BC5" s="6">
        <v>1</v>
      </c>
      <c r="BD5" s="6">
        <v>1</v>
      </c>
      <c r="BE5" s="6">
        <v>1</v>
      </c>
      <c r="BF5" s="6">
        <v>1</v>
      </c>
      <c r="BG5" s="6">
        <v>1</v>
      </c>
      <c r="BH5" s="7">
        <v>1</v>
      </c>
    </row>
    <row r="6" spans="1:60">
      <c r="A6" s="8" t="s">
        <v>4</v>
      </c>
      <c r="B6" s="9">
        <v>13</v>
      </c>
      <c r="C6" s="10">
        <v>2.25</v>
      </c>
      <c r="D6" s="11">
        <v>2.57</v>
      </c>
      <c r="E6" s="11">
        <v>1.87</v>
      </c>
      <c r="F6" s="11">
        <v>2.2999999999999998</v>
      </c>
      <c r="G6" s="11">
        <v>1.5</v>
      </c>
      <c r="H6" s="11">
        <v>2.4</v>
      </c>
      <c r="I6" s="11">
        <v>2.37</v>
      </c>
      <c r="J6" s="11">
        <v>10.18</v>
      </c>
      <c r="K6" s="11">
        <v>2.06</v>
      </c>
      <c r="L6" s="11">
        <v>1.53</v>
      </c>
      <c r="M6" s="11">
        <v>1.73</v>
      </c>
      <c r="N6" s="11">
        <v>4.12</v>
      </c>
      <c r="O6" s="11">
        <v>2.06</v>
      </c>
      <c r="P6" s="11">
        <v>2.82</v>
      </c>
      <c r="Q6" s="11">
        <v>3.53</v>
      </c>
      <c r="R6" s="11">
        <v>2.79</v>
      </c>
      <c r="S6" s="11">
        <v>4.5</v>
      </c>
      <c r="T6" s="11">
        <v>1.72</v>
      </c>
      <c r="U6" s="11">
        <v>4.09</v>
      </c>
      <c r="V6" s="11">
        <v>1.22</v>
      </c>
      <c r="W6" s="11">
        <v>1.82</v>
      </c>
      <c r="X6" s="11">
        <v>2.21</v>
      </c>
      <c r="Y6" s="11">
        <v>2.85</v>
      </c>
      <c r="Z6" s="11">
        <v>1.74</v>
      </c>
      <c r="AA6" s="11">
        <v>1.6</v>
      </c>
      <c r="AB6" s="11">
        <v>2.15</v>
      </c>
      <c r="AC6" s="11">
        <v>2.85</v>
      </c>
      <c r="AD6" s="11">
        <v>1.56</v>
      </c>
      <c r="AE6" s="11">
        <v>3.28</v>
      </c>
      <c r="AF6" s="11">
        <v>4.45</v>
      </c>
      <c r="AG6" s="11">
        <v>1.65</v>
      </c>
      <c r="AH6" s="12">
        <v>2.4300000000000002</v>
      </c>
      <c r="AI6" s="10">
        <v>1.17</v>
      </c>
      <c r="AJ6" s="11">
        <v>2.46</v>
      </c>
      <c r="AK6" s="11">
        <v>2.96</v>
      </c>
      <c r="AL6" s="11">
        <v>1.46</v>
      </c>
      <c r="AM6" s="11">
        <v>1.97</v>
      </c>
      <c r="AN6" s="11">
        <v>1.52</v>
      </c>
      <c r="AO6" s="11">
        <v>2.02</v>
      </c>
      <c r="AP6" s="11">
        <v>2.74</v>
      </c>
      <c r="AQ6" s="11">
        <v>3.13</v>
      </c>
      <c r="AR6" s="11">
        <v>1.78</v>
      </c>
      <c r="AS6" s="11">
        <v>4.42</v>
      </c>
      <c r="AT6" s="11">
        <v>1.76</v>
      </c>
      <c r="AU6" s="11">
        <v>1.08</v>
      </c>
      <c r="AV6" s="11">
        <v>1.59</v>
      </c>
      <c r="AW6" s="11">
        <v>2.84</v>
      </c>
      <c r="AX6" s="11">
        <v>1.79</v>
      </c>
      <c r="AY6" s="11">
        <v>1.52</v>
      </c>
      <c r="AZ6" s="11">
        <v>1.52</v>
      </c>
      <c r="BA6" s="11">
        <v>2.08</v>
      </c>
      <c r="BB6" s="11">
        <v>2.23</v>
      </c>
      <c r="BC6" s="11">
        <v>1.75</v>
      </c>
      <c r="BD6" s="11">
        <v>2.39</v>
      </c>
      <c r="BE6" s="11">
        <v>1.68</v>
      </c>
      <c r="BF6" s="11">
        <v>2.2000000000000002</v>
      </c>
      <c r="BG6" s="11">
        <v>3.53</v>
      </c>
      <c r="BH6" s="12">
        <v>1.99</v>
      </c>
    </row>
    <row r="7" spans="1:60" ht="17" thickBot="1">
      <c r="A7" s="13" t="s">
        <v>5</v>
      </c>
      <c r="B7" s="14">
        <v>28</v>
      </c>
      <c r="C7" s="15">
        <v>4.9000000000000004</v>
      </c>
      <c r="D7" s="16">
        <v>7</v>
      </c>
      <c r="E7" s="16">
        <v>2.63</v>
      </c>
      <c r="F7" s="16">
        <v>22.2</v>
      </c>
      <c r="G7" s="16">
        <v>3.71</v>
      </c>
      <c r="H7" s="16">
        <v>4.62</v>
      </c>
      <c r="I7" s="16">
        <v>4.9800000000000004</v>
      </c>
      <c r="J7" s="16">
        <v>41.24</v>
      </c>
      <c r="K7" s="16">
        <v>4.6399999999999997</v>
      </c>
      <c r="L7" s="16">
        <v>2.95</v>
      </c>
      <c r="M7" s="16">
        <v>3.42</v>
      </c>
      <c r="N7" s="16">
        <v>7.7</v>
      </c>
      <c r="O7" s="16">
        <v>2.5099999999999998</v>
      </c>
      <c r="P7" s="16">
        <v>5.65</v>
      </c>
      <c r="Q7" s="16">
        <v>9.41</v>
      </c>
      <c r="R7" s="16">
        <v>8.66</v>
      </c>
      <c r="S7" s="16">
        <v>24.78</v>
      </c>
      <c r="T7" s="16">
        <v>3.13</v>
      </c>
      <c r="U7" s="16">
        <v>10.95</v>
      </c>
      <c r="V7" s="16">
        <v>2.42</v>
      </c>
      <c r="W7" s="16">
        <v>3.57</v>
      </c>
      <c r="X7" s="16">
        <v>5.0599999999999996</v>
      </c>
      <c r="Y7" s="16">
        <v>6.6</v>
      </c>
      <c r="Z7" s="16">
        <v>3.61</v>
      </c>
      <c r="AA7" s="16">
        <v>4.7</v>
      </c>
      <c r="AB7" s="16">
        <v>4.24</v>
      </c>
      <c r="AC7" s="16">
        <v>11.5</v>
      </c>
      <c r="AD7" s="16">
        <v>3.55</v>
      </c>
      <c r="AE7" s="16">
        <v>8.84</v>
      </c>
      <c r="AF7" s="16">
        <v>9.4600000000000009</v>
      </c>
      <c r="AG7" s="16">
        <v>4.45</v>
      </c>
      <c r="AH7" s="17">
        <v>4.3099999999999996</v>
      </c>
      <c r="AI7" s="15">
        <v>1.92</v>
      </c>
      <c r="AJ7" s="16">
        <v>21.15</v>
      </c>
      <c r="AK7" s="16">
        <v>5.39</v>
      </c>
      <c r="AL7" s="16">
        <v>3.45</v>
      </c>
      <c r="AM7" s="16">
        <v>12</v>
      </c>
      <c r="AN7" s="16">
        <v>2.62</v>
      </c>
      <c r="AO7" s="16">
        <v>6.72</v>
      </c>
      <c r="AP7" s="16">
        <v>10.79</v>
      </c>
      <c r="AQ7" s="16">
        <v>8.83</v>
      </c>
      <c r="AR7" s="16">
        <v>2.0699999999999998</v>
      </c>
      <c r="AS7" s="16">
        <v>11.69</v>
      </c>
      <c r="AT7" s="16">
        <v>3.65</v>
      </c>
      <c r="AU7" s="16">
        <v>1.4</v>
      </c>
      <c r="AV7" s="16">
        <v>2.6</v>
      </c>
      <c r="AW7" s="16">
        <v>17.13</v>
      </c>
      <c r="AX7" s="16">
        <v>3.36</v>
      </c>
      <c r="AY7" s="16">
        <v>4.17</v>
      </c>
      <c r="AZ7" s="16">
        <v>4.29</v>
      </c>
      <c r="BA7" s="16">
        <v>4.8499999999999996</v>
      </c>
      <c r="BB7" s="16">
        <v>8.7899999999999991</v>
      </c>
      <c r="BC7" s="16">
        <v>2.78</v>
      </c>
      <c r="BD7" s="16">
        <v>3.4</v>
      </c>
      <c r="BE7" s="16">
        <v>5.22</v>
      </c>
      <c r="BF7" s="16">
        <v>4.72</v>
      </c>
      <c r="BG7" s="16">
        <v>8.36</v>
      </c>
      <c r="BH7" s="17">
        <v>4.01</v>
      </c>
    </row>
    <row r="8" spans="1:60" ht="120" customHeight="1" thickBot="1"/>
    <row r="9" spans="1:60" s="1" customFormat="1" ht="41" customHeight="1">
      <c r="A9" s="78" t="s">
        <v>40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80"/>
    </row>
    <row r="10" spans="1:60" s="1" customFormat="1" ht="31" customHeight="1">
      <c r="A10" s="75" t="s">
        <v>7</v>
      </c>
      <c r="B10" s="75" t="s">
        <v>0</v>
      </c>
      <c r="C10" s="81" t="s">
        <v>1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3"/>
      <c r="AI10" s="81" t="s">
        <v>2</v>
      </c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</row>
    <row r="11" spans="1:60" s="74" customFormat="1" ht="31" customHeight="1" thickBot="1">
      <c r="A11" s="76"/>
      <c r="B11" s="76"/>
      <c r="C11" s="72" t="s">
        <v>41</v>
      </c>
      <c r="D11" s="69" t="s">
        <v>42</v>
      </c>
      <c r="E11" s="69" t="s">
        <v>43</v>
      </c>
      <c r="F11" s="69" t="s">
        <v>44</v>
      </c>
      <c r="G11" s="69" t="s">
        <v>45</v>
      </c>
      <c r="H11" s="69" t="s">
        <v>46</v>
      </c>
      <c r="I11" s="69" t="s">
        <v>47</v>
      </c>
      <c r="J11" s="69" t="s">
        <v>48</v>
      </c>
      <c r="K11" s="69" t="s">
        <v>49</v>
      </c>
      <c r="L11" s="69" t="s">
        <v>50</v>
      </c>
      <c r="M11" s="69" t="s">
        <v>51</v>
      </c>
      <c r="N11" s="69" t="s">
        <v>52</v>
      </c>
      <c r="O11" s="69" t="s">
        <v>53</v>
      </c>
      <c r="P11" s="69" t="s">
        <v>54</v>
      </c>
      <c r="Q11" s="69" t="s">
        <v>55</v>
      </c>
      <c r="R11" s="69" t="s">
        <v>56</v>
      </c>
      <c r="S11" s="69" t="s">
        <v>57</v>
      </c>
      <c r="T11" s="69" t="s">
        <v>58</v>
      </c>
      <c r="U11" s="69" t="s">
        <v>59</v>
      </c>
      <c r="V11" s="69" t="s">
        <v>60</v>
      </c>
      <c r="W11" s="69" t="s">
        <v>61</v>
      </c>
      <c r="X11" s="69" t="s">
        <v>62</v>
      </c>
      <c r="Y11" s="69" t="s">
        <v>63</v>
      </c>
      <c r="Z11" s="69" t="s">
        <v>64</v>
      </c>
      <c r="AA11" s="69" t="s">
        <v>65</v>
      </c>
      <c r="AB11" s="69" t="s">
        <v>66</v>
      </c>
      <c r="AC11" s="69" t="s">
        <v>67</v>
      </c>
      <c r="AD11" s="69" t="s">
        <v>68</v>
      </c>
      <c r="AE11" s="69" t="s">
        <v>69</v>
      </c>
      <c r="AF11" s="69" t="s">
        <v>70</v>
      </c>
      <c r="AG11" s="69" t="s">
        <v>71</v>
      </c>
      <c r="AH11" s="73" t="s">
        <v>72</v>
      </c>
      <c r="AI11" s="72" t="s">
        <v>41</v>
      </c>
      <c r="AJ11" s="69" t="s">
        <v>42</v>
      </c>
      <c r="AK11" s="69" t="s">
        <v>43</v>
      </c>
      <c r="AL11" s="69" t="s">
        <v>44</v>
      </c>
      <c r="AM11" s="69" t="s">
        <v>45</v>
      </c>
      <c r="AN11" s="69" t="s">
        <v>46</v>
      </c>
      <c r="AO11" s="69" t="s">
        <v>47</v>
      </c>
      <c r="AP11" s="69" t="s">
        <v>48</v>
      </c>
      <c r="AQ11" s="69" t="s">
        <v>49</v>
      </c>
      <c r="AR11" s="69" t="s">
        <v>50</v>
      </c>
      <c r="AS11" s="69" t="s">
        <v>51</v>
      </c>
      <c r="AT11" s="69" t="s">
        <v>52</v>
      </c>
      <c r="AU11" s="69" t="s">
        <v>53</v>
      </c>
      <c r="AV11" s="69" t="s">
        <v>54</v>
      </c>
      <c r="AW11" s="69" t="s">
        <v>55</v>
      </c>
      <c r="AX11" s="69" t="s">
        <v>56</v>
      </c>
      <c r="AY11" s="69" t="s">
        <v>57</v>
      </c>
      <c r="AZ11" s="69" t="s">
        <v>58</v>
      </c>
      <c r="BA11" s="69" t="s">
        <v>59</v>
      </c>
      <c r="BB11" s="69" t="s">
        <v>60</v>
      </c>
      <c r="BC11" s="69" t="s">
        <v>61</v>
      </c>
      <c r="BD11" s="69" t="s">
        <v>62</v>
      </c>
      <c r="BE11" s="69" t="s">
        <v>63</v>
      </c>
      <c r="BF11" s="69" t="s">
        <v>64</v>
      </c>
      <c r="BG11" s="69" t="s">
        <v>65</v>
      </c>
      <c r="BH11" s="73" t="s">
        <v>66</v>
      </c>
    </row>
    <row r="12" spans="1:60">
      <c r="A12" s="3" t="s">
        <v>3</v>
      </c>
      <c r="B12" s="4">
        <v>0</v>
      </c>
      <c r="C12" s="5">
        <v>0.10539999999999999</v>
      </c>
      <c r="D12" s="6">
        <v>0.43790000000000001</v>
      </c>
      <c r="E12" s="6">
        <v>0.29849999999999999</v>
      </c>
      <c r="F12" s="6">
        <v>0.70730000000000004</v>
      </c>
      <c r="G12" s="6">
        <v>0.15809999999999999</v>
      </c>
      <c r="H12" s="6">
        <v>0.1678</v>
      </c>
      <c r="I12" s="6">
        <v>9.6000000000000002E-2</v>
      </c>
      <c r="J12" s="6">
        <v>9.8500000000000004E-2</v>
      </c>
      <c r="K12" s="6">
        <v>0.53600000000000003</v>
      </c>
      <c r="L12" s="6">
        <v>1.4883999999999999</v>
      </c>
      <c r="M12" s="6">
        <v>0.89329999999999998</v>
      </c>
      <c r="N12" s="6">
        <v>8.6999999999999994E-2</v>
      </c>
      <c r="O12" s="6">
        <v>0.21659999999999999</v>
      </c>
      <c r="P12" s="6">
        <v>7.6200000000000004E-2</v>
      </c>
      <c r="Q12" s="6">
        <v>0.34789999999999999</v>
      </c>
      <c r="R12" s="6">
        <v>1.883</v>
      </c>
      <c r="S12" s="6">
        <v>0.12180000000000001</v>
      </c>
      <c r="T12" s="6">
        <v>0.38990000000000002</v>
      </c>
      <c r="U12" s="6">
        <v>0.4521</v>
      </c>
      <c r="V12" s="6">
        <v>0.4662</v>
      </c>
      <c r="W12" s="6">
        <v>6.9718</v>
      </c>
      <c r="X12" s="6">
        <v>1.4785999999999999</v>
      </c>
      <c r="Y12" s="6">
        <v>0.69740000000000002</v>
      </c>
      <c r="Z12" s="6">
        <v>5.8135000000000003</v>
      </c>
      <c r="AA12" s="6">
        <v>0.24990000000000001</v>
      </c>
      <c r="AB12" s="6">
        <v>1.4682999999999999</v>
      </c>
      <c r="AC12" s="6">
        <v>0.76780000000000004</v>
      </c>
      <c r="AD12" s="6">
        <v>0.40550000000000003</v>
      </c>
      <c r="AE12" s="6">
        <v>0.65990000000000004</v>
      </c>
      <c r="AF12" s="6">
        <v>0.48370000000000002</v>
      </c>
      <c r="AG12" s="6">
        <v>0.69230000000000003</v>
      </c>
      <c r="AH12" s="7">
        <v>0.61619999999999997</v>
      </c>
      <c r="AI12" s="5">
        <v>0.27310000000000001</v>
      </c>
      <c r="AJ12" s="6">
        <v>7.4300000000000005E-2</v>
      </c>
      <c r="AK12" s="6">
        <v>0.5131</v>
      </c>
      <c r="AL12" s="6">
        <v>0.29270000000000002</v>
      </c>
      <c r="AM12" s="6">
        <v>0.17419999999999999</v>
      </c>
      <c r="AN12" s="6">
        <v>0.54979999999999996</v>
      </c>
      <c r="AO12" s="6">
        <v>0.1012</v>
      </c>
      <c r="AP12" s="6">
        <v>0.187</v>
      </c>
      <c r="AQ12" s="6">
        <v>0.1242</v>
      </c>
      <c r="AR12" s="6">
        <v>0.68189999999999995</v>
      </c>
      <c r="AS12" s="6">
        <v>0.70450000000000002</v>
      </c>
      <c r="AT12" s="6">
        <v>6.5511999999999997</v>
      </c>
      <c r="AU12" s="6">
        <v>3.0287999999999999</v>
      </c>
      <c r="AV12" s="6">
        <v>0.21840000000000001</v>
      </c>
      <c r="AW12" s="6">
        <v>1.3951</v>
      </c>
      <c r="AX12" s="6">
        <v>0.41239999999999999</v>
      </c>
      <c r="AY12" s="6">
        <v>0.38950000000000001</v>
      </c>
      <c r="AZ12" s="6">
        <v>0.33110000000000001</v>
      </c>
      <c r="BA12" s="6">
        <v>1.3785000000000001</v>
      </c>
      <c r="BB12" s="6">
        <v>0.27400000000000002</v>
      </c>
      <c r="BC12" s="6">
        <v>0.3034</v>
      </c>
      <c r="BD12" s="6">
        <v>0.27860000000000001</v>
      </c>
      <c r="BE12" s="6">
        <v>8.9399999999999993E-2</v>
      </c>
      <c r="BF12" s="6">
        <v>2.3288000000000002</v>
      </c>
      <c r="BG12" s="6">
        <v>1.3757999999999999</v>
      </c>
      <c r="BH12" s="7">
        <v>15.5</v>
      </c>
    </row>
    <row r="13" spans="1:60">
      <c r="A13" s="8" t="s">
        <v>4</v>
      </c>
      <c r="B13" s="9">
        <v>13</v>
      </c>
      <c r="C13" s="10">
        <v>0.23699999999999999</v>
      </c>
      <c r="D13" s="11">
        <v>1.1234999999999999</v>
      </c>
      <c r="E13" s="11">
        <v>0.55800000000000005</v>
      </c>
      <c r="F13" s="11">
        <v>1.6286</v>
      </c>
      <c r="G13" s="11">
        <v>0.23710000000000001</v>
      </c>
      <c r="H13" s="11">
        <v>0.40260000000000001</v>
      </c>
      <c r="I13" s="11">
        <v>0.22739999999999999</v>
      </c>
      <c r="J13" s="11">
        <v>1.0026999999999999</v>
      </c>
      <c r="K13" s="11">
        <v>1.1066</v>
      </c>
      <c r="L13" s="11">
        <v>2.2835999999999999</v>
      </c>
      <c r="M13" s="11">
        <v>1.5464</v>
      </c>
      <c r="N13" s="11">
        <v>0.35859999999999997</v>
      </c>
      <c r="O13" s="11">
        <v>0.44579999999999997</v>
      </c>
      <c r="P13" s="11">
        <v>0.21510000000000001</v>
      </c>
      <c r="Q13" s="11">
        <v>1.2273000000000001</v>
      </c>
      <c r="R13" s="11">
        <v>5.2565999999999997</v>
      </c>
      <c r="S13" s="11">
        <v>0.54769999999999996</v>
      </c>
      <c r="T13" s="11">
        <v>0.67230000000000001</v>
      </c>
      <c r="U13" s="11">
        <v>1.8469</v>
      </c>
      <c r="V13" s="11">
        <v>0.56720000000000004</v>
      </c>
      <c r="W13" s="11">
        <v>12.7</v>
      </c>
      <c r="X13" s="11">
        <v>3.2679999999999998</v>
      </c>
      <c r="Y13" s="11">
        <v>1.9845999999999999</v>
      </c>
      <c r="Z13" s="11">
        <v>10.1</v>
      </c>
      <c r="AA13" s="11">
        <v>0.40089999999999998</v>
      </c>
      <c r="AB13" s="11">
        <v>3.1583000000000001</v>
      </c>
      <c r="AC13" s="11">
        <v>2.1850999999999998</v>
      </c>
      <c r="AD13" s="11">
        <v>0.63280000000000003</v>
      </c>
      <c r="AE13" s="11">
        <v>2.1648999999999998</v>
      </c>
      <c r="AF13" s="11">
        <v>2.1541000000000001</v>
      </c>
      <c r="AG13" s="11">
        <v>1.145</v>
      </c>
      <c r="AH13" s="12">
        <v>1.4995000000000001</v>
      </c>
      <c r="AI13" s="10">
        <v>0.31950000000000001</v>
      </c>
      <c r="AJ13" s="11">
        <v>0.18290000000000001</v>
      </c>
      <c r="AK13" s="11">
        <v>1.5166999999999999</v>
      </c>
      <c r="AL13" s="11">
        <v>0.42780000000000001</v>
      </c>
      <c r="AM13" s="11">
        <v>0.34289999999999998</v>
      </c>
      <c r="AN13" s="11">
        <v>0.83420000000000005</v>
      </c>
      <c r="AO13" s="11">
        <v>0.2046</v>
      </c>
      <c r="AP13" s="11">
        <v>0.51300000000000001</v>
      </c>
      <c r="AQ13" s="11">
        <v>0.38840000000000002</v>
      </c>
      <c r="AR13" s="11">
        <v>1.2152000000000001</v>
      </c>
      <c r="AS13" s="11">
        <v>3.1154000000000002</v>
      </c>
      <c r="AT13" s="11">
        <v>11.5</v>
      </c>
      <c r="AU13" s="11">
        <v>3.2563</v>
      </c>
      <c r="AV13" s="11">
        <v>0.34789999999999999</v>
      </c>
      <c r="AW13" s="11">
        <v>3.9632999999999998</v>
      </c>
      <c r="AX13" s="11">
        <v>0.73919999999999997</v>
      </c>
      <c r="AY13" s="11">
        <v>0.59370000000000001</v>
      </c>
      <c r="AZ13" s="11">
        <v>0.50309999999999999</v>
      </c>
      <c r="BA13" s="11">
        <v>2.8673000000000002</v>
      </c>
      <c r="BB13" s="11">
        <v>0.61160000000000003</v>
      </c>
      <c r="BC13" s="11">
        <v>0.53039999999999998</v>
      </c>
      <c r="BD13" s="11">
        <v>0.66539999999999999</v>
      </c>
      <c r="BE13" s="11">
        <v>0.15060000000000001</v>
      </c>
      <c r="BF13" s="11">
        <v>5.1135999999999999</v>
      </c>
      <c r="BG13" s="11">
        <v>4.8593000000000002</v>
      </c>
      <c r="BH13" s="12">
        <v>30.9</v>
      </c>
    </row>
    <row r="14" spans="1:60" ht="17" thickBot="1">
      <c r="A14" s="13" t="s">
        <v>5</v>
      </c>
      <c r="B14" s="14">
        <v>28</v>
      </c>
      <c r="C14" s="15">
        <v>0.51639999999999997</v>
      </c>
      <c r="D14" s="16">
        <v>3.0634000000000001</v>
      </c>
      <c r="E14" s="16">
        <v>0.78480000000000005</v>
      </c>
      <c r="F14" s="16">
        <v>15.7</v>
      </c>
      <c r="G14" s="16">
        <v>0.58630000000000004</v>
      </c>
      <c r="H14" s="16">
        <v>0.77510000000000001</v>
      </c>
      <c r="I14" s="16">
        <v>0.47839999999999999</v>
      </c>
      <c r="J14" s="16">
        <v>4.0620000000000003</v>
      </c>
      <c r="K14" s="16">
        <v>2.4861</v>
      </c>
      <c r="L14" s="16">
        <v>4.3925000000000001</v>
      </c>
      <c r="M14" s="16">
        <v>3.0539000000000001</v>
      </c>
      <c r="N14" s="16">
        <v>0.66990000000000005</v>
      </c>
      <c r="O14" s="16">
        <v>0.54410000000000003</v>
      </c>
      <c r="P14" s="16">
        <v>0.4304</v>
      </c>
      <c r="Q14" s="16">
        <v>3.2734000000000001</v>
      </c>
      <c r="R14" s="16">
        <v>16.3</v>
      </c>
      <c r="S14" s="16">
        <v>3.0177</v>
      </c>
      <c r="T14" s="16">
        <v>1.2193000000000001</v>
      </c>
      <c r="U14" s="16">
        <v>4.9509999999999996</v>
      </c>
      <c r="V14" s="16">
        <v>1.1277999999999999</v>
      </c>
      <c r="W14" s="16">
        <v>24.9</v>
      </c>
      <c r="X14" s="16">
        <v>7.4886999999999997</v>
      </c>
      <c r="Y14" s="16">
        <v>4.6017999999999999</v>
      </c>
      <c r="Z14" s="16">
        <v>21</v>
      </c>
      <c r="AA14" s="16">
        <v>1.1739999999999999</v>
      </c>
      <c r="AB14" s="16">
        <v>6.2275999999999998</v>
      </c>
      <c r="AC14" s="16">
        <v>8.8325999999999993</v>
      </c>
      <c r="AD14" s="16">
        <v>1.4387000000000001</v>
      </c>
      <c r="AE14" s="16">
        <v>5.8346999999999998</v>
      </c>
      <c r="AF14" s="16">
        <v>4.5740999999999996</v>
      </c>
      <c r="AG14" s="16">
        <v>3.0794000000000001</v>
      </c>
      <c r="AH14" s="17">
        <v>2.6572</v>
      </c>
      <c r="AI14" s="15">
        <v>0.5252</v>
      </c>
      <c r="AJ14" s="16">
        <v>1.5711999999999999</v>
      </c>
      <c r="AK14" s="16">
        <v>2.7643</v>
      </c>
      <c r="AL14" s="16">
        <v>1.0091000000000001</v>
      </c>
      <c r="AM14" s="16">
        <v>2.0910000000000002</v>
      </c>
      <c r="AN14" s="16">
        <v>1.4421999999999999</v>
      </c>
      <c r="AO14" s="16">
        <v>0.68</v>
      </c>
      <c r="AP14" s="16">
        <v>2.0175000000000001</v>
      </c>
      <c r="AQ14" s="16">
        <v>1.0964</v>
      </c>
      <c r="AR14" s="16">
        <v>1.4126000000000001</v>
      </c>
      <c r="AS14" s="16">
        <v>8.2364999999999995</v>
      </c>
      <c r="AT14" s="16">
        <v>23.9</v>
      </c>
      <c r="AU14" s="16">
        <v>4.2408000000000001</v>
      </c>
      <c r="AV14" s="16">
        <v>0.56859999999999999</v>
      </c>
      <c r="AW14" s="16">
        <v>23.9</v>
      </c>
      <c r="AX14" s="16">
        <v>1.3855</v>
      </c>
      <c r="AY14" s="16">
        <v>1.6252</v>
      </c>
      <c r="AZ14" s="16">
        <v>1.4215</v>
      </c>
      <c r="BA14" s="16">
        <v>6.6852</v>
      </c>
      <c r="BB14" s="16">
        <v>2.4089</v>
      </c>
      <c r="BC14" s="16">
        <v>0.8448</v>
      </c>
      <c r="BD14" s="16">
        <v>0.94789999999999996</v>
      </c>
      <c r="BE14" s="16">
        <v>0.46650000000000003</v>
      </c>
      <c r="BF14" s="16">
        <v>11</v>
      </c>
      <c r="BG14" s="16">
        <v>11.5</v>
      </c>
      <c r="BH14" s="17">
        <v>62.2</v>
      </c>
    </row>
  </sheetData>
  <sheetProtection algorithmName="SHA-512" hashValue="WUytfhkZKAG6x+EY2my7JNeAL7knNaW5fTQEWW1K7sYUeiG+dRYgjiC2PkP3f5PBqStg5rFFr+n86J3VijCPvw==" saltValue="ot5fX3R9AzMckyHETLMHgQ==" spinCount="100000" sheet="1" objects="1" scenarios="1"/>
  <mergeCells count="11">
    <mergeCell ref="A10:A11"/>
    <mergeCell ref="A1:BH1"/>
    <mergeCell ref="A2:BH2"/>
    <mergeCell ref="A9:BH9"/>
    <mergeCell ref="A3:A4"/>
    <mergeCell ref="B3:B4"/>
    <mergeCell ref="B10:B11"/>
    <mergeCell ref="C10:AH10"/>
    <mergeCell ref="AI10:BH10"/>
    <mergeCell ref="C3:AH3"/>
    <mergeCell ref="AI3:BH3"/>
  </mergeCells>
  <phoneticPr fontId="10" type="noConversion"/>
  <pageMargins left="0.7" right="0.7" top="0.75" bottom="0.75" header="0.3" footer="0.3"/>
  <pageSetup paperSize="9" scale="31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7CF7-3AC3-A847-AB8A-ADF59E910220}">
  <sheetPr>
    <pageSetUpPr fitToPage="1"/>
  </sheetPr>
  <dimension ref="A1:R12"/>
  <sheetViews>
    <sheetView zoomScale="72" zoomScaleNormal="72" workbookViewId="0">
      <selection activeCell="C19" sqref="C19"/>
    </sheetView>
  </sheetViews>
  <sheetFormatPr baseColWidth="10" defaultRowHeight="16"/>
  <cols>
    <col min="1" max="1" width="8.83203125" style="2" bestFit="1" customWidth="1"/>
    <col min="2" max="2" width="23.33203125" style="2" customWidth="1"/>
    <col min="3" max="3" width="25.1640625" style="2" customWidth="1"/>
    <col min="4" max="6" width="23.33203125" style="2" customWidth="1"/>
    <col min="7" max="7" width="24.33203125" style="2" customWidth="1"/>
    <col min="8" max="8" width="28.33203125" style="2" customWidth="1"/>
    <col min="9" max="9" width="25.5" style="2" customWidth="1"/>
    <col min="10" max="10" width="11.33203125" style="2" bestFit="1" customWidth="1"/>
    <col min="11" max="18" width="23.33203125" style="2" customWidth="1"/>
    <col min="19" max="16384" width="10.83203125" style="2"/>
  </cols>
  <sheetData>
    <row r="1" spans="1:18" s="1" customFormat="1" ht="147" customHeight="1" thickBot="1">
      <c r="A1" s="91" t="s">
        <v>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ht="41" customHeight="1" thickTop="1" thickBot="1">
      <c r="A2" s="102" t="s">
        <v>14</v>
      </c>
      <c r="B2" s="102"/>
      <c r="C2" s="102"/>
      <c r="D2" s="102"/>
      <c r="E2" s="102"/>
      <c r="F2" s="102"/>
      <c r="G2" s="102"/>
      <c r="K2" s="88" t="s">
        <v>1</v>
      </c>
      <c r="L2" s="89"/>
      <c r="M2" s="89"/>
      <c r="N2" s="90"/>
      <c r="O2" s="89" t="s">
        <v>2</v>
      </c>
      <c r="P2" s="89"/>
      <c r="Q2" s="89"/>
      <c r="R2" s="90"/>
    </row>
    <row r="3" spans="1:18" ht="45" thickBot="1">
      <c r="A3" s="19"/>
      <c r="B3" s="78" t="s">
        <v>19</v>
      </c>
      <c r="C3" s="79"/>
      <c r="D3" s="79"/>
      <c r="E3" s="79"/>
      <c r="F3" s="79"/>
      <c r="G3" s="80"/>
      <c r="K3" s="59" t="s">
        <v>21</v>
      </c>
      <c r="L3" s="62" t="s">
        <v>22</v>
      </c>
      <c r="M3" s="65" t="s">
        <v>21</v>
      </c>
      <c r="N3" s="66" t="s">
        <v>22</v>
      </c>
      <c r="O3" s="59" t="s">
        <v>21</v>
      </c>
      <c r="P3" s="62" t="s">
        <v>22</v>
      </c>
      <c r="Q3" s="55" t="s">
        <v>21</v>
      </c>
      <c r="R3" s="66" t="s">
        <v>22</v>
      </c>
    </row>
    <row r="4" spans="1:18" ht="23" thickTop="1" thickBot="1">
      <c r="A4" s="21"/>
      <c r="B4" s="40" t="s">
        <v>8</v>
      </c>
      <c r="C4" s="41" t="s">
        <v>9</v>
      </c>
      <c r="D4" s="42" t="s">
        <v>10</v>
      </c>
      <c r="E4" s="43" t="s">
        <v>11</v>
      </c>
      <c r="F4" s="44" t="s">
        <v>12</v>
      </c>
      <c r="G4" s="45" t="s">
        <v>13</v>
      </c>
      <c r="I4" s="92" t="s">
        <v>16</v>
      </c>
      <c r="J4" s="48" t="s">
        <v>8</v>
      </c>
      <c r="K4" s="60">
        <v>2</v>
      </c>
      <c r="L4" s="63">
        <f t="shared" ref="L4:L9" si="0">(K4*$L$10)/($K$10)</f>
        <v>1.5625</v>
      </c>
      <c r="M4" s="94">
        <f>SUM(K4:K7)</f>
        <v>56</v>
      </c>
      <c r="N4" s="99">
        <f>(M4*$N$10)/($M$10)</f>
        <v>43.75</v>
      </c>
      <c r="O4" s="60">
        <v>4</v>
      </c>
      <c r="P4" s="63">
        <f t="shared" ref="P4:P9" si="1">(O4*$R$10)/($O$10)</f>
        <v>3.9215686274509802</v>
      </c>
      <c r="Q4" s="105">
        <f>SUM(O4:O7)</f>
        <v>64</v>
      </c>
      <c r="R4" s="84">
        <f>(Q4*$R$10)/($Q$10)</f>
        <v>62.745098039215684</v>
      </c>
    </row>
    <row r="5" spans="1:18" ht="22" thickBot="1">
      <c r="A5" s="22" t="s">
        <v>1</v>
      </c>
      <c r="B5" s="26">
        <v>2</v>
      </c>
      <c r="C5" s="27">
        <v>2</v>
      </c>
      <c r="D5" s="28">
        <v>5</v>
      </c>
      <c r="E5" s="29">
        <v>35</v>
      </c>
      <c r="F5" s="30">
        <v>50</v>
      </c>
      <c r="G5" s="31">
        <v>6</v>
      </c>
      <c r="I5" s="92"/>
      <c r="J5" s="49" t="s">
        <v>9</v>
      </c>
      <c r="K5" s="60">
        <v>3</v>
      </c>
      <c r="L5" s="63">
        <f t="shared" si="0"/>
        <v>2.34375</v>
      </c>
      <c r="M5" s="95"/>
      <c r="N5" s="100"/>
      <c r="O5" s="60">
        <v>3</v>
      </c>
      <c r="P5" s="63">
        <f t="shared" si="1"/>
        <v>2.9411764705882355</v>
      </c>
      <c r="Q5" s="106"/>
      <c r="R5" s="85"/>
    </row>
    <row r="6" spans="1:18" ht="22" thickBot="1">
      <c r="A6" s="23" t="s">
        <v>2</v>
      </c>
      <c r="B6" s="32">
        <v>4</v>
      </c>
      <c r="C6" s="33">
        <v>3</v>
      </c>
      <c r="D6" s="34">
        <v>10</v>
      </c>
      <c r="E6" s="35">
        <v>46</v>
      </c>
      <c r="F6" s="36">
        <v>34</v>
      </c>
      <c r="G6" s="37">
        <v>3</v>
      </c>
      <c r="I6" s="92"/>
      <c r="J6" s="50" t="s">
        <v>10</v>
      </c>
      <c r="K6" s="60">
        <v>6</v>
      </c>
      <c r="L6" s="63">
        <f t="shared" si="0"/>
        <v>4.6875</v>
      </c>
      <c r="M6" s="95"/>
      <c r="N6" s="100"/>
      <c r="O6" s="60">
        <v>10</v>
      </c>
      <c r="P6" s="63">
        <f t="shared" si="1"/>
        <v>9.8039215686274517</v>
      </c>
      <c r="Q6" s="106"/>
      <c r="R6" s="85"/>
    </row>
    <row r="7" spans="1:18" ht="22" thickBot="1">
      <c r="I7" s="92"/>
      <c r="J7" s="51" t="s">
        <v>11</v>
      </c>
      <c r="K7" s="60">
        <v>45</v>
      </c>
      <c r="L7" s="63">
        <f t="shared" si="0"/>
        <v>35.15625</v>
      </c>
      <c r="M7" s="96"/>
      <c r="N7" s="101"/>
      <c r="O7" s="60">
        <v>47</v>
      </c>
      <c r="P7" s="63">
        <f t="shared" si="1"/>
        <v>46.078431372549019</v>
      </c>
      <c r="Q7" s="107"/>
      <c r="R7" s="86"/>
    </row>
    <row r="8" spans="1:18" ht="58" customHeight="1" thickBot="1">
      <c r="A8" s="102" t="s">
        <v>18</v>
      </c>
      <c r="B8" s="102"/>
      <c r="C8" s="102"/>
      <c r="D8" s="18"/>
      <c r="E8" s="18"/>
      <c r="F8" s="18"/>
      <c r="G8" s="18"/>
      <c r="I8" s="93" t="s">
        <v>17</v>
      </c>
      <c r="J8" s="52" t="s">
        <v>12</v>
      </c>
      <c r="K8" s="60">
        <v>64</v>
      </c>
      <c r="L8" s="63">
        <f t="shared" si="0"/>
        <v>50</v>
      </c>
      <c r="M8" s="97">
        <f>SUM(K8:K9)</f>
        <v>72</v>
      </c>
      <c r="N8" s="103">
        <f>(M8*$N$10)/($M$10)</f>
        <v>56.25</v>
      </c>
      <c r="O8" s="60">
        <v>35</v>
      </c>
      <c r="P8" s="63">
        <f t="shared" si="1"/>
        <v>34.313725490196077</v>
      </c>
      <c r="Q8" s="105">
        <f>SUM(O8:O9)</f>
        <v>38</v>
      </c>
      <c r="R8" s="84">
        <f>($Q$8*R10)/(Q10)</f>
        <v>37.254901960784316</v>
      </c>
    </row>
    <row r="9" spans="1:18" ht="58" customHeight="1" thickBot="1">
      <c r="A9" s="19"/>
      <c r="B9" s="78" t="s">
        <v>19</v>
      </c>
      <c r="C9" s="80"/>
      <c r="D9" s="18"/>
      <c r="E9" s="18"/>
      <c r="F9" s="18"/>
      <c r="G9" s="18"/>
      <c r="I9" s="93"/>
      <c r="J9" s="53" t="s">
        <v>13</v>
      </c>
      <c r="K9" s="61">
        <v>8</v>
      </c>
      <c r="L9" s="64">
        <f t="shared" si="0"/>
        <v>6.25</v>
      </c>
      <c r="M9" s="98"/>
      <c r="N9" s="104"/>
      <c r="O9" s="61">
        <v>3</v>
      </c>
      <c r="P9" s="64">
        <f t="shared" si="1"/>
        <v>2.9411764705882355</v>
      </c>
      <c r="Q9" s="108"/>
      <c r="R9" s="87"/>
    </row>
    <row r="10" spans="1:18" ht="68" thickTop="1" thickBot="1">
      <c r="A10" s="24"/>
      <c r="B10" s="46" t="s">
        <v>16</v>
      </c>
      <c r="C10" s="47" t="s">
        <v>17</v>
      </c>
      <c r="J10" s="54" t="s">
        <v>20</v>
      </c>
      <c r="K10" s="54">
        <f>SUM(K4:K9)</f>
        <v>128</v>
      </c>
      <c r="L10" s="54">
        <v>100</v>
      </c>
      <c r="M10" s="56">
        <f>SUM(M4:M9)</f>
        <v>128</v>
      </c>
      <c r="N10" s="57">
        <v>100</v>
      </c>
      <c r="O10" s="58">
        <f>SUM(O4:O9)</f>
        <v>102</v>
      </c>
      <c r="P10" s="54">
        <v>100</v>
      </c>
      <c r="Q10" s="54">
        <f>SUM(Q4:Q9)</f>
        <v>102</v>
      </c>
      <c r="R10" s="54">
        <v>100</v>
      </c>
    </row>
    <row r="11" spans="1:18" ht="22" thickBot="1">
      <c r="A11" s="25" t="s">
        <v>1</v>
      </c>
      <c r="B11" s="38">
        <v>44</v>
      </c>
      <c r="C11" s="39">
        <v>56</v>
      </c>
    </row>
    <row r="12" spans="1:18" ht="22" thickBot="1">
      <c r="A12" s="25" t="s">
        <v>2</v>
      </c>
      <c r="B12" s="38">
        <v>63</v>
      </c>
      <c r="C12" s="39">
        <v>37</v>
      </c>
    </row>
  </sheetData>
  <sheetProtection algorithmName="SHA-512" hashValue="5mkl1CGgvBHZGt1bwYmxkkBzdaNcW6w9kLLFjT6AFok1oDGfvVeoaQzsfhWRVmYssx42EiURJ5Eg6oUMPPbhoA==" saltValue="SHkpkR3ieGQga6pADBKm8w==" spinCount="100000" sheet="1" objects="1" scenarios="1"/>
  <mergeCells count="17">
    <mergeCell ref="A1:R1"/>
    <mergeCell ref="I4:I7"/>
    <mergeCell ref="I8:I9"/>
    <mergeCell ref="M4:M7"/>
    <mergeCell ref="M8:M9"/>
    <mergeCell ref="N4:N7"/>
    <mergeCell ref="A2:G2"/>
    <mergeCell ref="A8:C8"/>
    <mergeCell ref="B3:G3"/>
    <mergeCell ref="N8:N9"/>
    <mergeCell ref="Q4:Q7"/>
    <mergeCell ref="Q8:Q9"/>
    <mergeCell ref="R4:R7"/>
    <mergeCell ref="R8:R9"/>
    <mergeCell ref="B9:C9"/>
    <mergeCell ref="K2:N2"/>
    <mergeCell ref="O2:R2"/>
  </mergeCells>
  <pageMargins left="0.7" right="0.7" top="0.75" bottom="0.75" header="0.3" footer="0.3"/>
  <pageSetup paperSize="9" scale="3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A2C8-68DF-1543-9B2C-A0213033FE1E}">
  <dimension ref="A1:E16"/>
  <sheetViews>
    <sheetView workbookViewId="0">
      <selection activeCell="L7" sqref="L7"/>
    </sheetView>
  </sheetViews>
  <sheetFormatPr baseColWidth="10" defaultRowHeight="16"/>
  <cols>
    <col min="1" max="2" width="14.33203125" bestFit="1" customWidth="1"/>
    <col min="3" max="3" width="18.83203125" bestFit="1" customWidth="1"/>
    <col min="4" max="4" width="5.33203125" bestFit="1" customWidth="1"/>
    <col min="5" max="5" width="8.83203125" bestFit="1" customWidth="1"/>
  </cols>
  <sheetData>
    <row r="1" spans="1:5" ht="76" customHeight="1">
      <c r="A1" s="116" t="s">
        <v>73</v>
      </c>
      <c r="B1" s="116"/>
      <c r="C1" s="116"/>
      <c r="D1" s="116"/>
      <c r="E1" s="116"/>
    </row>
    <row r="2" spans="1:5" ht="28" customHeight="1" thickBot="1">
      <c r="A2" s="68" t="s">
        <v>38</v>
      </c>
      <c r="B2" s="68" t="s">
        <v>37</v>
      </c>
      <c r="C2" s="68" t="s">
        <v>0</v>
      </c>
      <c r="D2" s="68" t="s">
        <v>1</v>
      </c>
      <c r="E2" s="68" t="s">
        <v>2</v>
      </c>
    </row>
    <row r="3" spans="1:5">
      <c r="A3" s="112" t="s">
        <v>1</v>
      </c>
      <c r="B3" s="67" t="s">
        <v>23</v>
      </c>
      <c r="C3" s="67">
        <v>178</v>
      </c>
      <c r="D3" s="67">
        <v>1</v>
      </c>
      <c r="E3" s="109"/>
    </row>
    <row r="4" spans="1:5">
      <c r="A4" s="113"/>
      <c r="B4" s="20" t="s">
        <v>24</v>
      </c>
      <c r="C4" s="20">
        <v>177</v>
      </c>
      <c r="D4" s="20">
        <v>1</v>
      </c>
      <c r="E4" s="110"/>
    </row>
    <row r="5" spans="1:5">
      <c r="A5" s="113"/>
      <c r="B5" s="20" t="s">
        <v>25</v>
      </c>
      <c r="C5" s="20">
        <v>178</v>
      </c>
      <c r="D5" s="20">
        <v>1</v>
      </c>
      <c r="E5" s="110"/>
    </row>
    <row r="6" spans="1:5">
      <c r="A6" s="113"/>
      <c r="B6" s="20" t="s">
        <v>26</v>
      </c>
      <c r="C6" s="20">
        <v>167</v>
      </c>
      <c r="D6" s="20">
        <v>1</v>
      </c>
      <c r="E6" s="110"/>
    </row>
    <row r="7" spans="1:5">
      <c r="A7" s="113"/>
      <c r="B7" s="20" t="s">
        <v>27</v>
      </c>
      <c r="C7" s="20">
        <v>167</v>
      </c>
      <c r="D7" s="20">
        <v>1</v>
      </c>
      <c r="E7" s="110"/>
    </row>
    <row r="8" spans="1:5">
      <c r="A8" s="113"/>
      <c r="B8" s="20" t="s">
        <v>28</v>
      </c>
      <c r="C8" s="20">
        <v>154</v>
      </c>
      <c r="D8" s="20">
        <v>1</v>
      </c>
      <c r="E8" s="110"/>
    </row>
    <row r="9" spans="1:5">
      <c r="A9" s="113"/>
      <c r="B9" s="20" t="s">
        <v>29</v>
      </c>
      <c r="C9" s="20">
        <v>196</v>
      </c>
      <c r="D9" s="20">
        <v>1</v>
      </c>
      <c r="E9" s="110"/>
    </row>
    <row r="10" spans="1:5" ht="17" thickBot="1">
      <c r="A10" s="114"/>
      <c r="B10" s="71" t="s">
        <v>30</v>
      </c>
      <c r="C10" s="71">
        <v>162</v>
      </c>
      <c r="D10" s="71">
        <v>1</v>
      </c>
      <c r="E10" s="110"/>
    </row>
    <row r="11" spans="1:5">
      <c r="A11" s="112" t="s">
        <v>2</v>
      </c>
      <c r="B11" s="70" t="s">
        <v>31</v>
      </c>
      <c r="C11" s="70">
        <v>226</v>
      </c>
      <c r="D11" s="109"/>
      <c r="E11" s="70">
        <v>1</v>
      </c>
    </row>
    <row r="12" spans="1:5">
      <c r="A12" s="113"/>
      <c r="B12" s="20" t="s">
        <v>32</v>
      </c>
      <c r="C12" s="20">
        <v>167</v>
      </c>
      <c r="D12" s="110"/>
      <c r="E12" s="20">
        <v>1</v>
      </c>
    </row>
    <row r="13" spans="1:5">
      <c r="A13" s="113"/>
      <c r="B13" s="20" t="s">
        <v>33</v>
      </c>
      <c r="C13" s="20">
        <v>198</v>
      </c>
      <c r="D13" s="110"/>
      <c r="E13" s="20">
        <v>1</v>
      </c>
    </row>
    <row r="14" spans="1:5">
      <c r="A14" s="113"/>
      <c r="B14" s="20" t="s">
        <v>34</v>
      </c>
      <c r="C14" s="20">
        <v>164</v>
      </c>
      <c r="D14" s="110"/>
      <c r="E14" s="20">
        <v>1</v>
      </c>
    </row>
    <row r="15" spans="1:5">
      <c r="A15" s="113"/>
      <c r="B15" s="20" t="s">
        <v>35</v>
      </c>
      <c r="C15" s="20">
        <v>215</v>
      </c>
      <c r="D15" s="110"/>
      <c r="E15" s="20">
        <v>1</v>
      </c>
    </row>
    <row r="16" spans="1:5">
      <c r="A16" s="115"/>
      <c r="B16" s="20" t="s">
        <v>36</v>
      </c>
      <c r="C16" s="20">
        <v>189</v>
      </c>
      <c r="D16" s="111"/>
      <c r="E16" s="20">
        <v>1</v>
      </c>
    </row>
  </sheetData>
  <sheetProtection algorithmName="SHA-512" hashValue="6AdmWj8M2WK4mDIgg0cWxtdAIPd8iFGOQhz1QUfwxghKoi1m3rD34exkO8e0OYHHWrH34msFdCvVhAaE0T7AlQ==" saltValue="Ia1OVopGG/bu93snum8a4A==" spinCount="100000" sheet="1" objects="1" scenarios="1"/>
  <mergeCells count="5">
    <mergeCell ref="E3:E10"/>
    <mergeCell ref="D11:D16"/>
    <mergeCell ref="A3:A10"/>
    <mergeCell ref="A11:A16"/>
    <mergeCell ref="A1:E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1d</vt:lpstr>
      <vt:lpstr>Figure 1g</vt:lpstr>
      <vt:lpstr>Figure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Contat</dc:creator>
  <cp:lastModifiedBy>Microsoft Office User</cp:lastModifiedBy>
  <cp:lastPrinted>2020-05-16T12:34:19Z</cp:lastPrinted>
  <dcterms:created xsi:type="dcterms:W3CDTF">2020-05-14T07:36:57Z</dcterms:created>
  <dcterms:modified xsi:type="dcterms:W3CDTF">2020-05-18T09:52:08Z</dcterms:modified>
</cp:coreProperties>
</file>