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eylan/Desktop/ISREC/manuscripts/GLUT1-CC/eLIFE/FullSubmission/REVISION/e-life Revisions/TO SUBMIT/"/>
    </mc:Choice>
  </mc:AlternateContent>
  <xr:revisionPtr revIDLastSave="0" documentId="13_ncr:1_{34C0BB57-C284-4F44-AC52-6B32B8039546}" xr6:coauthVersionLast="45" xr6:coauthVersionMax="45" xr10:uidLastSave="{00000000-0000-0000-0000-000000000000}"/>
  <bookViews>
    <workbookView xWindow="820" yWindow="460" windowWidth="32780" windowHeight="20540" activeTab="1" xr2:uid="{CEC40EEB-4040-264B-BF6C-48E15B207B08}"/>
  </bookViews>
  <sheets>
    <sheet name="Figure 4 - figure supplement 2a" sheetId="1" r:id="rId1"/>
    <sheet name="Figure 4 - figure supplement 2b" sheetId="3" r:id="rId2"/>
    <sheet name="Figure 4 - figure supplement 2c" sheetId="4" r:id="rId3"/>
    <sheet name="Figure 4 - figure supplement 2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5" l="1"/>
  <c r="P6" i="5" s="1"/>
  <c r="K10" i="5"/>
  <c r="L9" i="5" s="1"/>
  <c r="Q8" i="5"/>
  <c r="M8" i="5"/>
  <c r="Q4" i="5"/>
  <c r="M4" i="5"/>
  <c r="Q10" i="5" l="1"/>
  <c r="R4" i="5" s="1"/>
  <c r="M10" i="5"/>
  <c r="L5" i="5"/>
  <c r="L6" i="5"/>
  <c r="L7" i="5"/>
  <c r="L8" i="5"/>
  <c r="N8" i="5"/>
  <c r="P7" i="5"/>
  <c r="P8" i="5"/>
  <c r="L4" i="5"/>
  <c r="N4" i="5"/>
  <c r="P4" i="5"/>
  <c r="P9" i="5"/>
  <c r="P5" i="5"/>
  <c r="R8" i="5" l="1"/>
</calcChain>
</file>

<file path=xl/sharedStrings.xml><?xml version="1.0" encoding="utf-8"?>
<sst xmlns="http://schemas.openxmlformats.org/spreadsheetml/2006/main" count="136" uniqueCount="96">
  <si>
    <t>CT1</t>
  </si>
  <si>
    <t>CT2</t>
  </si>
  <si>
    <t>CT3</t>
  </si>
  <si>
    <t>μCT date</t>
  </si>
  <si>
    <t>Days elapsed</t>
  </si>
  <si>
    <t>T1</t>
  </si>
  <si>
    <t>T2</t>
  </si>
  <si>
    <t>KP</t>
  </si>
  <si>
    <t>T3</t>
  </si>
  <si>
    <t>T4</t>
  </si>
  <si>
    <t>T5</t>
  </si>
  <si>
    <t>T6</t>
  </si>
  <si>
    <t>T7</t>
  </si>
  <si>
    <t>KPG3</t>
  </si>
  <si>
    <t>Data relative to the first μCT scan</t>
  </si>
  <si>
    <r>
      <t xml:space="preserve">Figure 4 - figure supplement 2a
</t>
    </r>
    <r>
      <rPr>
        <sz val="12"/>
        <color theme="1"/>
        <rFont val="Helvetica"/>
        <family val="2"/>
      </rPr>
      <t>Graph with mean ± s.e.m. shows the fold changes of KP and KPG3 tumor volumes (n = 7, respectively) during 56 days by μCT, starting at 16 weeks post-tumor initiation with tumor volume set to 1.</t>
    </r>
  </si>
  <si>
    <t>Seahorse</t>
  </si>
  <si>
    <t>Measurements</t>
  </si>
  <si>
    <t>Extracellular acidification rate (ECAR) [mpH/min]</t>
  </si>
  <si>
    <t>KPG1</t>
  </si>
  <si>
    <r>
      <rPr>
        <b/>
        <sz val="16"/>
        <color theme="1"/>
        <rFont val="Helvetica"/>
        <family val="2"/>
      </rPr>
      <t>Figure 4 - figure supplement 2b</t>
    </r>
    <r>
      <rPr>
        <sz val="12"/>
        <color theme="1"/>
        <rFont val="Helvetica"/>
        <family val="2"/>
      </rPr>
      <t xml:space="preserve">
Freshly-isolated tumor-derived cells were placed in a Seahorse XF analyzer and subjected to longitudinal extracellular acidification rate (ECAR) measurements. Glucose or 2-deoxyglucose (2-DG) were added where indicated. Data are means ± s.e.m. of 4 KP and 2 KPG3 tumor-derived cells each analysed in ten technical replicates. </t>
    </r>
    <r>
      <rPr>
        <sz val="12"/>
        <color rgb="FF1600FF"/>
        <rFont val="Helvetica"/>
        <family val="2"/>
      </rPr>
      <t>We excluded the negative values from the analysis.</t>
    </r>
  </si>
  <si>
    <t>-0.8799849*</t>
  </si>
  <si>
    <t>-1.523841*</t>
  </si>
  <si>
    <t>-0.1834902*</t>
  </si>
  <si>
    <t>-0.9085847*</t>
  </si>
  <si>
    <t>-0.01747082*</t>
  </si>
  <si>
    <t>-0.4311297*</t>
  </si>
  <si>
    <t>-0.4447979*</t>
  </si>
  <si>
    <t>-1.5753*</t>
  </si>
  <si>
    <t>-2.546262*</t>
  </si>
  <si>
    <t>-2.145362*</t>
  </si>
  <si>
    <t>-5.620014*</t>
  </si>
  <si>
    <t>-1.132261*</t>
  </si>
  <si>
    <t>-0.7329713*</t>
  </si>
  <si>
    <t>-1.948834*</t>
  </si>
  <si>
    <t>-0.948935*</t>
  </si>
  <si>
    <t>-0.7483118*</t>
  </si>
  <si>
    <t>-0.8737401*</t>
  </si>
  <si>
    <t>-0.430756*</t>
  </si>
  <si>
    <t>-0.05927121*</t>
  </si>
  <si>
    <t>-1.297037*</t>
  </si>
  <si>
    <t>-1.863711*</t>
  </si>
  <si>
    <t>-2.361545*</t>
  </si>
  <si>
    <t>-3.819184*</t>
  </si>
  <si>
    <t>-0.7204652*</t>
  </si>
  <si>
    <t>-0.8447198*</t>
  </si>
  <si>
    <t>-0.9960583*</t>
  </si>
  <si>
    <t>-0.5050108*</t>
  </si>
  <si>
    <t>-0.6110033*</t>
  </si>
  <si>
    <t>-0.9979543*</t>
  </si>
  <si>
    <t>-1.909513*</t>
  </si>
  <si>
    <t>-0.3236522*</t>
  </si>
  <si>
    <t>-0.3386133*</t>
  </si>
  <si>
    <t>-0.02179064*</t>
  </si>
  <si>
    <t>-0.7353671*</t>
  </si>
  <si>
    <t>-0.6986837*</t>
  </si>
  <si>
    <t>-1.423492*</t>
  </si>
  <si>
    <t>-0.1240161*</t>
  </si>
  <si>
    <t>-0.0625437*</t>
  </si>
  <si>
    <t>-0.03661874*</t>
  </si>
  <si>
    <t>-0.7660693*</t>
  </si>
  <si>
    <t>Genotype</t>
  </si>
  <si>
    <t>Mouse ID</t>
  </si>
  <si>
    <t>EME-019820</t>
  </si>
  <si>
    <t>EME-019849</t>
  </si>
  <si>
    <t>EME-019821</t>
  </si>
  <si>
    <t>EME-019822</t>
  </si>
  <si>
    <t>EME-019823</t>
  </si>
  <si>
    <t>EME-019824</t>
  </si>
  <si>
    <t>EME-019827</t>
  </si>
  <si>
    <t>EME-019850</t>
  </si>
  <si>
    <r>
      <rPr>
        <b/>
        <sz val="16"/>
        <color theme="1"/>
        <rFont val="Helvetica"/>
        <family val="2"/>
      </rPr>
      <t>Figure 4 - figure supplement 2c</t>
    </r>
    <r>
      <rPr>
        <sz val="12"/>
        <color theme="1"/>
        <rFont val="Helvetica"/>
        <family val="2"/>
      </rPr>
      <t xml:space="preserve">
Kaplan-Meier survival analysis of KP (n = 8) and KPG3 (n = 9) mice.</t>
    </r>
  </si>
  <si>
    <t>EME-019894</t>
  </si>
  <si>
    <t>EME-019897</t>
  </si>
  <si>
    <t>EME-019893</t>
  </si>
  <si>
    <t>EME-019895</t>
  </si>
  <si>
    <t>EME-019795</t>
  </si>
  <si>
    <t>EME-019898</t>
  </si>
  <si>
    <t>EME-019899</t>
  </si>
  <si>
    <t>EME-019900</t>
  </si>
  <si>
    <t>EME-019901</t>
  </si>
  <si>
    <t>Left part of the figure
AH, Grade1, Grade 2, Grade 3, Grade 4, Grade 5</t>
  </si>
  <si>
    <t>Percent of [%]</t>
  </si>
  <si>
    <t>Tumor number per tumor grade</t>
  </si>
  <si>
    <t>% of tumor number</t>
  </si>
  <si>
    <t>AH</t>
  </si>
  <si>
    <t>Grade 1</t>
  </si>
  <si>
    <t>Grade 2</t>
  </si>
  <si>
    <t>Grade 3</t>
  </si>
  <si>
    <t>Grade 4</t>
  </si>
  <si>
    <t>Grade 5</t>
  </si>
  <si>
    <t>Alveolar Hyperplasia &amp; Adenoma</t>
  </si>
  <si>
    <t>Adenocarcinoma</t>
  </si>
  <si>
    <t>TOTAL</t>
  </si>
  <si>
    <t>Right part of the figure
Alveolar Hyperplasia &amp; Adenoma (AH, Grade1, Grade 2, Grade 3) and Adenocarcinoma (Grade 4, Grade 5)</t>
  </si>
  <si>
    <r>
      <t xml:space="preserve">Figure 4 - figure supplement 2d
</t>
    </r>
    <r>
      <rPr>
        <sz val="12"/>
        <color theme="1"/>
        <rFont val="Helvetica"/>
        <family val="2"/>
      </rPr>
      <t>Percent of KP (n = 86) and KPG3 (n = 54) lesions classified by tumor grades, either detailed from alveolar hyperplasia (AH) to grade 5 or discriminated between alveolar hyperplasia and adenomas, and adenocarcinomas. Alveolar hyperplasia and adenomas include the AH and the tumor grades 1, 2, and 3. Adenocarcinomas contain the tumor grades 4 and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</si>
</sst>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6"/>
      <color theme="1"/>
      <name val="Helvetica"/>
      <family val="2"/>
    </font>
    <font>
      <sz val="12"/>
      <color theme="1"/>
      <name val="Helvetica"/>
      <family val="2"/>
    </font>
    <font>
      <sz val="8"/>
      <name val="Arial"/>
      <family val="2"/>
    </font>
    <font>
      <b/>
      <sz val="16"/>
      <name val="Helvetica"/>
      <family val="2"/>
    </font>
    <font>
      <sz val="12"/>
      <name val="Helvetica"/>
      <family val="2"/>
    </font>
    <font>
      <sz val="12"/>
      <color rgb="FF1600FF"/>
      <name val="Helvetica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i/>
      <sz val="12"/>
      <color rgb="FF0000FF"/>
      <name val="Helvetica"/>
      <family val="2"/>
    </font>
    <font>
      <b/>
      <sz val="16"/>
      <color rgb="FF008000"/>
      <name val="Helvetica"/>
      <family val="2"/>
    </font>
    <font>
      <b/>
      <sz val="12"/>
      <name val="Helvetica"/>
      <family val="2"/>
    </font>
    <font>
      <b/>
      <sz val="16"/>
      <color theme="0"/>
      <name val="Helvetica"/>
      <family val="2"/>
    </font>
    <font>
      <sz val="12"/>
      <color theme="0"/>
      <name val="Helvetica"/>
      <family val="2"/>
    </font>
    <font>
      <b/>
      <sz val="12"/>
      <color rgb="FFFF000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rgb="FFEAEAE6"/>
        <bgColor indexed="64"/>
      </patternFill>
    </fill>
    <fill>
      <patternFill patternType="solid">
        <fgColor rgb="FFD2D1CA"/>
        <bgColor indexed="64"/>
      </patternFill>
    </fill>
    <fill>
      <patternFill patternType="solid">
        <fgColor rgb="FFBAB9B4"/>
        <bgColor indexed="64"/>
      </patternFill>
    </fill>
    <fill>
      <patternFill patternType="solid">
        <fgColor rgb="FF898986"/>
        <bgColor indexed="64"/>
      </patternFill>
    </fill>
    <fill>
      <patternFill patternType="solid">
        <fgColor rgb="FF3B3C39"/>
        <bgColor indexed="64"/>
      </patternFill>
    </fill>
    <fill>
      <patternFill patternType="solid">
        <fgColor rgb="FF0A0A08"/>
        <bgColor indexed="64"/>
      </patternFill>
    </fill>
    <fill>
      <patternFill patternType="solid">
        <fgColor rgb="FF276AA5"/>
        <bgColor indexed="64"/>
      </patternFill>
    </fill>
    <fill>
      <patternFill patternType="solid">
        <fgColor rgb="FF22214A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8000"/>
      </left>
      <right style="thin">
        <color auto="1"/>
      </right>
      <top/>
      <bottom style="thin">
        <color auto="1"/>
      </bottom>
      <diagonal/>
    </border>
    <border>
      <left style="medium">
        <color rgb="FF008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8000"/>
      </right>
      <top style="thin">
        <color auto="1"/>
      </top>
      <bottom style="thin">
        <color auto="1"/>
      </bottom>
      <diagonal/>
    </border>
    <border>
      <left style="medium">
        <color rgb="FF008000"/>
      </left>
      <right style="thin">
        <color auto="1"/>
      </right>
      <top style="thin">
        <color auto="1"/>
      </top>
      <bottom style="medium">
        <color rgb="FF008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8000"/>
      </bottom>
      <diagonal/>
    </border>
    <border>
      <left style="thin">
        <color auto="1"/>
      </left>
      <right style="medium">
        <color rgb="FF008000"/>
      </right>
      <top style="thin">
        <color auto="1"/>
      </top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auto="1"/>
      </left>
      <right style="medium">
        <color rgb="FF008000"/>
      </right>
      <top/>
      <bottom style="thin">
        <color auto="1"/>
      </bottom>
      <diagonal/>
    </border>
    <border>
      <left style="medium">
        <color rgb="FF008000"/>
      </left>
      <right style="thin">
        <color auto="1"/>
      </right>
      <top style="hair">
        <color rgb="FF008000"/>
      </top>
      <bottom style="medium">
        <color rgb="FF008000"/>
      </bottom>
      <diagonal/>
    </border>
    <border>
      <left style="thin">
        <color auto="1"/>
      </left>
      <right style="thin">
        <color auto="1"/>
      </right>
      <top style="hair">
        <color rgb="FF008000"/>
      </top>
      <bottom style="medium">
        <color rgb="FF008000"/>
      </bottom>
      <diagonal/>
    </border>
    <border>
      <left/>
      <right/>
      <top style="hair">
        <color rgb="FF008000"/>
      </top>
      <bottom style="medium">
        <color rgb="FF008000"/>
      </bottom>
      <diagonal/>
    </border>
    <border>
      <left/>
      <right style="medium">
        <color rgb="FF008000"/>
      </right>
      <top style="hair">
        <color rgb="FF008000"/>
      </top>
      <bottom style="medium">
        <color rgb="FF008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8000"/>
      </bottom>
      <diagonal/>
    </border>
    <border>
      <left style="thin">
        <color auto="1"/>
      </left>
      <right style="medium">
        <color rgb="FF008000"/>
      </right>
      <top style="hair">
        <color rgb="FF008000"/>
      </top>
      <bottom style="medium">
        <color rgb="FF008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dashDot">
        <color rgb="FFFF0000"/>
      </left>
      <right style="dashDot">
        <color rgb="FFFF0000"/>
      </right>
      <top style="thick">
        <color indexed="64"/>
      </top>
      <bottom style="dashDot">
        <color rgb="FFFF0000"/>
      </bottom>
      <diagonal/>
    </border>
    <border>
      <left style="dashDot">
        <color rgb="FFFF0000"/>
      </left>
      <right/>
      <top style="thick">
        <color indexed="64"/>
      </top>
      <bottom style="dashDot">
        <color rgb="FFFF0000"/>
      </bottom>
      <diagonal/>
    </border>
    <border>
      <left style="mediumDashDot">
        <color rgb="FFFF0000"/>
      </left>
      <right style="dashDot">
        <color rgb="FFFF0000"/>
      </right>
      <top style="thick">
        <color indexed="64"/>
      </top>
      <bottom style="dashDot">
        <color rgb="FFFF0000"/>
      </bottom>
      <diagonal/>
    </border>
    <border>
      <left style="thin">
        <color indexed="64"/>
      </left>
      <right style="medium">
        <color rgb="FF008000"/>
      </right>
      <top style="medium">
        <color rgb="FF008000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2" fontId="2" fillId="0" borderId="7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6" borderId="75" xfId="0" applyFont="1" applyFill="1" applyBorder="1" applyAlignment="1">
      <alignment horizontal="center" vertical="center"/>
    </xf>
    <xf numFmtId="0" fontId="13" fillId="7" borderId="83" xfId="0" applyFont="1" applyFill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2" fontId="2" fillId="0" borderId="8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8" borderId="3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5" fillId="0" borderId="90" xfId="0" applyFont="1" applyBorder="1" applyAlignment="1">
      <alignment horizontal="center" vertical="center"/>
    </xf>
    <xf numFmtId="1" fontId="15" fillId="0" borderId="90" xfId="0" applyNumberFormat="1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14" fillId="8" borderId="19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10" fillId="0" borderId="93" xfId="0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86" xfId="0" applyNumberFormat="1" applyFont="1" applyBorder="1" applyAlignment="1">
      <alignment horizontal="center" vertical="center"/>
    </xf>
    <xf numFmtId="1" fontId="2" fillId="0" borderId="82" xfId="0" applyNumberFormat="1" applyFont="1" applyBorder="1" applyAlignment="1">
      <alignment horizontal="center" vertical="center"/>
    </xf>
    <xf numFmtId="1" fontId="2" fillId="0" borderId="8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1" fontId="2" fillId="0" borderId="74" xfId="0" applyNumberFormat="1" applyFont="1" applyBorder="1" applyAlignment="1">
      <alignment horizontal="center" vertical="center"/>
    </xf>
    <xf numFmtId="1" fontId="2" fillId="0" borderId="89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3" fillId="8" borderId="69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73" xfId="0" applyNumberFormat="1" applyFont="1" applyBorder="1" applyAlignment="1">
      <alignment horizontal="center" vertical="center"/>
    </xf>
    <xf numFmtId="1" fontId="2" fillId="0" borderId="76" xfId="0" applyNumberFormat="1" applyFont="1" applyBorder="1" applyAlignment="1">
      <alignment horizontal="center" vertical="center"/>
    </xf>
    <xf numFmtId="1" fontId="2" fillId="0" borderId="79" xfId="0" applyNumberFormat="1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" fontId="2" fillId="0" borderId="78" xfId="0" applyNumberFormat="1" applyFont="1" applyBorder="1" applyAlignment="1">
      <alignment horizontal="center" vertical="center"/>
    </xf>
    <xf numFmtId="1" fontId="2" fillId="0" borderId="81" xfId="0" applyNumberFormat="1" applyFont="1" applyBorder="1" applyAlignment="1">
      <alignment horizontal="center" vertical="center"/>
    </xf>
    <xf numFmtId="0" fontId="13" fillId="9" borderId="6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1151998</xdr:colOff>
      <xdr:row>1</xdr:row>
      <xdr:rowOff>47628</xdr:rowOff>
    </xdr:from>
    <xdr:to>
      <xdr:col>7</xdr:col>
      <xdr:colOff>2143125</xdr:colOff>
      <xdr:row>7</xdr:row>
      <xdr:rowOff>129090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DA20391-1580-DE4C-9802-F3C0FA554D85}"/>
            </a:ext>
          </a:extLst>
        </xdr:cNvPr>
        <xdr:cNvCxnSpPr>
          <a:stCxn id="5" idx="0"/>
        </xdr:cNvCxnSpPr>
      </xdr:nvCxnSpPr>
      <xdr:spPr>
        <a:xfrm flipV="1">
          <a:off x="12890917" y="1918304"/>
          <a:ext cx="991127" cy="227821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174625</xdr:colOff>
      <xdr:row>1</xdr:row>
      <xdr:rowOff>15875</xdr:rowOff>
    </xdr:from>
    <xdr:to>
      <xdr:col>7</xdr:col>
      <xdr:colOff>619125</xdr:colOff>
      <xdr:row>12</xdr:row>
      <xdr:rowOff>31750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7CF87787-30C1-624C-8638-2FF8A7370A8B}"/>
            </a:ext>
          </a:extLst>
        </xdr:cNvPr>
        <xdr:cNvSpPr/>
      </xdr:nvSpPr>
      <xdr:spPr>
        <a:xfrm>
          <a:off x="11871325" y="1882775"/>
          <a:ext cx="444500" cy="5133975"/>
        </a:xfrm>
        <a:prstGeom prst="rightBrace">
          <a:avLst>
            <a:gd name="adj1" fmla="val 69047"/>
            <a:gd name="adj2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1151998</xdr:colOff>
      <xdr:row>7</xdr:row>
      <xdr:rowOff>580496</xdr:rowOff>
    </xdr:from>
    <xdr:to>
      <xdr:col>7</xdr:col>
      <xdr:colOff>2128108</xdr:colOff>
      <xdr:row>10</xdr:row>
      <xdr:rowOff>188784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7202B19-522D-D442-9AEA-FCFFA0F9B013}"/>
            </a:ext>
          </a:extLst>
        </xdr:cNvPr>
        <xdr:cNvCxnSpPr>
          <a:stCxn id="5" idx="2"/>
        </xdr:cNvCxnSpPr>
      </xdr:nvCxnSpPr>
      <xdr:spPr>
        <a:xfrm>
          <a:off x="12890917" y="4647928"/>
          <a:ext cx="976110" cy="194234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610567</xdr:colOff>
      <xdr:row>7</xdr:row>
      <xdr:rowOff>129090</xdr:rowOff>
    </xdr:from>
    <xdr:ext cx="1082861" cy="45140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6F61ECA-0760-F44F-9886-A3700C28A757}"/>
            </a:ext>
          </a:extLst>
        </xdr:cNvPr>
        <xdr:cNvSpPr txBox="1"/>
      </xdr:nvSpPr>
      <xdr:spPr>
        <a:xfrm>
          <a:off x="12349486" y="4196522"/>
          <a:ext cx="1082861" cy="451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l"/>
          <a:r>
            <a:rPr lang="en-GB" sz="1400" baseline="0">
              <a:latin typeface="Helvetica" pitchFamily="2" charset="0"/>
            </a:rPr>
            <a:t>These data</a:t>
          </a:r>
        </a:p>
        <a:p>
          <a:pPr algn="l"/>
          <a:r>
            <a:rPr lang="en-GB" sz="1400" baseline="0">
              <a:latin typeface="Helvetica" pitchFamily="2" charset="0"/>
            </a:rPr>
            <a:t>come from:</a:t>
          </a:r>
          <a:endParaRPr lang="en-GB" sz="1400">
            <a:latin typeface="Helvetic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31C2-4E18-6B44-9559-E11B19E368C2}">
  <sheetPr>
    <pageSetUpPr fitToPage="1"/>
  </sheetPr>
  <dimension ref="A1:P7"/>
  <sheetViews>
    <sheetView zoomScaleNormal="100" workbookViewId="0">
      <selection activeCell="J21" sqref="J21"/>
    </sheetView>
  </sheetViews>
  <sheetFormatPr baseColWidth="10" defaultRowHeight="16"/>
  <cols>
    <col min="1" max="1" width="14.5" customWidth="1"/>
    <col min="2" max="2" width="18.83203125" bestFit="1" customWidth="1"/>
  </cols>
  <sheetData>
    <row r="1" spans="1:16" ht="77" customHeight="1" thickBot="1">
      <c r="A1" s="113" t="s">
        <v>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1" customHeight="1">
      <c r="A2" s="120" t="s">
        <v>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/>
    </row>
    <row r="3" spans="1:16" ht="21">
      <c r="A3" s="114" t="s">
        <v>3</v>
      </c>
      <c r="B3" s="114" t="s">
        <v>4</v>
      </c>
      <c r="C3" s="116" t="s">
        <v>7</v>
      </c>
      <c r="D3" s="117"/>
      <c r="E3" s="117"/>
      <c r="F3" s="117"/>
      <c r="G3" s="117"/>
      <c r="H3" s="117"/>
      <c r="I3" s="118"/>
      <c r="J3" s="116" t="s">
        <v>13</v>
      </c>
      <c r="K3" s="117"/>
      <c r="L3" s="117"/>
      <c r="M3" s="117"/>
      <c r="N3" s="117"/>
      <c r="O3" s="117"/>
      <c r="P3" s="119"/>
    </row>
    <row r="4" spans="1:16" ht="31" customHeight="1" thickBot="1">
      <c r="A4" s="115"/>
      <c r="B4" s="115"/>
      <c r="C4" s="8" t="s">
        <v>5</v>
      </c>
      <c r="D4" s="9" t="s">
        <v>6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8" t="s">
        <v>5</v>
      </c>
      <c r="K4" s="9" t="s">
        <v>6</v>
      </c>
      <c r="L4" s="9" t="s">
        <v>8</v>
      </c>
      <c r="M4" s="9" t="s">
        <v>9</v>
      </c>
      <c r="N4" s="9" t="s">
        <v>10</v>
      </c>
      <c r="O4" s="9" t="s">
        <v>11</v>
      </c>
      <c r="P4" s="10" t="s">
        <v>12</v>
      </c>
    </row>
    <row r="5" spans="1:16">
      <c r="A5" s="2" t="s">
        <v>0</v>
      </c>
      <c r="B5" s="3">
        <v>0</v>
      </c>
      <c r="C5" s="11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3">
        <v>1</v>
      </c>
      <c r="J5" s="11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3">
        <v>1</v>
      </c>
    </row>
    <row r="6" spans="1:16">
      <c r="A6" s="4" t="s">
        <v>1</v>
      </c>
      <c r="B6" s="5">
        <v>28</v>
      </c>
      <c r="C6" s="107">
        <v>1.821429</v>
      </c>
      <c r="D6" s="108">
        <v>2.5675680000000001</v>
      </c>
      <c r="E6" s="108">
        <v>5.3333339999999998</v>
      </c>
      <c r="F6" s="108">
        <v>1.961538</v>
      </c>
      <c r="G6" s="108">
        <v>0.84210529999999995</v>
      </c>
      <c r="H6" s="108">
        <v>0.99137929999999996</v>
      </c>
      <c r="I6" s="109">
        <v>6.6190480000000003</v>
      </c>
      <c r="J6" s="107">
        <v>1.4428570000000001</v>
      </c>
      <c r="K6" s="108">
        <v>2.3333330000000001</v>
      </c>
      <c r="L6" s="108">
        <v>1.795031</v>
      </c>
      <c r="M6" s="108">
        <v>5.5789479999999996</v>
      </c>
      <c r="N6" s="108">
        <v>2.4812620000000001</v>
      </c>
      <c r="O6" s="108">
        <v>1.9047620000000001</v>
      </c>
      <c r="P6" s="109">
        <v>1.902299</v>
      </c>
    </row>
    <row r="7" spans="1:16" ht="17" thickBot="1">
      <c r="A7" s="6" t="s">
        <v>2</v>
      </c>
      <c r="B7" s="7">
        <v>56</v>
      </c>
      <c r="C7" s="110">
        <v>20.107140000000001</v>
      </c>
      <c r="D7" s="111">
        <v>33.027030000000003</v>
      </c>
      <c r="E7" s="111">
        <v>21.22222</v>
      </c>
      <c r="F7" s="111">
        <v>40.23077</v>
      </c>
      <c r="G7" s="111">
        <v>3.830409</v>
      </c>
      <c r="H7" s="111">
        <v>2.5086210000000002</v>
      </c>
      <c r="I7" s="112">
        <v>79.079369999999997</v>
      </c>
      <c r="J7" s="110">
        <v>3.6428569999999998</v>
      </c>
      <c r="K7" s="111">
        <v>29.55</v>
      </c>
      <c r="L7" s="111">
        <v>3.9254660000000001</v>
      </c>
      <c r="M7" s="111">
        <v>76.894739999999999</v>
      </c>
      <c r="N7" s="111">
        <v>38.051279999999998</v>
      </c>
      <c r="O7" s="111">
        <v>6.8333339999999998</v>
      </c>
      <c r="P7" s="112">
        <v>5.3965519999999998</v>
      </c>
    </row>
  </sheetData>
  <sheetProtection algorithmName="SHA-512" hashValue="SFpbw07X4cYATCwWISCe3OcO3dJATruG1gBCJl+mqRK6rZlciMxk6EH7WrOSyz2Bfveju8cn3+yGSylLv3sENQ==" saltValue="/R000Zc6R+83CihSpFTxyg==" spinCount="100000" sheet="1" objects="1" scenarios="1"/>
  <mergeCells count="6">
    <mergeCell ref="A1:P1"/>
    <mergeCell ref="A3:A4"/>
    <mergeCell ref="B3:B4"/>
    <mergeCell ref="C3:I3"/>
    <mergeCell ref="J3:P3"/>
    <mergeCell ref="A2:P2"/>
  </mergeCells>
  <pageMargins left="0.7" right="0.7" top="0.75" bottom="0.75" header="0.3" footer="0.3"/>
  <pageSetup paperSize="9" scale="66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2531-353B-1D4D-921D-FF6654A4C194}">
  <sheetPr>
    <pageSetUpPr fitToPage="1"/>
  </sheetPr>
  <dimension ref="A1:CF31"/>
  <sheetViews>
    <sheetView tabSelected="1" zoomScale="56" zoomScaleNormal="56" workbookViewId="0">
      <selection activeCell="AJ36" sqref="AJ36"/>
    </sheetView>
  </sheetViews>
  <sheetFormatPr baseColWidth="10" defaultRowHeight="16"/>
  <cols>
    <col min="1" max="1" width="20.6640625" style="15" bestFit="1" customWidth="1"/>
    <col min="2" max="2" width="12" style="15" bestFit="1" customWidth="1"/>
    <col min="3" max="3" width="13.5" style="15" bestFit="1" customWidth="1"/>
    <col min="4" max="4" width="12.33203125" style="15" bestFit="1" customWidth="1"/>
    <col min="5" max="5" width="12" style="15" bestFit="1" customWidth="1"/>
    <col min="6" max="6" width="13.5" style="15" bestFit="1" customWidth="1"/>
    <col min="7" max="7" width="12" style="15" bestFit="1" customWidth="1"/>
    <col min="8" max="8" width="13.5" style="15" bestFit="1" customWidth="1"/>
    <col min="9" max="9" width="14.83203125" style="15" bestFit="1" customWidth="1"/>
    <col min="10" max="11" width="13.5" style="15" bestFit="1" customWidth="1"/>
    <col min="12" max="12" width="11.5" style="15" bestFit="1" customWidth="1"/>
    <col min="13" max="13" width="10.83203125" style="15" bestFit="1" customWidth="1"/>
    <col min="14" max="14" width="12" style="15" bestFit="1" customWidth="1"/>
    <col min="15" max="17" width="10.83203125" style="15" bestFit="1" customWidth="1"/>
    <col min="18" max="18" width="12" style="15" bestFit="1" customWidth="1"/>
    <col min="19" max="23" width="10.83203125" style="15" bestFit="1" customWidth="1"/>
    <col min="24" max="26" width="12" style="15" bestFit="1" customWidth="1"/>
    <col min="27" max="29" width="10.83203125" style="15" bestFit="1" customWidth="1"/>
    <col min="30" max="30" width="10.83203125" style="15" customWidth="1"/>
    <col min="31" max="31" width="12" style="15" bestFit="1" customWidth="1"/>
    <col min="32" max="32" width="14.83203125" style="15" bestFit="1" customWidth="1"/>
    <col min="33" max="33" width="13.33203125" style="15" bestFit="1" customWidth="1"/>
    <col min="34" max="35" width="14.83203125" style="15" bestFit="1" customWidth="1"/>
    <col min="36" max="36" width="13.5" style="15" bestFit="1" customWidth="1"/>
    <col min="37" max="37" width="12.33203125" style="15" bestFit="1" customWidth="1"/>
    <col min="38" max="41" width="13.5" style="15" bestFit="1" customWidth="1"/>
    <col min="42" max="50" width="10.83203125" style="15" bestFit="1" customWidth="1"/>
    <col min="51" max="51" width="12" style="15" bestFit="1" customWidth="1"/>
    <col min="52" max="53" width="10.83203125" style="15" bestFit="1" customWidth="1"/>
    <col min="54" max="54" width="13.5" style="15" bestFit="1" customWidth="1"/>
    <col min="55" max="57" width="10.83203125" style="15" bestFit="1" customWidth="1"/>
    <col min="58" max="59" width="12" style="15" bestFit="1" customWidth="1"/>
    <col min="60" max="60" width="14.5" style="15" bestFit="1" customWidth="1"/>
    <col min="61" max="61" width="13.5" style="15" bestFit="1" customWidth="1"/>
    <col min="62" max="62" width="9.33203125" style="15" bestFit="1" customWidth="1"/>
    <col min="63" max="63" width="11.1640625" style="15" bestFit="1" customWidth="1"/>
    <col min="64" max="64" width="10.6640625" style="15" bestFit="1" customWidth="1"/>
    <col min="65" max="16384" width="10.83203125" style="15"/>
  </cols>
  <sheetData>
    <row r="1" spans="1:81" ht="71" customHeight="1">
      <c r="A1" s="132" t="s">
        <v>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</row>
    <row r="2" spans="1:81" s="16" customFormat="1" ht="38" customHeight="1" thickBot="1">
      <c r="A2" s="133" t="s">
        <v>16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81" s="16" customFormat="1" ht="37" customHeight="1">
      <c r="A3" s="134" t="s">
        <v>17</v>
      </c>
      <c r="B3" s="137" t="s">
        <v>18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9"/>
    </row>
    <row r="4" spans="1:81" s="16" customFormat="1" ht="21">
      <c r="A4" s="135"/>
      <c r="B4" s="116" t="s">
        <v>7</v>
      </c>
      <c r="C4" s="117"/>
      <c r="D4" s="117"/>
      <c r="E4" s="117"/>
      <c r="F4" s="117"/>
      <c r="G4" s="117"/>
      <c r="H4" s="117"/>
      <c r="I4" s="117"/>
      <c r="J4" s="117"/>
      <c r="K4" s="11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9" t="s">
        <v>13</v>
      </c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</row>
    <row r="5" spans="1:81" s="16" customFormat="1" ht="22" customHeight="1" thickBot="1">
      <c r="A5" s="136"/>
      <c r="B5" s="140" t="s">
        <v>5</v>
      </c>
      <c r="C5" s="141"/>
      <c r="D5" s="141"/>
      <c r="E5" s="141"/>
      <c r="F5" s="141"/>
      <c r="G5" s="141"/>
      <c r="H5" s="141"/>
      <c r="I5" s="141"/>
      <c r="J5" s="141"/>
      <c r="K5" s="142"/>
      <c r="L5" s="140" t="s">
        <v>6</v>
      </c>
      <c r="M5" s="141"/>
      <c r="N5" s="141"/>
      <c r="O5" s="141"/>
      <c r="P5" s="141"/>
      <c r="Q5" s="141"/>
      <c r="R5" s="141"/>
      <c r="S5" s="141"/>
      <c r="T5" s="141"/>
      <c r="U5" s="142"/>
      <c r="V5" s="140" t="s">
        <v>8</v>
      </c>
      <c r="W5" s="141"/>
      <c r="X5" s="141"/>
      <c r="Y5" s="141"/>
      <c r="Z5" s="141"/>
      <c r="AA5" s="141"/>
      <c r="AB5" s="141"/>
      <c r="AC5" s="141"/>
      <c r="AD5" s="141"/>
      <c r="AE5" s="142"/>
      <c r="AF5" s="140" t="s">
        <v>9</v>
      </c>
      <c r="AG5" s="141"/>
      <c r="AH5" s="141"/>
      <c r="AI5" s="141"/>
      <c r="AJ5" s="141"/>
      <c r="AK5" s="141"/>
      <c r="AL5" s="141"/>
      <c r="AM5" s="141"/>
      <c r="AN5" s="141"/>
      <c r="AO5" s="143"/>
      <c r="AP5" s="123" t="s">
        <v>5</v>
      </c>
      <c r="AQ5" s="124"/>
      <c r="AR5" s="124"/>
      <c r="AS5" s="124"/>
      <c r="AT5" s="124"/>
      <c r="AU5" s="124"/>
      <c r="AV5" s="124"/>
      <c r="AW5" s="124"/>
      <c r="AX5" s="124"/>
      <c r="AY5" s="125"/>
      <c r="AZ5" s="126" t="s">
        <v>6</v>
      </c>
      <c r="BA5" s="126"/>
      <c r="BB5" s="126"/>
      <c r="BC5" s="126"/>
      <c r="BD5" s="126"/>
      <c r="BE5" s="126"/>
      <c r="BF5" s="126"/>
      <c r="BG5" s="126"/>
      <c r="BH5" s="126"/>
      <c r="BI5" s="12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</row>
    <row r="6" spans="1:81" ht="21">
      <c r="A6" s="18">
        <v>1</v>
      </c>
      <c r="B6" s="33">
        <v>0.11587749999999999</v>
      </c>
      <c r="C6" s="34" t="s">
        <v>21</v>
      </c>
      <c r="D6" s="34" t="s">
        <v>22</v>
      </c>
      <c r="E6" s="35">
        <v>0.96942170000000005</v>
      </c>
      <c r="F6" s="34" t="s">
        <v>23</v>
      </c>
      <c r="G6" s="35">
        <v>0.15653710000000001</v>
      </c>
      <c r="H6" s="34" t="s">
        <v>24</v>
      </c>
      <c r="I6" s="34" t="s">
        <v>25</v>
      </c>
      <c r="J6" s="34" t="s">
        <v>26</v>
      </c>
      <c r="K6" s="36" t="s">
        <v>27</v>
      </c>
      <c r="L6" s="33">
        <v>2.594236</v>
      </c>
      <c r="M6" s="35">
        <v>3.2169829999999999</v>
      </c>
      <c r="N6" s="35">
        <v>2.1750060000000002</v>
      </c>
      <c r="O6" s="35">
        <v>2.513903</v>
      </c>
      <c r="P6" s="35">
        <v>1.64249</v>
      </c>
      <c r="Q6" s="35">
        <v>2.4790719999999999</v>
      </c>
      <c r="R6" s="35">
        <v>1.716343</v>
      </c>
      <c r="S6" s="35">
        <v>2.9666139999999999</v>
      </c>
      <c r="T6" s="35">
        <v>2.2648739999999998</v>
      </c>
      <c r="U6" s="37">
        <v>2.3542839999999998</v>
      </c>
      <c r="V6" s="33">
        <v>4.1017789999999996</v>
      </c>
      <c r="W6" s="35">
        <v>4.8004369999999996</v>
      </c>
      <c r="X6" s="35">
        <v>4.3017570000000003</v>
      </c>
      <c r="Y6" s="35">
        <v>2.467959</v>
      </c>
      <c r="Z6" s="35">
        <v>3.4429069999999999</v>
      </c>
      <c r="AA6" s="35">
        <v>3.793698</v>
      </c>
      <c r="AB6" s="35">
        <v>4.0849099999999998</v>
      </c>
      <c r="AC6" s="35">
        <v>2.6746669999999999</v>
      </c>
      <c r="AD6" s="35">
        <v>1.4910620000000001</v>
      </c>
      <c r="AE6" s="37">
        <v>2.422485</v>
      </c>
      <c r="AF6" s="33">
        <v>0.38797169999999997</v>
      </c>
      <c r="AG6" s="34" t="s">
        <v>28</v>
      </c>
      <c r="AH6" s="34" t="s">
        <v>29</v>
      </c>
      <c r="AI6" s="34" t="s">
        <v>30</v>
      </c>
      <c r="AJ6" s="34" t="s">
        <v>31</v>
      </c>
      <c r="AK6" s="34" t="s">
        <v>32</v>
      </c>
      <c r="AL6" s="34" t="s">
        <v>33</v>
      </c>
      <c r="AM6" s="34" t="s">
        <v>34</v>
      </c>
      <c r="AN6" s="34" t="s">
        <v>35</v>
      </c>
      <c r="AO6" s="38">
        <v>1.7479659999999999</v>
      </c>
      <c r="AP6" s="42">
        <v>4.3197510000000001</v>
      </c>
      <c r="AQ6" s="35">
        <v>2.2824460000000002</v>
      </c>
      <c r="AR6" s="35">
        <v>5.0444000000000004</v>
      </c>
      <c r="AS6" s="35">
        <v>5.1808639999999997</v>
      </c>
      <c r="AT6" s="35">
        <v>2.3492790000000001</v>
      </c>
      <c r="AU6" s="35">
        <v>3.0768010000000001</v>
      </c>
      <c r="AV6" s="35">
        <v>1.3223590000000001</v>
      </c>
      <c r="AW6" s="35">
        <v>1.8359430000000001</v>
      </c>
      <c r="AX6" s="35">
        <v>2.5152040000000002</v>
      </c>
      <c r="AY6" s="106">
        <v>-8.3103909999999992</v>
      </c>
      <c r="AZ6" s="50">
        <v>1.8530089999999999</v>
      </c>
      <c r="BA6" s="35">
        <v>1.2251920000000001</v>
      </c>
      <c r="BB6" s="34" t="s">
        <v>36</v>
      </c>
      <c r="BC6" s="35">
        <v>1.5976729999999999</v>
      </c>
      <c r="BD6" s="35">
        <v>1.26623</v>
      </c>
      <c r="BE6" s="35">
        <v>1.3443560000000001</v>
      </c>
      <c r="BF6" s="35">
        <v>0.73824659999999998</v>
      </c>
      <c r="BG6" s="35">
        <v>1.2633270000000001</v>
      </c>
      <c r="BH6" s="35">
        <v>2.7435350000000001E-3</v>
      </c>
      <c r="BI6" s="49" t="s">
        <v>37</v>
      </c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</row>
    <row r="7" spans="1:81" ht="21">
      <c r="A7" s="20">
        <v>2</v>
      </c>
      <c r="B7" s="24">
        <v>3.2694990000000002</v>
      </c>
      <c r="C7" s="26">
        <v>1.014866</v>
      </c>
      <c r="D7" s="26">
        <v>1.0220009999999999</v>
      </c>
      <c r="E7" s="26">
        <v>3.7936589999999999</v>
      </c>
      <c r="F7" s="26">
        <v>1.2137</v>
      </c>
      <c r="G7" s="26">
        <v>2.4156200000000001</v>
      </c>
      <c r="H7" s="25" t="s">
        <v>38</v>
      </c>
      <c r="I7" s="26">
        <v>1.4347209999999999</v>
      </c>
      <c r="J7" s="26">
        <v>0.82862599999999997</v>
      </c>
      <c r="K7" s="27">
        <v>1.476634</v>
      </c>
      <c r="L7" s="24">
        <v>3.52156</v>
      </c>
      <c r="M7" s="26">
        <v>6.3809509999999996</v>
      </c>
      <c r="N7" s="26">
        <v>3.3119179999999999</v>
      </c>
      <c r="O7" s="26">
        <v>4.1657630000000001</v>
      </c>
      <c r="P7" s="26">
        <v>4.5983679999999998</v>
      </c>
      <c r="Q7" s="26">
        <v>5.8027439999999997</v>
      </c>
      <c r="R7" s="26">
        <v>2.5743130000000001</v>
      </c>
      <c r="S7" s="26">
        <v>6.5269830000000004</v>
      </c>
      <c r="T7" s="26">
        <v>5.3790570000000004</v>
      </c>
      <c r="U7" s="27">
        <v>3.49518</v>
      </c>
      <c r="V7" s="24">
        <v>8.4302499999999991</v>
      </c>
      <c r="W7" s="26">
        <v>7.2315250000000004</v>
      </c>
      <c r="X7" s="26">
        <v>6.7699040000000004</v>
      </c>
      <c r="Y7" s="26">
        <v>6.4805710000000003</v>
      </c>
      <c r="Z7" s="26">
        <v>4.8899280000000003</v>
      </c>
      <c r="AA7" s="26">
        <v>5.7261369999999996</v>
      </c>
      <c r="AB7" s="26">
        <v>4.061655</v>
      </c>
      <c r="AC7" s="26">
        <v>4.3889719999999999</v>
      </c>
      <c r="AD7" s="26">
        <v>3.5721219999999998</v>
      </c>
      <c r="AE7" s="27">
        <v>3.3798520000000001</v>
      </c>
      <c r="AF7" s="31" t="s">
        <v>39</v>
      </c>
      <c r="AG7" s="25" t="s">
        <v>40</v>
      </c>
      <c r="AH7" s="25" t="s">
        <v>41</v>
      </c>
      <c r="AI7" s="25" t="s">
        <v>42</v>
      </c>
      <c r="AJ7" s="25" t="s">
        <v>43</v>
      </c>
      <c r="AK7" s="26">
        <v>0.1068376</v>
      </c>
      <c r="AL7" s="25" t="s">
        <v>44</v>
      </c>
      <c r="AM7" s="25" t="s">
        <v>45</v>
      </c>
      <c r="AN7" s="25" t="s">
        <v>46</v>
      </c>
      <c r="AO7" s="39" t="s">
        <v>47</v>
      </c>
      <c r="AP7" s="43">
        <v>9.0225030000000004</v>
      </c>
      <c r="AQ7" s="26">
        <v>6.3315229999999998</v>
      </c>
      <c r="AR7" s="26">
        <v>9.4719909999999992</v>
      </c>
      <c r="AS7" s="26">
        <v>10.408899999999999</v>
      </c>
      <c r="AT7" s="26">
        <v>5.8449949999999999</v>
      </c>
      <c r="AU7" s="26">
        <v>5.2367559999999997</v>
      </c>
      <c r="AV7" s="26">
        <v>4.1355659999999999</v>
      </c>
      <c r="AW7" s="26">
        <v>7.3685840000000002</v>
      </c>
      <c r="AX7" s="26">
        <v>3.8681290000000002</v>
      </c>
      <c r="AY7" s="44">
        <v>0.91206690000000001</v>
      </c>
      <c r="AZ7" s="51">
        <v>4.6503350000000001</v>
      </c>
      <c r="BA7" s="26">
        <v>1.738307</v>
      </c>
      <c r="BB7" s="26">
        <v>1.9341889999999999</v>
      </c>
      <c r="BC7" s="26">
        <v>5.0456820000000002</v>
      </c>
      <c r="BD7" s="26">
        <v>1.883699</v>
      </c>
      <c r="BE7" s="26">
        <v>2.8458459999999999</v>
      </c>
      <c r="BF7" s="26">
        <v>1.661494</v>
      </c>
      <c r="BG7" s="26">
        <v>1.745665</v>
      </c>
      <c r="BH7" s="26">
        <v>1.1178600000000001</v>
      </c>
      <c r="BI7" s="44">
        <v>0.72581419999999996</v>
      </c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</row>
    <row r="8" spans="1:81" ht="21">
      <c r="A8" s="20">
        <v>3</v>
      </c>
      <c r="B8" s="24">
        <v>4.3451829999999996</v>
      </c>
      <c r="C8" s="26">
        <v>2.5885389999999999</v>
      </c>
      <c r="D8" s="26">
        <v>2.2221470000000001</v>
      </c>
      <c r="E8" s="26">
        <v>4.724189</v>
      </c>
      <c r="F8" s="26">
        <v>3.455403</v>
      </c>
      <c r="G8" s="26">
        <v>3.8176359999999998</v>
      </c>
      <c r="H8" s="26">
        <v>0.73755769999999998</v>
      </c>
      <c r="I8" s="26">
        <v>2.5489850000000001</v>
      </c>
      <c r="J8" s="26">
        <v>2.666226</v>
      </c>
      <c r="K8" s="27">
        <v>3.2680699999999998</v>
      </c>
      <c r="L8" s="24">
        <v>3.4864639999999998</v>
      </c>
      <c r="M8" s="26">
        <v>6.812265</v>
      </c>
      <c r="N8" s="26">
        <v>2.9878429999999998</v>
      </c>
      <c r="O8" s="26">
        <v>4.0382689999999997</v>
      </c>
      <c r="P8" s="26">
        <v>5.2525639999999996</v>
      </c>
      <c r="Q8" s="26">
        <v>5.6653560000000001</v>
      </c>
      <c r="R8" s="26">
        <v>2.462853</v>
      </c>
      <c r="S8" s="26">
        <v>5.6745749999999999</v>
      </c>
      <c r="T8" s="26">
        <v>5.1407080000000001</v>
      </c>
      <c r="U8" s="27">
        <v>3.8300610000000002</v>
      </c>
      <c r="V8" s="24">
        <v>9.6125059999999998</v>
      </c>
      <c r="W8" s="26">
        <v>7.4037280000000001</v>
      </c>
      <c r="X8" s="26">
        <v>5.2834690000000002</v>
      </c>
      <c r="Y8" s="26">
        <v>7.4743649999999997</v>
      </c>
      <c r="Z8" s="26">
        <v>5.0756160000000001</v>
      </c>
      <c r="AA8" s="26">
        <v>6.1409649999999996</v>
      </c>
      <c r="AB8" s="26">
        <v>4.4030740000000002</v>
      </c>
      <c r="AC8" s="26">
        <v>5.1266030000000002</v>
      </c>
      <c r="AD8" s="26">
        <v>4.2273709999999998</v>
      </c>
      <c r="AE8" s="27">
        <v>3.4279739999999999</v>
      </c>
      <c r="AF8" s="24">
        <v>2.130833</v>
      </c>
      <c r="AG8" s="26">
        <v>1.4871030000000001</v>
      </c>
      <c r="AH8" s="25" t="s">
        <v>48</v>
      </c>
      <c r="AI8" s="25" t="s">
        <v>49</v>
      </c>
      <c r="AJ8" s="25" t="s">
        <v>50</v>
      </c>
      <c r="AK8" s="26">
        <v>2.3047569999999999</v>
      </c>
      <c r="AL8" s="25" t="s">
        <v>51</v>
      </c>
      <c r="AM8" s="26">
        <v>1.0380879999999999</v>
      </c>
      <c r="AN8" s="25" t="s">
        <v>52</v>
      </c>
      <c r="AO8" s="40">
        <v>1.154212</v>
      </c>
      <c r="AP8" s="43">
        <v>9.5224539999999998</v>
      </c>
      <c r="AQ8" s="26">
        <v>7.7752679999999996</v>
      </c>
      <c r="AR8" s="26">
        <v>8.3851239999999994</v>
      </c>
      <c r="AS8" s="26">
        <v>8.0937819999999991</v>
      </c>
      <c r="AT8" s="26">
        <v>6.3053819999999998</v>
      </c>
      <c r="AU8" s="26">
        <v>4.6753499999999999</v>
      </c>
      <c r="AV8" s="26">
        <v>5.4376449999999998</v>
      </c>
      <c r="AW8" s="26">
        <v>7.7371259999999999</v>
      </c>
      <c r="AX8" s="26">
        <v>4.5513070000000004</v>
      </c>
      <c r="AY8" s="44">
        <v>0.20546130000000001</v>
      </c>
      <c r="AZ8" s="51">
        <v>6.6452850000000003</v>
      </c>
      <c r="BA8" s="26">
        <v>4.0567380000000002</v>
      </c>
      <c r="BB8" s="26">
        <v>3.6792370000000001</v>
      </c>
      <c r="BC8" s="26">
        <v>5.3140669999999997</v>
      </c>
      <c r="BD8" s="26">
        <v>3.601286</v>
      </c>
      <c r="BE8" s="26">
        <v>4.8524760000000002</v>
      </c>
      <c r="BF8" s="26">
        <v>2.8144800000000001</v>
      </c>
      <c r="BG8" s="26">
        <v>2.8573849999999998</v>
      </c>
      <c r="BH8" s="26">
        <v>2.4299819999999999</v>
      </c>
      <c r="BI8" s="44">
        <v>1.7489239999999999</v>
      </c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</row>
    <row r="9" spans="1:81" ht="21">
      <c r="A9" s="20">
        <v>4</v>
      </c>
      <c r="B9" s="24">
        <v>4.8402820000000002</v>
      </c>
      <c r="C9" s="26">
        <v>3.7206389999999998</v>
      </c>
      <c r="D9" s="26">
        <v>3.6615160000000002</v>
      </c>
      <c r="E9" s="26">
        <v>4.7035119999999999</v>
      </c>
      <c r="F9" s="26">
        <v>3.791741</v>
      </c>
      <c r="G9" s="26">
        <v>4.3240610000000004</v>
      </c>
      <c r="H9" s="26">
        <v>2.1912630000000002</v>
      </c>
      <c r="I9" s="26">
        <v>3.1611769999999999</v>
      </c>
      <c r="J9" s="26">
        <v>3.1241859999999999</v>
      </c>
      <c r="K9" s="27">
        <v>3.9115500000000001</v>
      </c>
      <c r="L9" s="24">
        <v>3.2769210000000002</v>
      </c>
      <c r="M9" s="26">
        <v>6.2019250000000001</v>
      </c>
      <c r="N9" s="26">
        <v>3.3452820000000001</v>
      </c>
      <c r="O9" s="26">
        <v>4.0280899999999997</v>
      </c>
      <c r="P9" s="26">
        <v>5.4569409999999996</v>
      </c>
      <c r="Q9" s="26">
        <v>5.4627489999999996</v>
      </c>
      <c r="R9" s="26">
        <v>2.2035019999999998</v>
      </c>
      <c r="S9" s="26">
        <v>5.376614</v>
      </c>
      <c r="T9" s="26">
        <v>4.5475779999999997</v>
      </c>
      <c r="U9" s="27">
        <v>3.2686069999999998</v>
      </c>
      <c r="V9" s="24">
        <v>11.06842</v>
      </c>
      <c r="W9" s="26">
        <v>7.7580830000000001</v>
      </c>
      <c r="X9" s="26">
        <v>6.9875429999999996</v>
      </c>
      <c r="Y9" s="26">
        <v>7.891184</v>
      </c>
      <c r="Z9" s="26">
        <v>5.1593520000000002</v>
      </c>
      <c r="AA9" s="26">
        <v>5.7406370000000004</v>
      </c>
      <c r="AB9" s="26">
        <v>4.9808760000000003</v>
      </c>
      <c r="AC9" s="26">
        <v>5.3917109999999999</v>
      </c>
      <c r="AD9" s="26">
        <v>5.0555199999999996</v>
      </c>
      <c r="AE9" s="27">
        <v>3.7080090000000001</v>
      </c>
      <c r="AF9" s="24">
        <v>3.1100400000000001</v>
      </c>
      <c r="AG9" s="26">
        <v>2.0129600000000001</v>
      </c>
      <c r="AH9" s="26">
        <v>0.53369310000000003</v>
      </c>
      <c r="AI9" s="25" t="s">
        <v>53</v>
      </c>
      <c r="AJ9" s="25" t="s">
        <v>54</v>
      </c>
      <c r="AK9" s="26">
        <v>3.5631210000000002</v>
      </c>
      <c r="AL9" s="26">
        <v>1.552835</v>
      </c>
      <c r="AM9" s="26">
        <v>1.873454</v>
      </c>
      <c r="AN9" s="26">
        <v>0.52120909999999998</v>
      </c>
      <c r="AO9" s="40">
        <v>3.3770899999999999</v>
      </c>
      <c r="AP9" s="43">
        <v>9.0893929999999994</v>
      </c>
      <c r="AQ9" s="26">
        <v>8.7652099999999997</v>
      </c>
      <c r="AR9" s="26">
        <v>8.6756670000000007</v>
      </c>
      <c r="AS9" s="26">
        <v>8.7932229999999993</v>
      </c>
      <c r="AT9" s="26">
        <v>5.9924840000000001</v>
      </c>
      <c r="AU9" s="26">
        <v>4.3398219999999998</v>
      </c>
      <c r="AV9" s="26">
        <v>6.177594</v>
      </c>
      <c r="AW9" s="26">
        <v>6.586913</v>
      </c>
      <c r="AX9" s="26">
        <v>4.3459269999999997</v>
      </c>
      <c r="AY9" s="44">
        <v>0.76332750000000005</v>
      </c>
      <c r="AZ9" s="51">
        <v>7.7413499999999997</v>
      </c>
      <c r="BA9" s="26">
        <v>6.3130660000000001</v>
      </c>
      <c r="BB9" s="26">
        <v>4.8570929999999999</v>
      </c>
      <c r="BC9" s="26">
        <v>6.0886990000000001</v>
      </c>
      <c r="BD9" s="26">
        <v>4.6331360000000004</v>
      </c>
      <c r="BE9" s="26">
        <v>5.1263620000000003</v>
      </c>
      <c r="BF9" s="26">
        <v>2.9729649999999999</v>
      </c>
      <c r="BG9" s="26">
        <v>3.2239749999999998</v>
      </c>
      <c r="BH9" s="26">
        <v>2.9088090000000002</v>
      </c>
      <c r="BI9" s="44">
        <v>2.264389</v>
      </c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</row>
    <row r="10" spans="1:81" ht="21">
      <c r="A10" s="20">
        <v>5</v>
      </c>
      <c r="B10" s="24">
        <v>5.3534100000000002</v>
      </c>
      <c r="C10" s="26">
        <v>4.1880800000000002</v>
      </c>
      <c r="D10" s="26">
        <v>3.4027799999999999</v>
      </c>
      <c r="E10" s="26">
        <v>4.1366519999999998</v>
      </c>
      <c r="F10" s="26">
        <v>4.2518649999999996</v>
      </c>
      <c r="G10" s="26">
        <v>4.5268389999999998</v>
      </c>
      <c r="H10" s="26">
        <v>2.7396579999999999</v>
      </c>
      <c r="I10" s="26">
        <v>3.3479760000000001</v>
      </c>
      <c r="J10" s="26">
        <v>3.0358369999999999</v>
      </c>
      <c r="K10" s="27">
        <v>4.0118130000000001</v>
      </c>
      <c r="L10" s="24">
        <v>3.4856319999999998</v>
      </c>
      <c r="M10" s="26">
        <v>5.5634600000000001</v>
      </c>
      <c r="N10" s="26">
        <v>2.938917</v>
      </c>
      <c r="O10" s="26">
        <v>3.5184600000000001</v>
      </c>
      <c r="P10" s="26">
        <v>4.7541919999999998</v>
      </c>
      <c r="Q10" s="26">
        <v>5.3783539999999999</v>
      </c>
      <c r="R10" s="26">
        <v>1.893297</v>
      </c>
      <c r="S10" s="26">
        <v>4.5747400000000003</v>
      </c>
      <c r="T10" s="26">
        <v>3.910682</v>
      </c>
      <c r="U10" s="27">
        <v>2.8770440000000002</v>
      </c>
      <c r="V10" s="24">
        <v>10.31597</v>
      </c>
      <c r="W10" s="26">
        <v>7.1195320000000004</v>
      </c>
      <c r="X10" s="26">
        <v>6.4181319999999999</v>
      </c>
      <c r="Y10" s="26">
        <v>7.148981</v>
      </c>
      <c r="Z10" s="26">
        <v>4.8564410000000002</v>
      </c>
      <c r="AA10" s="26">
        <v>5.6760570000000001</v>
      </c>
      <c r="AB10" s="26">
        <v>4.2009090000000002</v>
      </c>
      <c r="AC10" s="26">
        <v>5.1350280000000001</v>
      </c>
      <c r="AD10" s="26">
        <v>4.8840859999999999</v>
      </c>
      <c r="AE10" s="27">
        <v>2.9561099999999998</v>
      </c>
      <c r="AF10" s="24">
        <v>4.0003970000000004</v>
      </c>
      <c r="AG10" s="26">
        <v>2.6011299999999999</v>
      </c>
      <c r="AH10" s="26">
        <v>1.2843070000000001</v>
      </c>
      <c r="AI10" s="26">
        <v>0.44848779999999999</v>
      </c>
      <c r="AJ10" s="26">
        <v>1.1387750000000001</v>
      </c>
      <c r="AK10" s="26">
        <v>4.2898160000000001</v>
      </c>
      <c r="AL10" s="26">
        <v>1.8553090000000001</v>
      </c>
      <c r="AM10" s="26">
        <v>2.4220570000000001</v>
      </c>
      <c r="AN10" s="26">
        <v>0.78258030000000001</v>
      </c>
      <c r="AO10" s="40">
        <v>4.9294000000000002</v>
      </c>
      <c r="AP10" s="43">
        <v>8.6570250000000009</v>
      </c>
      <c r="AQ10" s="26">
        <v>7.6050279999999999</v>
      </c>
      <c r="AR10" s="26">
        <v>7.8808280000000002</v>
      </c>
      <c r="AS10" s="26">
        <v>7.784599</v>
      </c>
      <c r="AT10" s="26">
        <v>5.1141110000000003</v>
      </c>
      <c r="AU10" s="26">
        <v>4.076619</v>
      </c>
      <c r="AV10" s="26">
        <v>5.1408990000000001</v>
      </c>
      <c r="AW10" s="26">
        <v>6.2346450000000004</v>
      </c>
      <c r="AX10" s="26">
        <v>4.1180199999999996</v>
      </c>
      <c r="AY10" s="44">
        <v>1.0352840000000001</v>
      </c>
      <c r="AZ10" s="51">
        <v>8.0579049999999999</v>
      </c>
      <c r="BA10" s="26">
        <v>5.291112</v>
      </c>
      <c r="BB10" s="26">
        <v>4.9656209999999996</v>
      </c>
      <c r="BC10" s="26">
        <v>6.2177300000000004</v>
      </c>
      <c r="BD10" s="26">
        <v>5.3527529999999999</v>
      </c>
      <c r="BE10" s="26">
        <v>5.5090450000000004</v>
      </c>
      <c r="BF10" s="26">
        <v>3.2794089999999998</v>
      </c>
      <c r="BG10" s="26">
        <v>3.4156460000000002</v>
      </c>
      <c r="BH10" s="26">
        <v>3.5703900000000002</v>
      </c>
      <c r="BI10" s="44">
        <v>2.560152</v>
      </c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</row>
    <row r="11" spans="1:81" ht="21">
      <c r="A11" s="20">
        <v>6</v>
      </c>
      <c r="B11" s="24">
        <v>12.71003</v>
      </c>
      <c r="C11" s="26">
        <v>13.02041</v>
      </c>
      <c r="D11" s="26">
        <v>10.291180000000001</v>
      </c>
      <c r="E11" s="26">
        <v>11.539400000000001</v>
      </c>
      <c r="F11" s="26">
        <v>9.9347940000000001</v>
      </c>
      <c r="G11" s="26">
        <v>8.1518149999999991</v>
      </c>
      <c r="H11" s="26">
        <v>7.917141</v>
      </c>
      <c r="I11" s="26">
        <v>9.1795109999999998</v>
      </c>
      <c r="J11" s="26">
        <v>9.1825290000000006</v>
      </c>
      <c r="K11" s="27">
        <v>8.2232140000000005</v>
      </c>
      <c r="L11" s="24">
        <v>9.4704840000000008</v>
      </c>
      <c r="M11" s="26">
        <v>16.86955</v>
      </c>
      <c r="N11" s="26">
        <v>8.2757900000000006</v>
      </c>
      <c r="O11" s="26">
        <v>11.882849999999999</v>
      </c>
      <c r="P11" s="26">
        <v>13.624919999999999</v>
      </c>
      <c r="Q11" s="26">
        <v>16.120239999999999</v>
      </c>
      <c r="R11" s="26">
        <v>6.7403259999999996</v>
      </c>
      <c r="S11" s="26">
        <v>10.85704</v>
      </c>
      <c r="T11" s="26">
        <v>10.369899999999999</v>
      </c>
      <c r="U11" s="27">
        <v>7.8259040000000004</v>
      </c>
      <c r="V11" s="24">
        <v>25.209199999999999</v>
      </c>
      <c r="W11" s="26">
        <v>21.670179999999998</v>
      </c>
      <c r="X11" s="26">
        <v>18.291840000000001</v>
      </c>
      <c r="Y11" s="26">
        <v>24.680099999999999</v>
      </c>
      <c r="Z11" s="26">
        <v>19.005970000000001</v>
      </c>
      <c r="AA11" s="26">
        <v>19.468640000000001</v>
      </c>
      <c r="AB11" s="26">
        <v>19.782119999999999</v>
      </c>
      <c r="AC11" s="26">
        <v>15.359019999999999</v>
      </c>
      <c r="AD11" s="26">
        <v>17.407050000000002</v>
      </c>
      <c r="AE11" s="27">
        <v>11.423159999999999</v>
      </c>
      <c r="AF11" s="24">
        <v>5.3301429999999996</v>
      </c>
      <c r="AG11" s="26">
        <v>6.69963</v>
      </c>
      <c r="AH11" s="26">
        <v>7.9661439999999999</v>
      </c>
      <c r="AI11" s="26">
        <v>5.7483170000000001</v>
      </c>
      <c r="AJ11" s="26">
        <v>6.6886229999999998</v>
      </c>
      <c r="AK11" s="26">
        <v>7.2172299999999998</v>
      </c>
      <c r="AL11" s="26">
        <v>5.257212</v>
      </c>
      <c r="AM11" s="26">
        <v>6.0836620000000003</v>
      </c>
      <c r="AN11" s="26">
        <v>3.889453</v>
      </c>
      <c r="AO11" s="40">
        <v>8.6963150000000002</v>
      </c>
      <c r="AP11" s="43">
        <v>17.03453</v>
      </c>
      <c r="AQ11" s="26">
        <v>18.860119999999998</v>
      </c>
      <c r="AR11" s="26">
        <v>18.794640000000001</v>
      </c>
      <c r="AS11" s="26">
        <v>15.958959999999999</v>
      </c>
      <c r="AT11" s="26">
        <v>10.45195</v>
      </c>
      <c r="AU11" s="26">
        <v>12.575749999999999</v>
      </c>
      <c r="AV11" s="26">
        <v>17.096979999999999</v>
      </c>
      <c r="AW11" s="26">
        <v>13.22261</v>
      </c>
      <c r="AX11" s="26">
        <v>7.9120549999999996</v>
      </c>
      <c r="AY11" s="44">
        <v>9.2922360000000008</v>
      </c>
      <c r="AZ11" s="51">
        <v>11.097530000000001</v>
      </c>
      <c r="BA11" s="26">
        <v>10.813499999999999</v>
      </c>
      <c r="BB11" s="26">
        <v>9.0800839999999994</v>
      </c>
      <c r="BC11" s="26">
        <v>9.2629289999999997</v>
      </c>
      <c r="BD11" s="26">
        <v>9.8553169999999994</v>
      </c>
      <c r="BE11" s="26">
        <v>11.55584</v>
      </c>
      <c r="BF11" s="26">
        <v>6.9166970000000001</v>
      </c>
      <c r="BG11" s="26">
        <v>6.2228519999999996</v>
      </c>
      <c r="BH11" s="26">
        <v>6.4642340000000003</v>
      </c>
      <c r="BI11" s="44">
        <v>5.7657290000000003</v>
      </c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</row>
    <row r="12" spans="1:81" ht="21">
      <c r="A12" s="20">
        <v>7</v>
      </c>
      <c r="B12" s="24">
        <v>11.91358</v>
      </c>
      <c r="C12" s="26">
        <v>12.722429999999999</v>
      </c>
      <c r="D12" s="26">
        <v>9.7749120000000005</v>
      </c>
      <c r="E12" s="26">
        <v>10.33671</v>
      </c>
      <c r="F12" s="26">
        <v>9.1046720000000008</v>
      </c>
      <c r="G12" s="26">
        <v>8.1786560000000001</v>
      </c>
      <c r="H12" s="26">
        <v>7.7400570000000002</v>
      </c>
      <c r="I12" s="26">
        <v>8.2065719999999995</v>
      </c>
      <c r="J12" s="26">
        <v>8.6446889999999996</v>
      </c>
      <c r="K12" s="27">
        <v>7.8690069999999999</v>
      </c>
      <c r="L12" s="24">
        <v>9.6749639999999992</v>
      </c>
      <c r="M12" s="26">
        <v>18.4772</v>
      </c>
      <c r="N12" s="26">
        <v>8.9486980000000003</v>
      </c>
      <c r="O12" s="26">
        <v>12.58461</v>
      </c>
      <c r="P12" s="26">
        <v>13.83367</v>
      </c>
      <c r="Q12" s="26">
        <v>16.40307</v>
      </c>
      <c r="R12" s="26">
        <v>7.1773340000000001</v>
      </c>
      <c r="S12" s="26">
        <v>11.68845</v>
      </c>
      <c r="T12" s="26">
        <v>12.186210000000001</v>
      </c>
      <c r="U12" s="27">
        <v>8.8552079999999993</v>
      </c>
      <c r="V12" s="24">
        <v>26.409839999999999</v>
      </c>
      <c r="W12" s="26">
        <v>22.451820000000001</v>
      </c>
      <c r="X12" s="26">
        <v>18.068390000000001</v>
      </c>
      <c r="Y12" s="26">
        <v>25.171679999999999</v>
      </c>
      <c r="Z12" s="26">
        <v>18.868739999999999</v>
      </c>
      <c r="AA12" s="26">
        <v>20.341380000000001</v>
      </c>
      <c r="AB12" s="26">
        <v>20.626860000000001</v>
      </c>
      <c r="AC12" s="26">
        <v>15.97828</v>
      </c>
      <c r="AD12" s="26">
        <v>17.75657</v>
      </c>
      <c r="AE12" s="27">
        <v>11.770289999999999</v>
      </c>
      <c r="AF12" s="24">
        <v>6.7525490000000001</v>
      </c>
      <c r="AG12" s="26">
        <v>6.0320850000000004</v>
      </c>
      <c r="AH12" s="26">
        <v>7.9209250000000004</v>
      </c>
      <c r="AI12" s="26">
        <v>4.8489089999999999</v>
      </c>
      <c r="AJ12" s="26">
        <v>5.4463179999999998</v>
      </c>
      <c r="AK12" s="26">
        <v>6.7674250000000002</v>
      </c>
      <c r="AL12" s="26">
        <v>5.4299400000000002</v>
      </c>
      <c r="AM12" s="26">
        <v>5.7001099999999996</v>
      </c>
      <c r="AN12" s="26">
        <v>3.756507</v>
      </c>
      <c r="AO12" s="40">
        <v>9.4431700000000003</v>
      </c>
      <c r="AP12" s="43">
        <v>18.704440000000002</v>
      </c>
      <c r="AQ12" s="26">
        <v>21.18843</v>
      </c>
      <c r="AR12" s="26">
        <v>20.033719999999999</v>
      </c>
      <c r="AS12" s="26">
        <v>15.87702</v>
      </c>
      <c r="AT12" s="26">
        <v>11.345319999999999</v>
      </c>
      <c r="AU12" s="26">
        <v>13.59567</v>
      </c>
      <c r="AV12" s="26">
        <v>19.756550000000001</v>
      </c>
      <c r="AW12" s="26">
        <v>13.758609999999999</v>
      </c>
      <c r="AX12" s="26">
        <v>8.7764199999999999</v>
      </c>
      <c r="AY12" s="44">
        <v>10.199159999999999</v>
      </c>
      <c r="AZ12" s="51">
        <v>11.278180000000001</v>
      </c>
      <c r="BA12" s="26">
        <v>12.607799999999999</v>
      </c>
      <c r="BB12" s="26">
        <v>10.076499999999999</v>
      </c>
      <c r="BC12" s="26">
        <v>9.4009809999999998</v>
      </c>
      <c r="BD12" s="26">
        <v>10.02895</v>
      </c>
      <c r="BE12" s="26">
        <v>11.354039999999999</v>
      </c>
      <c r="BF12" s="26">
        <v>7.0253589999999999</v>
      </c>
      <c r="BG12" s="26">
        <v>6.6610519999999998</v>
      </c>
      <c r="BH12" s="26">
        <v>7.2413930000000004</v>
      </c>
      <c r="BI12" s="44">
        <v>5.1263769999999997</v>
      </c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</row>
    <row r="13" spans="1:81" ht="21">
      <c r="A13" s="20">
        <v>8</v>
      </c>
      <c r="B13" s="24">
        <v>11.280379999999999</v>
      </c>
      <c r="C13" s="26">
        <v>11.93887</v>
      </c>
      <c r="D13" s="26">
        <v>9.4594039999999993</v>
      </c>
      <c r="E13" s="26">
        <v>9.7706510000000009</v>
      </c>
      <c r="F13" s="26">
        <v>8.7998829999999995</v>
      </c>
      <c r="G13" s="26">
        <v>8.2457049999999992</v>
      </c>
      <c r="H13" s="26">
        <v>7.4520840000000002</v>
      </c>
      <c r="I13" s="26">
        <v>8.0709700000000009</v>
      </c>
      <c r="J13" s="26">
        <v>8.0032870000000003</v>
      </c>
      <c r="K13" s="27">
        <v>8.5507469999999994</v>
      </c>
      <c r="L13" s="24">
        <v>9.7538070000000001</v>
      </c>
      <c r="M13" s="26">
        <v>18.443439999999999</v>
      </c>
      <c r="N13" s="26">
        <v>9.4058390000000003</v>
      </c>
      <c r="O13" s="26">
        <v>12.652760000000001</v>
      </c>
      <c r="P13" s="26">
        <v>14.20153</v>
      </c>
      <c r="Q13" s="26">
        <v>16.904669999999999</v>
      </c>
      <c r="R13" s="26">
        <v>7.1457889999999997</v>
      </c>
      <c r="S13" s="26">
        <v>11.910970000000001</v>
      </c>
      <c r="T13" s="26">
        <v>12.471970000000001</v>
      </c>
      <c r="U13" s="27">
        <v>9.3291459999999997</v>
      </c>
      <c r="V13" s="24">
        <v>24.808800000000002</v>
      </c>
      <c r="W13" s="26">
        <v>21.816079999999999</v>
      </c>
      <c r="X13" s="26">
        <v>16.231159999999999</v>
      </c>
      <c r="Y13" s="26">
        <v>25.025459999999999</v>
      </c>
      <c r="Z13" s="26">
        <v>18.62613</v>
      </c>
      <c r="AA13" s="26">
        <v>19.809539999999998</v>
      </c>
      <c r="AB13" s="26">
        <v>19.527999999999999</v>
      </c>
      <c r="AC13" s="26">
        <v>15.90131</v>
      </c>
      <c r="AD13" s="26">
        <v>16.903890000000001</v>
      </c>
      <c r="AE13" s="27">
        <v>11.978160000000001</v>
      </c>
      <c r="AF13" s="24">
        <v>6.524394</v>
      </c>
      <c r="AG13" s="26">
        <v>6.5528329999999997</v>
      </c>
      <c r="AH13" s="26">
        <v>7.3650929999999999</v>
      </c>
      <c r="AI13" s="26">
        <v>4.9409539999999996</v>
      </c>
      <c r="AJ13" s="26">
        <v>5.3692019999999996</v>
      </c>
      <c r="AK13" s="26">
        <v>6.6462019999999997</v>
      </c>
      <c r="AL13" s="26">
        <v>5.1553699999999996</v>
      </c>
      <c r="AM13" s="26">
        <v>4.9195310000000001</v>
      </c>
      <c r="AN13" s="26">
        <v>3.5884610000000001</v>
      </c>
      <c r="AO13" s="40">
        <v>9.2112890000000007</v>
      </c>
      <c r="AP13" s="43">
        <v>19.427990000000001</v>
      </c>
      <c r="AQ13" s="26">
        <v>21.32891</v>
      </c>
      <c r="AR13" s="26">
        <v>20.69342</v>
      </c>
      <c r="AS13" s="26">
        <v>16.8262</v>
      </c>
      <c r="AT13" s="26">
        <v>11.90357</v>
      </c>
      <c r="AU13" s="26">
        <v>14.01615</v>
      </c>
      <c r="AV13" s="26">
        <v>19.169699999999999</v>
      </c>
      <c r="AW13" s="26">
        <v>14.21899</v>
      </c>
      <c r="AX13" s="26">
        <v>9.2393680000000007</v>
      </c>
      <c r="AY13" s="44">
        <v>9.5124929999999992</v>
      </c>
      <c r="AZ13" s="51">
        <v>11.650930000000001</v>
      </c>
      <c r="BA13" s="26">
        <v>11.926439999999999</v>
      </c>
      <c r="BB13" s="26">
        <v>9.0706100000000003</v>
      </c>
      <c r="BC13" s="26">
        <v>9.0108040000000003</v>
      </c>
      <c r="BD13" s="26">
        <v>9.7568350000000006</v>
      </c>
      <c r="BE13" s="26">
        <v>11.398709999999999</v>
      </c>
      <c r="BF13" s="26">
        <v>6.864655</v>
      </c>
      <c r="BG13" s="26">
        <v>6.6901799999999998</v>
      </c>
      <c r="BH13" s="26">
        <v>7.057868</v>
      </c>
      <c r="BI13" s="44">
        <v>5.3582330000000002</v>
      </c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</row>
    <row r="14" spans="1:81" ht="21">
      <c r="A14" s="20">
        <v>9</v>
      </c>
      <c r="B14" s="24">
        <v>9.6009290000000007</v>
      </c>
      <c r="C14" s="26">
        <v>11.32859</v>
      </c>
      <c r="D14" s="26">
        <v>8.4327389999999998</v>
      </c>
      <c r="E14" s="26">
        <v>9.7429199999999998</v>
      </c>
      <c r="F14" s="26">
        <v>7.837809</v>
      </c>
      <c r="G14" s="26">
        <v>8.0853950000000001</v>
      </c>
      <c r="H14" s="26">
        <v>6.8792790000000004</v>
      </c>
      <c r="I14" s="26">
        <v>7.3340709999999998</v>
      </c>
      <c r="J14" s="26">
        <v>7.986561</v>
      </c>
      <c r="K14" s="27">
        <v>7.9293490000000002</v>
      </c>
      <c r="L14" s="24">
        <v>8.9584030000000006</v>
      </c>
      <c r="M14" s="26">
        <v>18.50385</v>
      </c>
      <c r="N14" s="26">
        <v>8.1921569999999999</v>
      </c>
      <c r="O14" s="26">
        <v>12.400309999999999</v>
      </c>
      <c r="P14" s="26">
        <v>14.42062</v>
      </c>
      <c r="Q14" s="26">
        <v>16.862369999999999</v>
      </c>
      <c r="R14" s="26">
        <v>6.8794190000000004</v>
      </c>
      <c r="S14" s="26">
        <v>12.43845</v>
      </c>
      <c r="T14" s="26">
        <v>12.52177</v>
      </c>
      <c r="U14" s="27">
        <v>9.8568119999999997</v>
      </c>
      <c r="V14" s="24">
        <v>23.78876</v>
      </c>
      <c r="W14" s="26">
        <v>21.01906</v>
      </c>
      <c r="X14" s="26">
        <v>15.809990000000001</v>
      </c>
      <c r="Y14" s="26">
        <v>24.473490000000002</v>
      </c>
      <c r="Z14" s="26">
        <v>17.298030000000001</v>
      </c>
      <c r="AA14" s="26">
        <v>19.239660000000001</v>
      </c>
      <c r="AB14" s="26">
        <v>18.333179999999999</v>
      </c>
      <c r="AC14" s="26">
        <v>15.915900000000001</v>
      </c>
      <c r="AD14" s="26">
        <v>16.241959999999999</v>
      </c>
      <c r="AE14" s="27">
        <v>11.50447</v>
      </c>
      <c r="AF14" s="24">
        <v>6.3239299999999998</v>
      </c>
      <c r="AG14" s="26">
        <v>6.0444069999999996</v>
      </c>
      <c r="AH14" s="26">
        <v>6.3928050000000001</v>
      </c>
      <c r="AI14" s="26">
        <v>4.7069929999999998</v>
      </c>
      <c r="AJ14" s="26">
        <v>5.1290459999999998</v>
      </c>
      <c r="AK14" s="26">
        <v>4.7909990000000002</v>
      </c>
      <c r="AL14" s="26">
        <v>4.2003700000000004</v>
      </c>
      <c r="AM14" s="26">
        <v>4.8284779999999996</v>
      </c>
      <c r="AN14" s="26">
        <v>3.164301</v>
      </c>
      <c r="AO14" s="40">
        <v>10.055949999999999</v>
      </c>
      <c r="AP14" s="43">
        <v>19.166029999999999</v>
      </c>
      <c r="AQ14" s="26">
        <v>21.22174</v>
      </c>
      <c r="AR14" s="26">
        <v>20.32911</v>
      </c>
      <c r="AS14" s="26">
        <v>15.18342</v>
      </c>
      <c r="AT14" s="26">
        <v>11.57939</v>
      </c>
      <c r="AU14" s="26">
        <v>13.587009999999999</v>
      </c>
      <c r="AV14" s="26">
        <v>18.997520000000002</v>
      </c>
      <c r="AW14" s="26">
        <v>13.51454</v>
      </c>
      <c r="AX14" s="26">
        <v>8.9605920000000001</v>
      </c>
      <c r="AY14" s="44">
        <v>9.4269370000000006</v>
      </c>
      <c r="AZ14" s="51">
        <v>10.62984</v>
      </c>
      <c r="BA14" s="26">
        <v>11.491110000000001</v>
      </c>
      <c r="BB14" s="26">
        <v>8.2474190000000007</v>
      </c>
      <c r="BC14" s="26">
        <v>8.6298410000000008</v>
      </c>
      <c r="BD14" s="26">
        <v>9.8134929999999994</v>
      </c>
      <c r="BE14" s="26">
        <v>10.67535</v>
      </c>
      <c r="BF14" s="26">
        <v>6.7694210000000004</v>
      </c>
      <c r="BG14" s="26">
        <v>5.7545010000000003</v>
      </c>
      <c r="BH14" s="26">
        <v>6.6359380000000003</v>
      </c>
      <c r="BI14" s="44">
        <v>5.3966900000000004</v>
      </c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</row>
    <row r="15" spans="1:81" ht="21">
      <c r="A15" s="20">
        <v>10</v>
      </c>
      <c r="B15" s="24">
        <v>10.03645</v>
      </c>
      <c r="C15" s="26">
        <v>10.422689999999999</v>
      </c>
      <c r="D15" s="26">
        <v>8.1384080000000001</v>
      </c>
      <c r="E15" s="26">
        <v>9.1274560000000005</v>
      </c>
      <c r="F15" s="26">
        <v>7.369275</v>
      </c>
      <c r="G15" s="26">
        <v>7.3736649999999999</v>
      </c>
      <c r="H15" s="26">
        <v>6.5071680000000001</v>
      </c>
      <c r="I15" s="26">
        <v>6.7501790000000002</v>
      </c>
      <c r="J15" s="26">
        <v>7.2224320000000004</v>
      </c>
      <c r="K15" s="27">
        <v>7.1529239999999996</v>
      </c>
      <c r="L15" s="24">
        <v>8.7914189999999994</v>
      </c>
      <c r="M15" s="26">
        <v>18.02007</v>
      </c>
      <c r="N15" s="26">
        <v>8.481249</v>
      </c>
      <c r="O15" s="26">
        <v>12.15391</v>
      </c>
      <c r="P15" s="26">
        <v>13.74396</v>
      </c>
      <c r="Q15" s="26">
        <v>16.442080000000001</v>
      </c>
      <c r="R15" s="26">
        <v>6.8836740000000001</v>
      </c>
      <c r="S15" s="26">
        <v>11.62974</v>
      </c>
      <c r="T15" s="26">
        <v>11.76534</v>
      </c>
      <c r="U15" s="27">
        <v>9.4340290000000007</v>
      </c>
      <c r="V15" s="24">
        <v>22.509239999999998</v>
      </c>
      <c r="W15" s="26">
        <v>19.47186</v>
      </c>
      <c r="X15" s="26">
        <v>14.33906</v>
      </c>
      <c r="Y15" s="26">
        <v>22.605350000000001</v>
      </c>
      <c r="Z15" s="26">
        <v>15.52891</v>
      </c>
      <c r="AA15" s="26">
        <v>17.875050000000002</v>
      </c>
      <c r="AB15" s="26">
        <v>17.18084</v>
      </c>
      <c r="AC15" s="26">
        <v>14.45552</v>
      </c>
      <c r="AD15" s="26">
        <v>15.56357</v>
      </c>
      <c r="AE15" s="27">
        <v>10.29805</v>
      </c>
      <c r="AF15" s="24">
        <v>6.3220799999999997</v>
      </c>
      <c r="AG15" s="26">
        <v>5.3559060000000001</v>
      </c>
      <c r="AH15" s="26">
        <v>5.734089</v>
      </c>
      <c r="AI15" s="26">
        <v>3.894946</v>
      </c>
      <c r="AJ15" s="26">
        <v>5.3811739999999997</v>
      </c>
      <c r="AK15" s="26">
        <v>4.1695739999999999</v>
      </c>
      <c r="AL15" s="26">
        <v>4.5120800000000001</v>
      </c>
      <c r="AM15" s="26">
        <v>4.9544670000000002</v>
      </c>
      <c r="AN15" s="26">
        <v>2.7039260000000001</v>
      </c>
      <c r="AO15" s="40">
        <v>10.63836</v>
      </c>
      <c r="AP15" s="43">
        <v>17.8583</v>
      </c>
      <c r="AQ15" s="26">
        <v>19.982700000000001</v>
      </c>
      <c r="AR15" s="26">
        <v>19.847290000000001</v>
      </c>
      <c r="AS15" s="26">
        <v>15.042909999999999</v>
      </c>
      <c r="AT15" s="26">
        <v>11.445600000000001</v>
      </c>
      <c r="AU15" s="26">
        <v>13.125970000000001</v>
      </c>
      <c r="AV15" s="26">
        <v>18.634609999999999</v>
      </c>
      <c r="AW15" s="26">
        <v>13.317399999999999</v>
      </c>
      <c r="AX15" s="26">
        <v>9.2632110000000001</v>
      </c>
      <c r="AY15" s="44">
        <v>9.1120210000000004</v>
      </c>
      <c r="AZ15" s="51">
        <v>10.425840000000001</v>
      </c>
      <c r="BA15" s="26">
        <v>9.8511539999999993</v>
      </c>
      <c r="BB15" s="26">
        <v>8.5129809999999999</v>
      </c>
      <c r="BC15" s="26">
        <v>7.8859750000000002</v>
      </c>
      <c r="BD15" s="26">
        <v>8.7904699999999991</v>
      </c>
      <c r="BE15" s="26">
        <v>9.7789950000000001</v>
      </c>
      <c r="BF15" s="26">
        <v>6.0143060000000004</v>
      </c>
      <c r="BG15" s="26">
        <v>5.5200889999999996</v>
      </c>
      <c r="BH15" s="26">
        <v>6.7118339999999996</v>
      </c>
      <c r="BI15" s="44">
        <v>4.3683769999999997</v>
      </c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</row>
    <row r="16" spans="1:81" ht="21">
      <c r="A16" s="20">
        <v>11</v>
      </c>
      <c r="B16" s="24">
        <v>8.4325530000000004</v>
      </c>
      <c r="C16" s="26">
        <v>9.8443509999999996</v>
      </c>
      <c r="D16" s="26">
        <v>7.5927680000000004</v>
      </c>
      <c r="E16" s="26">
        <v>8.1111360000000001</v>
      </c>
      <c r="F16" s="26">
        <v>6.3215130000000004</v>
      </c>
      <c r="G16" s="26">
        <v>7.5557290000000004</v>
      </c>
      <c r="H16" s="26">
        <v>6.1569510000000003</v>
      </c>
      <c r="I16" s="26">
        <v>6.6293879999999996</v>
      </c>
      <c r="J16" s="26">
        <v>6.8466180000000003</v>
      </c>
      <c r="K16" s="27">
        <v>6.6380720000000002</v>
      </c>
      <c r="L16" s="24">
        <v>8.1436550000000008</v>
      </c>
      <c r="M16" s="26">
        <v>17.22308</v>
      </c>
      <c r="N16" s="26">
        <v>7.9198190000000004</v>
      </c>
      <c r="O16" s="26">
        <v>11.13977</v>
      </c>
      <c r="P16" s="26">
        <v>13.085850000000001</v>
      </c>
      <c r="Q16" s="26">
        <v>15.214689999999999</v>
      </c>
      <c r="R16" s="26">
        <v>6.4521410000000001</v>
      </c>
      <c r="S16" s="26">
        <v>11.03267</v>
      </c>
      <c r="T16" s="26">
        <v>12.43708</v>
      </c>
      <c r="U16" s="27">
        <v>8.9029360000000004</v>
      </c>
      <c r="V16" s="24">
        <v>20.545300000000001</v>
      </c>
      <c r="W16" s="26">
        <v>18.683949999999999</v>
      </c>
      <c r="X16" s="26">
        <v>13.178179999999999</v>
      </c>
      <c r="Y16" s="26">
        <v>20.16966</v>
      </c>
      <c r="Z16" s="26">
        <v>14.77434</v>
      </c>
      <c r="AA16" s="26">
        <v>16.44943</v>
      </c>
      <c r="AB16" s="26">
        <v>15.67905</v>
      </c>
      <c r="AC16" s="26">
        <v>13.80269</v>
      </c>
      <c r="AD16" s="26">
        <v>13.82874</v>
      </c>
      <c r="AE16" s="27">
        <v>9.6100119999999993</v>
      </c>
      <c r="AF16" s="24">
        <v>5.4517369999999996</v>
      </c>
      <c r="AG16" s="26">
        <v>4.3263910000000001</v>
      </c>
      <c r="AH16" s="26">
        <v>5.3246479999999998</v>
      </c>
      <c r="AI16" s="26">
        <v>3.6710780000000001</v>
      </c>
      <c r="AJ16" s="26">
        <v>3.5913949999999999</v>
      </c>
      <c r="AK16" s="26">
        <v>4.0569160000000002</v>
      </c>
      <c r="AL16" s="26">
        <v>4.1845439999999998</v>
      </c>
      <c r="AM16" s="26">
        <v>4.094913</v>
      </c>
      <c r="AN16" s="26">
        <v>2.7038220000000002</v>
      </c>
      <c r="AO16" s="40">
        <v>9.1086709999999993</v>
      </c>
      <c r="AP16" s="43">
        <v>17.233730000000001</v>
      </c>
      <c r="AQ16" s="26">
        <v>18.786860000000001</v>
      </c>
      <c r="AR16" s="26">
        <v>18.32771</v>
      </c>
      <c r="AS16" s="26">
        <v>14.46335</v>
      </c>
      <c r="AT16" s="26">
        <v>10.45443</v>
      </c>
      <c r="AU16" s="26">
        <v>12.42778</v>
      </c>
      <c r="AV16" s="26">
        <v>17.693950000000001</v>
      </c>
      <c r="AW16" s="26">
        <v>11.761620000000001</v>
      </c>
      <c r="AX16" s="26">
        <v>8.1669870000000007</v>
      </c>
      <c r="AY16" s="44">
        <v>8.116733</v>
      </c>
      <c r="AZ16" s="51">
        <v>9.4233039999999999</v>
      </c>
      <c r="BA16" s="26">
        <v>9.6768680000000007</v>
      </c>
      <c r="BB16" s="26">
        <v>7.5082430000000002</v>
      </c>
      <c r="BC16" s="26">
        <v>7.5233140000000001</v>
      </c>
      <c r="BD16" s="26">
        <v>8.0511040000000005</v>
      </c>
      <c r="BE16" s="26">
        <v>9.8307110000000009</v>
      </c>
      <c r="BF16" s="26">
        <v>6.0647549999999999</v>
      </c>
      <c r="BG16" s="26">
        <v>4.5771930000000003</v>
      </c>
      <c r="BH16" s="26">
        <v>6.378933</v>
      </c>
      <c r="BI16" s="44">
        <v>3.7223480000000002</v>
      </c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</row>
    <row r="17" spans="1:84" ht="21">
      <c r="A17" s="20">
        <v>12</v>
      </c>
      <c r="B17" s="24">
        <v>2.8403849999999999</v>
      </c>
      <c r="C17" s="26">
        <v>1.835596</v>
      </c>
      <c r="D17" s="26">
        <v>1.3559330000000001</v>
      </c>
      <c r="E17" s="26">
        <v>1.709217</v>
      </c>
      <c r="F17" s="26">
        <v>1.9381649999999999</v>
      </c>
      <c r="G17" s="26">
        <v>1.599793</v>
      </c>
      <c r="H17" s="26">
        <v>0.97068239999999995</v>
      </c>
      <c r="I17" s="26">
        <v>0.98522030000000005</v>
      </c>
      <c r="J17" s="26">
        <v>0.92598610000000003</v>
      </c>
      <c r="K17" s="27">
        <v>1.279013</v>
      </c>
      <c r="L17" s="24">
        <v>1.5040549999999999</v>
      </c>
      <c r="M17" s="26">
        <v>2.5769950000000001</v>
      </c>
      <c r="N17" s="26">
        <v>0.92320369999999996</v>
      </c>
      <c r="O17" s="26">
        <v>2.4197869999999999</v>
      </c>
      <c r="P17" s="26">
        <v>2.8602780000000001</v>
      </c>
      <c r="Q17" s="26">
        <v>2.558173</v>
      </c>
      <c r="R17" s="26">
        <v>0.80328330000000003</v>
      </c>
      <c r="S17" s="26">
        <v>1.740704</v>
      </c>
      <c r="T17" s="26">
        <v>2.3415159999999999</v>
      </c>
      <c r="U17" s="27">
        <v>1.4518249999999999</v>
      </c>
      <c r="V17" s="24">
        <v>4.2284899999999999</v>
      </c>
      <c r="W17" s="26">
        <v>1.9907060000000001</v>
      </c>
      <c r="X17" s="26">
        <v>1.532079</v>
      </c>
      <c r="Y17" s="26">
        <v>2.070068</v>
      </c>
      <c r="Z17" s="26">
        <v>1.8222309999999999</v>
      </c>
      <c r="AA17" s="26">
        <v>2.5012340000000002</v>
      </c>
      <c r="AB17" s="26">
        <v>1.8704160000000001</v>
      </c>
      <c r="AC17" s="26">
        <v>2.1025260000000001</v>
      </c>
      <c r="AD17" s="26">
        <v>2.4393799999999999</v>
      </c>
      <c r="AE17" s="27">
        <v>0.73341699999999999</v>
      </c>
      <c r="AF17" s="24">
        <v>1.1892499999999999</v>
      </c>
      <c r="AG17" s="26">
        <v>0.42308240000000003</v>
      </c>
      <c r="AH17" s="26">
        <v>0.2722522</v>
      </c>
      <c r="AI17" s="26">
        <v>0.58211860000000004</v>
      </c>
      <c r="AJ17" s="25" t="s">
        <v>55</v>
      </c>
      <c r="AK17" s="26">
        <v>0.81726069999999995</v>
      </c>
      <c r="AL17" s="26">
        <v>0.92776930000000002</v>
      </c>
      <c r="AM17" s="26">
        <v>1.51779</v>
      </c>
      <c r="AN17" s="26">
        <v>0.29967670000000002</v>
      </c>
      <c r="AO17" s="40">
        <v>2.8092920000000001</v>
      </c>
      <c r="AP17" s="43">
        <v>4.6842350000000001</v>
      </c>
      <c r="AQ17" s="26">
        <v>2.6524640000000002</v>
      </c>
      <c r="AR17" s="26">
        <v>2.9916749999999999</v>
      </c>
      <c r="AS17" s="26">
        <v>1.5966419999999999</v>
      </c>
      <c r="AT17" s="26">
        <v>1.910428</v>
      </c>
      <c r="AU17" s="26">
        <v>1.7357579999999999</v>
      </c>
      <c r="AV17" s="26">
        <v>2.739112</v>
      </c>
      <c r="AW17" s="26">
        <v>1.7516689999999999</v>
      </c>
      <c r="AX17" s="26">
        <v>1.549868</v>
      </c>
      <c r="AY17" s="44">
        <v>1.06152</v>
      </c>
      <c r="AZ17" s="51">
        <v>2.4205269999999999</v>
      </c>
      <c r="BA17" s="26">
        <v>1.895848</v>
      </c>
      <c r="BB17" s="26">
        <v>1.2527170000000001</v>
      </c>
      <c r="BC17" s="26">
        <v>1.5269360000000001</v>
      </c>
      <c r="BD17" s="26">
        <v>1.335575</v>
      </c>
      <c r="BE17" s="26">
        <v>2.1847759999999998</v>
      </c>
      <c r="BF17" s="26">
        <v>0.73070789999999997</v>
      </c>
      <c r="BG17" s="26">
        <v>1.166099</v>
      </c>
      <c r="BH17" s="26">
        <v>1.3179129999999999</v>
      </c>
      <c r="BI17" s="44">
        <v>0.22461809999999999</v>
      </c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</row>
    <row r="18" spans="1:84" ht="21">
      <c r="A18" s="23">
        <v>13</v>
      </c>
      <c r="B18" s="24">
        <v>1.8889260000000001</v>
      </c>
      <c r="C18" s="26">
        <v>1.0563119999999999</v>
      </c>
      <c r="D18" s="26">
        <v>1.00884</v>
      </c>
      <c r="E18" s="26">
        <v>1.410012</v>
      </c>
      <c r="F18" s="26">
        <v>1.159972</v>
      </c>
      <c r="G18" s="26">
        <v>0.89555490000000004</v>
      </c>
      <c r="H18" s="26">
        <v>0.83751509999999996</v>
      </c>
      <c r="I18" s="26">
        <v>1.293571</v>
      </c>
      <c r="J18" s="26">
        <v>0.7279312</v>
      </c>
      <c r="K18" s="27">
        <v>1.1732849999999999</v>
      </c>
      <c r="L18" s="24">
        <v>1.4570810000000001</v>
      </c>
      <c r="M18" s="26">
        <v>2.7908750000000002</v>
      </c>
      <c r="N18" s="26">
        <v>0.37684679999999998</v>
      </c>
      <c r="O18" s="26">
        <v>2.4916510000000001</v>
      </c>
      <c r="P18" s="26">
        <v>2.212002</v>
      </c>
      <c r="Q18" s="26">
        <v>2.491927</v>
      </c>
      <c r="R18" s="26">
        <v>0.67441300000000004</v>
      </c>
      <c r="S18" s="26">
        <v>1.091218</v>
      </c>
      <c r="T18" s="26">
        <v>2.0556230000000002</v>
      </c>
      <c r="U18" s="27">
        <v>1.133149</v>
      </c>
      <c r="V18" s="24">
        <v>4.1907839999999998</v>
      </c>
      <c r="W18" s="26">
        <v>1.9018330000000001</v>
      </c>
      <c r="X18" s="26">
        <v>1.1212599999999999</v>
      </c>
      <c r="Y18" s="26">
        <v>0.91255430000000004</v>
      </c>
      <c r="Z18" s="26">
        <v>1.67689</v>
      </c>
      <c r="AA18" s="26">
        <v>2.2401049999999998</v>
      </c>
      <c r="AB18" s="26">
        <v>1.3236190000000001</v>
      </c>
      <c r="AC18" s="26">
        <v>1.532133</v>
      </c>
      <c r="AD18" s="26">
        <v>2.2045970000000001</v>
      </c>
      <c r="AE18" s="27">
        <v>0.4081941</v>
      </c>
      <c r="AF18" s="24">
        <v>0.82127550000000005</v>
      </c>
      <c r="AG18" s="26">
        <v>0.17026569999999999</v>
      </c>
      <c r="AH18" s="26">
        <v>0.22225249999999999</v>
      </c>
      <c r="AI18" s="26">
        <v>0.1121012</v>
      </c>
      <c r="AJ18" s="25" t="s">
        <v>56</v>
      </c>
      <c r="AK18" s="26">
        <v>0.65400970000000003</v>
      </c>
      <c r="AL18" s="26">
        <v>1.205227</v>
      </c>
      <c r="AM18" s="26">
        <v>1.2876780000000001</v>
      </c>
      <c r="AN18" s="25" t="s">
        <v>57</v>
      </c>
      <c r="AO18" s="40">
        <v>2.3668170000000002</v>
      </c>
      <c r="AP18" s="43">
        <v>3.3410489999999999</v>
      </c>
      <c r="AQ18" s="26">
        <v>3.0869780000000002</v>
      </c>
      <c r="AR18" s="26">
        <v>2.1645639999999999</v>
      </c>
      <c r="AS18" s="26">
        <v>1.7724960000000001</v>
      </c>
      <c r="AT18" s="26">
        <v>2.1517879999999998</v>
      </c>
      <c r="AU18" s="26">
        <v>1.762662</v>
      </c>
      <c r="AV18" s="26">
        <v>2.7649590000000002</v>
      </c>
      <c r="AW18" s="26">
        <v>1.425211</v>
      </c>
      <c r="AX18" s="26">
        <v>1.3778570000000001</v>
      </c>
      <c r="AY18" s="44">
        <v>0.73645959999999999</v>
      </c>
      <c r="AZ18" s="51">
        <v>1.854328</v>
      </c>
      <c r="BA18" s="26">
        <v>1.159335</v>
      </c>
      <c r="BB18" s="26">
        <v>0.87989030000000001</v>
      </c>
      <c r="BC18" s="26">
        <v>1.561976</v>
      </c>
      <c r="BD18" s="26">
        <v>1.814827</v>
      </c>
      <c r="BE18" s="26">
        <v>1.836517</v>
      </c>
      <c r="BF18" s="26">
        <v>0.95404949999999999</v>
      </c>
      <c r="BG18" s="26">
        <v>0.65370490000000003</v>
      </c>
      <c r="BH18" s="26">
        <v>1.607475</v>
      </c>
      <c r="BI18" s="45" t="s">
        <v>58</v>
      </c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</row>
    <row r="19" spans="1:84" ht="22" thickBot="1">
      <c r="A19" s="21">
        <v>14</v>
      </c>
      <c r="B19" s="28">
        <v>2.3708300000000002</v>
      </c>
      <c r="C19" s="29">
        <v>1.2620709999999999</v>
      </c>
      <c r="D19" s="29">
        <v>1.7207809999999999</v>
      </c>
      <c r="E19" s="29">
        <v>2.0684800000000001</v>
      </c>
      <c r="F19" s="29">
        <v>1.3742700000000001</v>
      </c>
      <c r="G19" s="29">
        <v>0.7353558</v>
      </c>
      <c r="H19" s="29">
        <v>0.80903840000000005</v>
      </c>
      <c r="I19" s="29">
        <v>1.3225690000000001</v>
      </c>
      <c r="J19" s="29">
        <v>0.82097379999999998</v>
      </c>
      <c r="K19" s="30">
        <v>1.1913279999999999</v>
      </c>
      <c r="L19" s="28">
        <v>1.2889969999999999</v>
      </c>
      <c r="M19" s="29">
        <v>2.3819750000000002</v>
      </c>
      <c r="N19" s="29">
        <v>1.0614969999999999</v>
      </c>
      <c r="O19" s="29">
        <v>2.4790109999999999</v>
      </c>
      <c r="P19" s="29">
        <v>2.173692</v>
      </c>
      <c r="Q19" s="29">
        <v>2.730845</v>
      </c>
      <c r="R19" s="29">
        <v>0.80273419999999995</v>
      </c>
      <c r="S19" s="29">
        <v>1.631559</v>
      </c>
      <c r="T19" s="29">
        <v>2.1032139999999999</v>
      </c>
      <c r="U19" s="30">
        <v>0.89017800000000002</v>
      </c>
      <c r="V19" s="28">
        <v>3.8418969999999999</v>
      </c>
      <c r="W19" s="29">
        <v>1.6997040000000001</v>
      </c>
      <c r="X19" s="29">
        <v>0.6697246</v>
      </c>
      <c r="Y19" s="29">
        <v>1.7603679999999999</v>
      </c>
      <c r="Z19" s="29">
        <v>0.8792816</v>
      </c>
      <c r="AA19" s="29">
        <v>2.0065270000000002</v>
      </c>
      <c r="AB19" s="29">
        <v>1.174768</v>
      </c>
      <c r="AC19" s="29">
        <v>1.45353</v>
      </c>
      <c r="AD19" s="29">
        <v>1.9829030000000001</v>
      </c>
      <c r="AE19" s="30">
        <v>0.48951139999999999</v>
      </c>
      <c r="AF19" s="28">
        <v>1.6723650000000001</v>
      </c>
      <c r="AG19" s="29">
        <v>1.3292129999999999E-2</v>
      </c>
      <c r="AH19" s="32" t="s">
        <v>59</v>
      </c>
      <c r="AI19" s="29">
        <v>0.42235230000000001</v>
      </c>
      <c r="AJ19" s="32" t="s">
        <v>60</v>
      </c>
      <c r="AK19" s="29">
        <v>0.47501860000000001</v>
      </c>
      <c r="AL19" s="29">
        <v>0.62697849999999999</v>
      </c>
      <c r="AM19" s="29">
        <v>1.8527960000000001</v>
      </c>
      <c r="AN19" s="29">
        <v>0.1728247</v>
      </c>
      <c r="AO19" s="41">
        <v>2.1202200000000002</v>
      </c>
      <c r="AP19" s="46">
        <v>3.218394</v>
      </c>
      <c r="AQ19" s="47">
        <v>2.8687309999999999</v>
      </c>
      <c r="AR19" s="47">
        <v>3.0345840000000002</v>
      </c>
      <c r="AS19" s="47">
        <v>1.746936</v>
      </c>
      <c r="AT19" s="47">
        <v>1.952426</v>
      </c>
      <c r="AU19" s="47">
        <v>1.880314</v>
      </c>
      <c r="AV19" s="47">
        <v>2.7161420000000001</v>
      </c>
      <c r="AW19" s="47">
        <v>1.5652410000000001</v>
      </c>
      <c r="AX19" s="47">
        <v>1.563231</v>
      </c>
      <c r="AY19" s="48">
        <v>0.84456070000000005</v>
      </c>
      <c r="AZ19" s="52">
        <v>2.9219620000000002</v>
      </c>
      <c r="BA19" s="47">
        <v>1.6852819999999999</v>
      </c>
      <c r="BB19" s="47">
        <v>0.98158210000000001</v>
      </c>
      <c r="BC19" s="47">
        <v>2.271639</v>
      </c>
      <c r="BD19" s="47">
        <v>1.8899859999999999</v>
      </c>
      <c r="BE19" s="47">
        <v>1.8120149999999999</v>
      </c>
      <c r="BF19" s="47">
        <v>0.51174269999999999</v>
      </c>
      <c r="BG19" s="47">
        <v>0.51008469999999995</v>
      </c>
      <c r="BH19" s="47">
        <v>1.8589519999999999</v>
      </c>
      <c r="BI19" s="48">
        <v>0.2730475</v>
      </c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</row>
    <row r="20" spans="1:84">
      <c r="A20" s="22"/>
      <c r="B20" s="22"/>
      <c r="C20" s="22"/>
      <c r="D20" s="22"/>
    </row>
    <row r="21" spans="1:84">
      <c r="A21" s="22"/>
      <c r="B21" s="22"/>
      <c r="C21" s="22"/>
      <c r="D21" s="22"/>
    </row>
    <row r="24" spans="1:84">
      <c r="A24" s="1"/>
    </row>
    <row r="25" spans="1:84">
      <c r="A25" s="1"/>
    </row>
    <row r="26" spans="1:84">
      <c r="A26" s="1"/>
    </row>
    <row r="27" spans="1:84">
      <c r="A27" s="1"/>
    </row>
    <row r="31" spans="1:84"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</sheetData>
  <sheetProtection algorithmName="SHA-512" hashValue="dOyP7bAvPCO74HgT8SHm5kxnRdMD2O8wSjZUYpp1wIaDQscdZYGuhLAvB9aBW4oAD2TqECVJigNRldaWyHgUQQ==" saltValue="cklM71khsRZxPolc+mDakA==" spinCount="100000" sheet="1" objects="1" scenarios="1"/>
  <mergeCells count="12">
    <mergeCell ref="AP5:AY5"/>
    <mergeCell ref="AZ5:BI5"/>
    <mergeCell ref="B4:AO4"/>
    <mergeCell ref="AP4:BI4"/>
    <mergeCell ref="A1:BI1"/>
    <mergeCell ref="A2:BI2"/>
    <mergeCell ref="A3:A5"/>
    <mergeCell ref="B3:BI3"/>
    <mergeCell ref="B5:K5"/>
    <mergeCell ref="L5:U5"/>
    <mergeCell ref="V5:AE5"/>
    <mergeCell ref="AF5:AO5"/>
  </mergeCells>
  <pageMargins left="0.7" right="0.7" top="0.75" bottom="0.75" header="0.3" footer="0.3"/>
  <pageSetup paperSize="9" scale="16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C237-E40A-F94D-A0AD-5E9087A23EA2}">
  <dimension ref="A1:E19"/>
  <sheetViews>
    <sheetView workbookViewId="0">
      <selection sqref="A1:E1"/>
    </sheetView>
  </sheetViews>
  <sheetFormatPr baseColWidth="10" defaultRowHeight="16"/>
  <cols>
    <col min="1" max="2" width="14.33203125" bestFit="1" customWidth="1"/>
    <col min="3" max="3" width="18.83203125" bestFit="1" customWidth="1"/>
    <col min="4" max="4" width="5.33203125" bestFit="1" customWidth="1"/>
    <col min="5" max="5" width="8.83203125" bestFit="1" customWidth="1"/>
  </cols>
  <sheetData>
    <row r="1" spans="1:5" ht="76" customHeight="1">
      <c r="A1" s="144" t="s">
        <v>71</v>
      </c>
      <c r="B1" s="144"/>
      <c r="C1" s="144"/>
      <c r="D1" s="144"/>
      <c r="E1" s="144"/>
    </row>
    <row r="2" spans="1:5" ht="22" thickBot="1">
      <c r="A2" s="53" t="s">
        <v>61</v>
      </c>
      <c r="B2" s="53" t="s">
        <v>62</v>
      </c>
      <c r="C2" s="53" t="s">
        <v>4</v>
      </c>
      <c r="D2" s="53" t="s">
        <v>7</v>
      </c>
      <c r="E2" s="53" t="s">
        <v>19</v>
      </c>
    </row>
    <row r="3" spans="1:5">
      <c r="A3" s="145" t="s">
        <v>7</v>
      </c>
      <c r="B3" s="54" t="s">
        <v>63</v>
      </c>
      <c r="C3" s="54">
        <v>178</v>
      </c>
      <c r="D3" s="54">
        <v>1</v>
      </c>
      <c r="E3" s="148"/>
    </row>
    <row r="4" spans="1:5">
      <c r="A4" s="146"/>
      <c r="B4" s="14" t="s">
        <v>64</v>
      </c>
      <c r="C4" s="14">
        <v>177</v>
      </c>
      <c r="D4" s="14">
        <v>1</v>
      </c>
      <c r="E4" s="149"/>
    </row>
    <row r="5" spans="1:5">
      <c r="A5" s="146"/>
      <c r="B5" s="14" t="s">
        <v>65</v>
      </c>
      <c r="C5" s="14">
        <v>178</v>
      </c>
      <c r="D5" s="14">
        <v>1</v>
      </c>
      <c r="E5" s="149"/>
    </row>
    <row r="6" spans="1:5">
      <c r="A6" s="146"/>
      <c r="B6" s="14" t="s">
        <v>66</v>
      </c>
      <c r="C6" s="14">
        <v>167</v>
      </c>
      <c r="D6" s="14">
        <v>1</v>
      </c>
      <c r="E6" s="149"/>
    </row>
    <row r="7" spans="1:5">
      <c r="A7" s="146"/>
      <c r="B7" s="14" t="s">
        <v>67</v>
      </c>
      <c r="C7" s="14">
        <v>167</v>
      </c>
      <c r="D7" s="14">
        <v>1</v>
      </c>
      <c r="E7" s="149"/>
    </row>
    <row r="8" spans="1:5">
      <c r="A8" s="146"/>
      <c r="B8" s="14" t="s">
        <v>68</v>
      </c>
      <c r="C8" s="14">
        <v>154</v>
      </c>
      <c r="D8" s="14">
        <v>1</v>
      </c>
      <c r="E8" s="149"/>
    </row>
    <row r="9" spans="1:5">
      <c r="A9" s="146"/>
      <c r="B9" s="14" t="s">
        <v>69</v>
      </c>
      <c r="C9" s="14">
        <v>196</v>
      </c>
      <c r="D9" s="14">
        <v>1</v>
      </c>
      <c r="E9" s="149"/>
    </row>
    <row r="10" spans="1:5" ht="17" thickBot="1">
      <c r="A10" s="147"/>
      <c r="B10" s="55" t="s">
        <v>70</v>
      </c>
      <c r="C10" s="55">
        <v>162</v>
      </c>
      <c r="D10" s="55">
        <v>1</v>
      </c>
      <c r="E10" s="149"/>
    </row>
    <row r="11" spans="1:5">
      <c r="A11" s="145" t="s">
        <v>13</v>
      </c>
      <c r="B11" s="12" t="s">
        <v>72</v>
      </c>
      <c r="C11" s="12">
        <v>167</v>
      </c>
      <c r="D11" s="148"/>
      <c r="E11" s="12">
        <v>1</v>
      </c>
    </row>
    <row r="12" spans="1:5">
      <c r="A12" s="146"/>
      <c r="B12" s="14" t="s">
        <v>73</v>
      </c>
      <c r="C12" s="14">
        <v>175</v>
      </c>
      <c r="D12" s="149"/>
      <c r="E12" s="14">
        <v>1</v>
      </c>
    </row>
    <row r="13" spans="1:5">
      <c r="A13" s="146"/>
      <c r="B13" s="14" t="s">
        <v>74</v>
      </c>
      <c r="C13" s="14">
        <v>167</v>
      </c>
      <c r="D13" s="149"/>
      <c r="E13" s="14">
        <v>1</v>
      </c>
    </row>
    <row r="14" spans="1:5">
      <c r="A14" s="146"/>
      <c r="B14" s="14" t="s">
        <v>75</v>
      </c>
      <c r="C14" s="14">
        <v>191</v>
      </c>
      <c r="D14" s="149"/>
      <c r="E14" s="14">
        <v>1</v>
      </c>
    </row>
    <row r="15" spans="1:5">
      <c r="A15" s="146"/>
      <c r="B15" s="14" t="s">
        <v>76</v>
      </c>
      <c r="C15" s="14">
        <v>203</v>
      </c>
      <c r="D15" s="149"/>
      <c r="E15" s="14">
        <v>1</v>
      </c>
    </row>
    <row r="16" spans="1:5">
      <c r="A16" s="146"/>
      <c r="B16" s="14" t="s">
        <v>77</v>
      </c>
      <c r="C16" s="14">
        <v>178</v>
      </c>
      <c r="D16" s="149"/>
      <c r="E16" s="14">
        <v>1</v>
      </c>
    </row>
    <row r="17" spans="1:5">
      <c r="A17" s="146"/>
      <c r="B17" s="14" t="s">
        <v>78</v>
      </c>
      <c r="C17" s="14">
        <v>161</v>
      </c>
      <c r="D17" s="149"/>
      <c r="E17" s="14">
        <v>1</v>
      </c>
    </row>
    <row r="18" spans="1:5">
      <c r="A18" s="146"/>
      <c r="B18" s="14" t="s">
        <v>79</v>
      </c>
      <c r="C18" s="14">
        <v>168</v>
      </c>
      <c r="D18" s="149"/>
      <c r="E18" s="14">
        <v>1</v>
      </c>
    </row>
    <row r="19" spans="1:5">
      <c r="A19" s="150"/>
      <c r="B19" s="14" t="s">
        <v>80</v>
      </c>
      <c r="C19" s="14">
        <v>131</v>
      </c>
      <c r="D19" s="151"/>
      <c r="E19" s="14">
        <v>1</v>
      </c>
    </row>
  </sheetData>
  <sheetProtection algorithmName="SHA-512" hashValue="AwJZUndPcnC077xf/jTF6kYO95r8j4ZPhV8jREwM/Xx+TJQ3QGNuTL8vJoK+yOqMYcrGs3IzUWIDhx2Y+K51lQ==" saltValue="ShPOFFvwRy2zplHNs0jXxg==" spinCount="100000" sheet="1" objects="1" scenarios="1"/>
  <mergeCells count="5">
    <mergeCell ref="A1:E1"/>
    <mergeCell ref="A3:A10"/>
    <mergeCell ref="E3:E10"/>
    <mergeCell ref="A11:A19"/>
    <mergeCell ref="D11:D19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6776-8139-C843-AC6E-BA04D26EF8C6}">
  <sheetPr>
    <pageSetUpPr fitToPage="1"/>
  </sheetPr>
  <dimension ref="A1:R12"/>
  <sheetViews>
    <sheetView zoomScale="74" zoomScaleNormal="74" workbookViewId="0">
      <selection activeCell="H22" sqref="H22"/>
    </sheetView>
  </sheetViews>
  <sheetFormatPr baseColWidth="10" defaultRowHeight="16"/>
  <cols>
    <col min="1" max="1" width="12.5" style="57" customWidth="1"/>
    <col min="2" max="6" width="23.33203125" style="57" customWidth="1"/>
    <col min="7" max="7" width="24.33203125" style="57" customWidth="1"/>
    <col min="8" max="8" width="28.33203125" style="57" customWidth="1"/>
    <col min="9" max="9" width="23.33203125" style="57" customWidth="1"/>
    <col min="10" max="10" width="11.33203125" style="57" bestFit="1" customWidth="1"/>
    <col min="11" max="18" width="23.33203125" style="57" customWidth="1"/>
    <col min="19" max="16384" width="10.83203125" style="57"/>
  </cols>
  <sheetData>
    <row r="1" spans="1:18" s="56" customFormat="1" ht="147" customHeight="1" thickBot="1">
      <c r="A1" s="160" t="s">
        <v>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ht="41" customHeight="1" thickTop="1" thickBot="1">
      <c r="A2" s="132" t="s">
        <v>81</v>
      </c>
      <c r="B2" s="132"/>
      <c r="C2" s="132"/>
      <c r="D2" s="132"/>
      <c r="E2" s="132"/>
      <c r="F2" s="132"/>
      <c r="G2" s="132"/>
      <c r="K2" s="161" t="s">
        <v>7</v>
      </c>
      <c r="L2" s="162"/>
      <c r="M2" s="162"/>
      <c r="N2" s="163"/>
      <c r="O2" s="162" t="s">
        <v>13</v>
      </c>
      <c r="P2" s="162"/>
      <c r="Q2" s="162"/>
      <c r="R2" s="163"/>
    </row>
    <row r="3" spans="1:18" ht="45" thickBot="1">
      <c r="A3" s="58"/>
      <c r="B3" s="120" t="s">
        <v>82</v>
      </c>
      <c r="C3" s="121"/>
      <c r="D3" s="121"/>
      <c r="E3" s="121"/>
      <c r="F3" s="121"/>
      <c r="G3" s="122"/>
      <c r="K3" s="59" t="s">
        <v>83</v>
      </c>
      <c r="L3" s="60" t="s">
        <v>84</v>
      </c>
      <c r="M3" s="61" t="s">
        <v>83</v>
      </c>
      <c r="N3" s="62" t="s">
        <v>84</v>
      </c>
      <c r="O3" s="59" t="s">
        <v>83</v>
      </c>
      <c r="P3" s="60" t="s">
        <v>84</v>
      </c>
      <c r="Q3" s="63" t="s">
        <v>83</v>
      </c>
      <c r="R3" s="62" t="s">
        <v>84</v>
      </c>
    </row>
    <row r="4" spans="1:18" ht="23" thickTop="1" thickBot="1">
      <c r="A4" s="64"/>
      <c r="B4" s="65" t="s">
        <v>85</v>
      </c>
      <c r="C4" s="66" t="s">
        <v>86</v>
      </c>
      <c r="D4" s="67" t="s">
        <v>87</v>
      </c>
      <c r="E4" s="68" t="s">
        <v>88</v>
      </c>
      <c r="F4" s="69" t="s">
        <v>89</v>
      </c>
      <c r="G4" s="70" t="s">
        <v>90</v>
      </c>
      <c r="I4" s="164" t="s">
        <v>91</v>
      </c>
      <c r="J4" s="71" t="s">
        <v>85</v>
      </c>
      <c r="K4" s="72">
        <v>8</v>
      </c>
      <c r="L4" s="73">
        <f>(K4*$L$10)/($K$10)</f>
        <v>9.3023255813953494</v>
      </c>
      <c r="M4" s="165">
        <f>SUM(K4:K7)</f>
        <v>59</v>
      </c>
      <c r="N4" s="168">
        <f>(M4*$N$10)/($M$10)</f>
        <v>68.604651162790702</v>
      </c>
      <c r="O4" s="72">
        <v>4</v>
      </c>
      <c r="P4" s="73">
        <f t="shared" ref="P4:P9" si="0">(O4*$R$10)/($O$10)</f>
        <v>7.4074074074074074</v>
      </c>
      <c r="Q4" s="156">
        <f>SUM(O4:O7)</f>
        <v>33</v>
      </c>
      <c r="R4" s="158">
        <f>(Q4*$R$10)/($Q$10)</f>
        <v>61.111111111111114</v>
      </c>
    </row>
    <row r="5" spans="1:18" ht="22" thickBot="1">
      <c r="A5" s="74" t="s">
        <v>7</v>
      </c>
      <c r="B5" s="75">
        <v>9</v>
      </c>
      <c r="C5" s="76">
        <v>1</v>
      </c>
      <c r="D5" s="77">
        <v>19</v>
      </c>
      <c r="E5" s="78">
        <v>39</v>
      </c>
      <c r="F5" s="79">
        <v>26</v>
      </c>
      <c r="G5" s="80">
        <v>6</v>
      </c>
      <c r="I5" s="164"/>
      <c r="J5" s="81" t="s">
        <v>86</v>
      </c>
      <c r="K5" s="72">
        <v>1</v>
      </c>
      <c r="L5" s="73">
        <f t="shared" ref="L5:L9" si="1">(K5*$L$10)/($K$10)</f>
        <v>1.1627906976744187</v>
      </c>
      <c r="M5" s="166"/>
      <c r="N5" s="169"/>
      <c r="O5" s="72">
        <v>0</v>
      </c>
      <c r="P5" s="73">
        <f t="shared" si="0"/>
        <v>0</v>
      </c>
      <c r="Q5" s="171"/>
      <c r="R5" s="173"/>
    </row>
    <row r="6" spans="1:18" ht="22" thickBot="1">
      <c r="A6" s="82" t="s">
        <v>13</v>
      </c>
      <c r="B6" s="83">
        <v>7</v>
      </c>
      <c r="C6" s="84">
        <v>0</v>
      </c>
      <c r="D6" s="85">
        <v>9</v>
      </c>
      <c r="E6" s="86">
        <v>45</v>
      </c>
      <c r="F6" s="87">
        <v>33</v>
      </c>
      <c r="G6" s="88">
        <v>6</v>
      </c>
      <c r="I6" s="164"/>
      <c r="J6" s="89" t="s">
        <v>87</v>
      </c>
      <c r="K6" s="72">
        <v>16</v>
      </c>
      <c r="L6" s="73">
        <f t="shared" si="1"/>
        <v>18.604651162790699</v>
      </c>
      <c r="M6" s="166"/>
      <c r="N6" s="169"/>
      <c r="O6" s="72">
        <v>5</v>
      </c>
      <c r="P6" s="73">
        <f t="shared" si="0"/>
        <v>9.2592592592592595</v>
      </c>
      <c r="Q6" s="171"/>
      <c r="R6" s="173"/>
    </row>
    <row r="7" spans="1:18" ht="22" thickBot="1">
      <c r="I7" s="164"/>
      <c r="J7" s="90" t="s">
        <v>88</v>
      </c>
      <c r="K7" s="72">
        <v>34</v>
      </c>
      <c r="L7" s="73">
        <f t="shared" si="1"/>
        <v>39.534883720930232</v>
      </c>
      <c r="M7" s="167"/>
      <c r="N7" s="170"/>
      <c r="O7" s="72">
        <v>24</v>
      </c>
      <c r="P7" s="73">
        <f t="shared" si="0"/>
        <v>44.444444444444443</v>
      </c>
      <c r="Q7" s="172"/>
      <c r="R7" s="174"/>
    </row>
    <row r="8" spans="1:18" ht="58" customHeight="1" thickBot="1">
      <c r="A8" s="132" t="s">
        <v>94</v>
      </c>
      <c r="B8" s="132"/>
      <c r="C8" s="132"/>
      <c r="D8" s="91"/>
      <c r="E8" s="91"/>
      <c r="F8" s="91"/>
      <c r="G8" s="91"/>
      <c r="I8" s="175" t="s">
        <v>92</v>
      </c>
      <c r="J8" s="92" t="s">
        <v>89</v>
      </c>
      <c r="K8" s="72">
        <v>22</v>
      </c>
      <c r="L8" s="73">
        <f t="shared" si="1"/>
        <v>25.581395348837209</v>
      </c>
      <c r="M8" s="152">
        <f>SUM(K8:K9)</f>
        <v>27</v>
      </c>
      <c r="N8" s="154">
        <f>(M8*$N$10)/($M$10)</f>
        <v>31.395348837209301</v>
      </c>
      <c r="O8" s="72">
        <v>18</v>
      </c>
      <c r="P8" s="73">
        <f t="shared" si="0"/>
        <v>33.333333333333336</v>
      </c>
      <c r="Q8" s="156">
        <f>SUM(O8:O9)</f>
        <v>21</v>
      </c>
      <c r="R8" s="158">
        <f>($Q$8*R10)/(Q10)</f>
        <v>38.888888888888886</v>
      </c>
    </row>
    <row r="9" spans="1:18" ht="58" customHeight="1" thickBot="1">
      <c r="A9" s="58"/>
      <c r="B9" s="120" t="s">
        <v>82</v>
      </c>
      <c r="C9" s="122"/>
      <c r="D9" s="91"/>
      <c r="E9" s="91"/>
      <c r="F9" s="91"/>
      <c r="G9" s="91"/>
      <c r="I9" s="175"/>
      <c r="J9" s="93" t="s">
        <v>90</v>
      </c>
      <c r="K9" s="94">
        <v>5</v>
      </c>
      <c r="L9" s="95">
        <f t="shared" si="1"/>
        <v>5.8139534883720927</v>
      </c>
      <c r="M9" s="153"/>
      <c r="N9" s="155"/>
      <c r="O9" s="94">
        <v>3</v>
      </c>
      <c r="P9" s="95">
        <f t="shared" si="0"/>
        <v>5.5555555555555554</v>
      </c>
      <c r="Q9" s="157"/>
      <c r="R9" s="159"/>
    </row>
    <row r="10" spans="1:18" ht="68" thickTop="1" thickBot="1">
      <c r="A10" s="96"/>
      <c r="B10" s="97" t="s">
        <v>91</v>
      </c>
      <c r="C10" s="98" t="s">
        <v>92</v>
      </c>
      <c r="J10" s="99" t="s">
        <v>93</v>
      </c>
      <c r="K10" s="99">
        <f>SUM(K4:K9)</f>
        <v>86</v>
      </c>
      <c r="L10" s="99">
        <v>100</v>
      </c>
      <c r="M10" s="100">
        <f>SUM(M4:M9)</f>
        <v>86</v>
      </c>
      <c r="N10" s="101">
        <v>100</v>
      </c>
      <c r="O10" s="102">
        <f>SUM(O4:O9)</f>
        <v>54</v>
      </c>
      <c r="P10" s="99">
        <v>100</v>
      </c>
      <c r="Q10" s="99">
        <f>SUM(Q4:Q9)</f>
        <v>54</v>
      </c>
      <c r="R10" s="99">
        <v>100</v>
      </c>
    </row>
    <row r="11" spans="1:18" ht="22" thickBot="1">
      <c r="A11" s="103" t="s">
        <v>7</v>
      </c>
      <c r="B11" s="104">
        <v>69</v>
      </c>
      <c r="C11" s="105">
        <v>31</v>
      </c>
    </row>
    <row r="12" spans="1:18" ht="22" thickBot="1">
      <c r="A12" s="103" t="s">
        <v>13</v>
      </c>
      <c r="B12" s="104">
        <v>61</v>
      </c>
      <c r="C12" s="105">
        <v>39</v>
      </c>
    </row>
  </sheetData>
  <sheetProtection algorithmName="SHA-512" hashValue="bbylx7HILlPdaQhjlt3MTDKVide1fYuzAA5Lv+NJhpUsSB9xTl+QYZuAflBRiGmFZcgdC8R4grxaJ1laRO6hew==" saltValue="b4gLOLEdixUiG5c5X4CJIw==" spinCount="100000" sheet="1" objects="1" scenarios="1"/>
  <mergeCells count="17">
    <mergeCell ref="I4:I7"/>
    <mergeCell ref="M4:M7"/>
    <mergeCell ref="N4:N7"/>
    <mergeCell ref="Q4:Q7"/>
    <mergeCell ref="R4:R7"/>
    <mergeCell ref="A1:R1"/>
    <mergeCell ref="A2:G2"/>
    <mergeCell ref="K2:N2"/>
    <mergeCell ref="O2:R2"/>
    <mergeCell ref="B3:G3"/>
    <mergeCell ref="M8:M9"/>
    <mergeCell ref="N8:N9"/>
    <mergeCell ref="Q8:Q9"/>
    <mergeCell ref="R8:R9"/>
    <mergeCell ref="B9:C9"/>
    <mergeCell ref="A8:C8"/>
    <mergeCell ref="I8:I9"/>
  </mergeCells>
  <pageMargins left="0.7" right="0.7" top="0.75" bottom="0.75" header="0.3" footer="0.3"/>
  <pageSetup paperSize="9" scale="3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4 - figure supplement 2a</vt:lpstr>
      <vt:lpstr>Figure 4 - figure supplement 2b</vt:lpstr>
      <vt:lpstr>Figure 4 - figure supplement 2c</vt:lpstr>
      <vt:lpstr>Figure 4 - figure supplement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Contat</dc:creator>
  <cp:lastModifiedBy>Microsoft Office User</cp:lastModifiedBy>
  <cp:lastPrinted>2020-05-16T12:42:30Z</cp:lastPrinted>
  <dcterms:created xsi:type="dcterms:W3CDTF">2020-05-16T09:08:10Z</dcterms:created>
  <dcterms:modified xsi:type="dcterms:W3CDTF">2020-05-18T09:53:14Z</dcterms:modified>
</cp:coreProperties>
</file>