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3"/>
  <workbookPr/>
  <mc:AlternateContent xmlns:mc="http://schemas.openxmlformats.org/markup-compatibility/2006">
    <mc:Choice Requires="x15">
      <x15ac:absPath xmlns:x15ac="http://schemas.microsoft.com/office/spreadsheetml/2010/11/ac" url="/Users/d/Desktop/EphA7 Revision/Raw data files/"/>
    </mc:Choice>
  </mc:AlternateContent>
  <xr:revisionPtr revIDLastSave="0" documentId="13_ncr:1_{4CFC987F-D93C-7B41-A79D-C2B9E20E1A0F}" xr6:coauthVersionLast="45" xr6:coauthVersionMax="45" xr10:uidLastSave="{00000000-0000-0000-0000-000000000000}"/>
  <bookViews>
    <workbookView xWindow="0" yWindow="460" windowWidth="25600" windowHeight="1532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" i="1" l="1"/>
  <c r="C25" i="1"/>
  <c r="C19" i="1"/>
  <c r="M16" i="1" l="1"/>
  <c r="N16" i="1"/>
  <c r="L16" i="1"/>
  <c r="M15" i="1"/>
  <c r="N15" i="1"/>
  <c r="L15" i="1"/>
</calcChain>
</file>

<file path=xl/sharedStrings.xml><?xml version="1.0" encoding="utf-8"?>
<sst xmlns="http://schemas.openxmlformats.org/spreadsheetml/2006/main" count="77" uniqueCount="35">
  <si>
    <t>PAX7</t>
  </si>
  <si>
    <t>MyoD</t>
  </si>
  <si>
    <t>Myogenin</t>
  </si>
  <si>
    <t>2C</t>
  </si>
  <si>
    <t>2A</t>
  </si>
  <si>
    <t>2B</t>
  </si>
  <si>
    <t>Dunn's multiple comparisons test</t>
  </si>
  <si>
    <t>0 vs. 48</t>
  </si>
  <si>
    <t>Yes</t>
  </si>
  <si>
    <t>*</t>
  </si>
  <si>
    <t>0 vs. 96</t>
  </si>
  <si>
    <t>****</t>
  </si>
  <si>
    <t>&lt;0.0001</t>
  </si>
  <si>
    <t>48 vs. 96</t>
  </si>
  <si>
    <t>**</t>
  </si>
  <si>
    <t>P Value</t>
  </si>
  <si>
    <t>Mean</t>
  </si>
  <si>
    <t>Std. Error of Mean</t>
  </si>
  <si>
    <t xml:space="preserve">0h </t>
  </si>
  <si>
    <t xml:space="preserve">48h </t>
  </si>
  <si>
    <t>96h</t>
  </si>
  <si>
    <t>PAX7 vs. MyoD</t>
  </si>
  <si>
    <t>PAX7 vs. Myogenin</t>
  </si>
  <si>
    <t>MyoD vs. Myogenin</t>
  </si>
  <si>
    <t>One-way ANOVA</t>
  </si>
  <si>
    <t>Average A7+</t>
  </si>
  <si>
    <t>mean</t>
  </si>
  <si>
    <t>sem</t>
  </si>
  <si>
    <t>Sample</t>
  </si>
  <si>
    <t>Average % A7+</t>
  </si>
  <si>
    <t>Average A7 coexpression with</t>
  </si>
  <si>
    <t>No</t>
  </si>
  <si>
    <t>ns</t>
  </si>
  <si>
    <t>0h </t>
  </si>
  <si>
    <t>48h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</si>
</sst>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Sheet1!$F$27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Sheet1!$G$28:$I$28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2.952</c:v>
                  </c:pt>
                  <c:pt idx="2">
                    <c:v>3.4319999999999999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Sheet1!$G$26:$I$26</c:f>
              <c:strCache>
                <c:ptCount val="3"/>
                <c:pt idx="0">
                  <c:v>0h </c:v>
                </c:pt>
                <c:pt idx="1">
                  <c:v>48h </c:v>
                </c:pt>
                <c:pt idx="2">
                  <c:v>96h</c:v>
                </c:pt>
              </c:strCache>
            </c:strRef>
          </c:cat>
          <c:val>
            <c:numRef>
              <c:f>Sheet1!$G$27:$I$27</c:f>
              <c:numCache>
                <c:formatCode>General</c:formatCode>
                <c:ptCount val="3"/>
                <c:pt idx="0">
                  <c:v>0</c:v>
                </c:pt>
                <c:pt idx="1">
                  <c:v>15.42</c:v>
                </c:pt>
                <c:pt idx="2">
                  <c:v>65.63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3-6B4B-AB17-BF4F5C0CB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1136384"/>
        <c:axId val="1011211600"/>
      </c:barChart>
      <c:catAx>
        <c:axId val="101113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211600"/>
        <c:crosses val="autoZero"/>
        <c:auto val="1"/>
        <c:lblAlgn val="ctr"/>
        <c:lblOffset val="100"/>
        <c:noMultiLvlLbl val="0"/>
      </c:catAx>
      <c:valAx>
        <c:axId val="101121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113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Sheet1!$K$27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Sheet1!$L$28:$N$28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5.6929999999999996</c:v>
                  </c:pt>
                  <c:pt idx="2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Sheet1!$L$26:$N$26</c:f>
              <c:strCache>
                <c:ptCount val="3"/>
                <c:pt idx="0">
                  <c:v>PAX7</c:v>
                </c:pt>
                <c:pt idx="1">
                  <c:v>MyoD</c:v>
                </c:pt>
                <c:pt idx="2">
                  <c:v>Myogenin</c:v>
                </c:pt>
              </c:strCache>
            </c:strRef>
          </c:cat>
          <c:val>
            <c:numRef>
              <c:f>Sheet1!$L$27:$N$27</c:f>
              <c:numCache>
                <c:formatCode>General</c:formatCode>
                <c:ptCount val="3"/>
                <c:pt idx="0">
                  <c:v>0</c:v>
                </c:pt>
                <c:pt idx="1">
                  <c:v>43.56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B-5E48-8BEE-4E247F284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662079"/>
        <c:axId val="985719872"/>
      </c:barChart>
      <c:catAx>
        <c:axId val="45166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5719872"/>
        <c:crosses val="autoZero"/>
        <c:auto val="1"/>
        <c:lblAlgn val="ctr"/>
        <c:lblOffset val="100"/>
        <c:noMultiLvlLbl val="0"/>
      </c:catAx>
      <c:valAx>
        <c:axId val="98571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66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Sheet1!$B$35:$D$35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4.306</c:v>
                  </c:pt>
                  <c:pt idx="2">
                    <c:v>4.9400000000000004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Sheet1!$B$33:$D$33</c:f>
              <c:strCache>
                <c:ptCount val="3"/>
                <c:pt idx="0">
                  <c:v>0h </c:v>
                </c:pt>
                <c:pt idx="1">
                  <c:v>48h </c:v>
                </c:pt>
                <c:pt idx="2">
                  <c:v>96h</c:v>
                </c:pt>
              </c:strCache>
            </c:strRef>
          </c:cat>
          <c:val>
            <c:numRef>
              <c:f>Sheet1!$B$34:$D$34</c:f>
              <c:numCache>
                <c:formatCode>General</c:formatCode>
                <c:ptCount val="3"/>
                <c:pt idx="0">
                  <c:v>0</c:v>
                </c:pt>
                <c:pt idx="1">
                  <c:v>7.4749999999999996</c:v>
                </c:pt>
                <c:pt idx="2">
                  <c:v>63.67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8-A148-B550-A41931305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832367"/>
        <c:axId val="1185395775"/>
      </c:barChart>
      <c:catAx>
        <c:axId val="2010832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395775"/>
        <c:crosses val="autoZero"/>
        <c:auto val="1"/>
        <c:lblAlgn val="ctr"/>
        <c:lblOffset val="100"/>
        <c:noMultiLvlLbl val="0"/>
      </c:catAx>
      <c:valAx>
        <c:axId val="118539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832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501650</xdr:colOff>
      <xdr:row>28</xdr:row>
      <xdr:rowOff>69850</xdr:rowOff>
    </xdr:from>
    <xdr:to>
      <xdr:col>8</xdr:col>
      <xdr:colOff>304800</xdr:colOff>
      <xdr:row>41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99FF10-CAD6-DC45-9FC6-78CAAC1EE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1041400</xdr:colOff>
      <xdr:row>28</xdr:row>
      <xdr:rowOff>184150</xdr:rowOff>
    </xdr:from>
    <xdr:to>
      <xdr:col>13</xdr:col>
      <xdr:colOff>342900</xdr:colOff>
      <xdr:row>42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189B39-4D58-1C4C-8DE9-9DC3D9F11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107950</xdr:colOff>
      <xdr:row>36</xdr:row>
      <xdr:rowOff>6350</xdr:rowOff>
    </xdr:from>
    <xdr:to>
      <xdr:col>4</xdr:col>
      <xdr:colOff>50800</xdr:colOff>
      <xdr:row>49</xdr:row>
      <xdr:rowOff>107950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87B3B1-8641-BF48-A148-7A3C669EB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topLeftCell="A16" workbookViewId="0">
      <selection activeCell="F33" sqref="F33"/>
    </sheetView>
  </sheetViews>
  <sheetFormatPr baseColWidth="10" defaultRowHeight="16" x14ac:dyDescent="0.2"/>
  <cols>
    <col min="2" max="2" width="14.33203125" customWidth="1"/>
    <col min="3" max="3" width="15.33203125" customWidth="1"/>
    <col min="11" max="11" width="17.6640625" customWidth="1"/>
  </cols>
  <sheetData>
    <row r="1" spans="1:14" x14ac:dyDescent="0.2">
      <c r="A1" t="s">
        <v>4</v>
      </c>
      <c r="F1" t="s">
        <v>5</v>
      </c>
      <c r="K1" t="s">
        <v>3</v>
      </c>
    </row>
    <row r="2" spans="1:14" x14ac:dyDescent="0.2">
      <c r="G2" s="2" t="s">
        <v>25</v>
      </c>
      <c r="H2" s="2" t="s">
        <v>25</v>
      </c>
      <c r="I2" s="2" t="s">
        <v>25</v>
      </c>
      <c r="L2" s="2" t="s">
        <v>30</v>
      </c>
    </row>
    <row r="3" spans="1:14" x14ac:dyDescent="0.2">
      <c r="A3">
        <v>0</v>
      </c>
      <c r="B3" t="s">
        <v>28</v>
      </c>
      <c r="C3" s="2" t="s">
        <v>29</v>
      </c>
      <c r="D3" s="2"/>
      <c r="F3" t="s">
        <v>28</v>
      </c>
      <c r="G3" s="2">
        <v>0</v>
      </c>
      <c r="H3" s="2">
        <v>48</v>
      </c>
      <c r="I3" s="2">
        <v>96</v>
      </c>
      <c r="K3" t="s">
        <v>28</v>
      </c>
      <c r="L3" s="2" t="s">
        <v>0</v>
      </c>
      <c r="M3" s="2" t="s">
        <v>1</v>
      </c>
      <c r="N3" s="2" t="s">
        <v>2</v>
      </c>
    </row>
    <row r="4" spans="1:14" x14ac:dyDescent="0.2">
      <c r="B4">
        <v>1</v>
      </c>
      <c r="C4">
        <v>0</v>
      </c>
      <c r="F4">
        <v>1</v>
      </c>
      <c r="G4" s="1">
        <v>0</v>
      </c>
      <c r="H4" s="1">
        <v>12.1</v>
      </c>
      <c r="I4" s="1">
        <v>25.6</v>
      </c>
      <c r="K4">
        <v>1</v>
      </c>
      <c r="L4" s="1">
        <v>0</v>
      </c>
      <c r="M4" s="1">
        <v>26.32</v>
      </c>
      <c r="N4" s="1">
        <v>100</v>
      </c>
    </row>
    <row r="5" spans="1:14" x14ac:dyDescent="0.2">
      <c r="B5">
        <v>2</v>
      </c>
      <c r="C5">
        <v>0</v>
      </c>
      <c r="F5">
        <v>2</v>
      </c>
      <c r="G5" s="1">
        <v>0</v>
      </c>
      <c r="H5" s="1">
        <v>1.9</v>
      </c>
      <c r="I5" s="1">
        <v>69.599999999999994</v>
      </c>
      <c r="K5">
        <v>2</v>
      </c>
      <c r="L5" s="1">
        <v>0</v>
      </c>
      <c r="M5" s="1">
        <v>11.63</v>
      </c>
      <c r="N5" s="1">
        <v>100</v>
      </c>
    </row>
    <row r="6" spans="1:14" x14ac:dyDescent="0.2">
      <c r="B6">
        <v>3</v>
      </c>
      <c r="C6">
        <v>0</v>
      </c>
      <c r="F6">
        <v>3</v>
      </c>
      <c r="G6" s="1">
        <v>0</v>
      </c>
      <c r="H6" s="1">
        <v>7.8</v>
      </c>
      <c r="I6" s="1">
        <v>62</v>
      </c>
      <c r="K6">
        <v>3</v>
      </c>
      <c r="L6" s="1">
        <v>0</v>
      </c>
      <c r="M6" s="1">
        <v>58.54</v>
      </c>
      <c r="N6" s="1">
        <v>100</v>
      </c>
    </row>
    <row r="7" spans="1:14" x14ac:dyDescent="0.2">
      <c r="B7">
        <v>4</v>
      </c>
      <c r="C7">
        <v>0</v>
      </c>
      <c r="F7">
        <v>4</v>
      </c>
      <c r="G7" s="1">
        <v>0</v>
      </c>
      <c r="H7" s="1">
        <v>0</v>
      </c>
      <c r="I7" s="1">
        <v>80.599999999999994</v>
      </c>
      <c r="K7">
        <v>4</v>
      </c>
      <c r="L7" s="1">
        <v>0</v>
      </c>
      <c r="M7" s="1">
        <v>75.86</v>
      </c>
      <c r="N7" s="1">
        <v>100</v>
      </c>
    </row>
    <row r="8" spans="1:14" x14ac:dyDescent="0.2">
      <c r="F8">
        <v>5</v>
      </c>
      <c r="G8" s="1">
        <v>0</v>
      </c>
      <c r="H8" s="1">
        <v>0</v>
      </c>
      <c r="I8" s="1">
        <v>54.5</v>
      </c>
      <c r="K8">
        <v>5</v>
      </c>
      <c r="L8" s="1">
        <v>0</v>
      </c>
      <c r="M8" s="1">
        <v>52.27</v>
      </c>
      <c r="N8" s="1">
        <v>100</v>
      </c>
    </row>
    <row r="9" spans="1:14" x14ac:dyDescent="0.2">
      <c r="B9" t="s">
        <v>26</v>
      </c>
      <c r="C9">
        <v>0</v>
      </c>
      <c r="F9">
        <v>6</v>
      </c>
      <c r="G9" s="1">
        <v>0</v>
      </c>
      <c r="H9" s="1">
        <v>18.5</v>
      </c>
      <c r="I9" s="1">
        <v>74.5</v>
      </c>
      <c r="K9">
        <v>6</v>
      </c>
      <c r="L9" s="1">
        <v>0</v>
      </c>
      <c r="M9" s="1">
        <v>45.45</v>
      </c>
      <c r="N9" s="1">
        <v>100</v>
      </c>
    </row>
    <row r="10" spans="1:14" x14ac:dyDescent="0.2">
      <c r="B10" t="s">
        <v>27</v>
      </c>
      <c r="C10">
        <v>0</v>
      </c>
      <c r="F10">
        <v>7</v>
      </c>
      <c r="G10" s="1">
        <v>0</v>
      </c>
      <c r="H10" s="1">
        <v>10</v>
      </c>
      <c r="I10" s="1">
        <v>74.099999999999994</v>
      </c>
      <c r="K10">
        <v>7</v>
      </c>
      <c r="L10" s="1">
        <v>0</v>
      </c>
      <c r="M10" s="1">
        <v>52.38</v>
      </c>
      <c r="N10" s="1">
        <v>100</v>
      </c>
    </row>
    <row r="11" spans="1:14" x14ac:dyDescent="0.2">
      <c r="F11">
        <v>8</v>
      </c>
      <c r="G11" s="1">
        <v>0</v>
      </c>
      <c r="H11" s="1">
        <v>17.600000000000001</v>
      </c>
      <c r="I11" s="1">
        <v>73.2</v>
      </c>
      <c r="K11">
        <v>8</v>
      </c>
      <c r="L11" s="1">
        <v>0</v>
      </c>
      <c r="M11" s="1">
        <v>41.18</v>
      </c>
      <c r="N11" s="1">
        <v>100</v>
      </c>
    </row>
    <row r="12" spans="1:14" x14ac:dyDescent="0.2">
      <c r="A12">
        <v>48</v>
      </c>
      <c r="B12" t="s">
        <v>28</v>
      </c>
      <c r="C12" t="s">
        <v>25</v>
      </c>
      <c r="F12">
        <v>9</v>
      </c>
      <c r="G12" s="1">
        <v>0</v>
      </c>
      <c r="H12" s="1">
        <v>25.7</v>
      </c>
      <c r="I12" s="1">
        <v>74.400000000000006</v>
      </c>
      <c r="K12">
        <v>9</v>
      </c>
      <c r="L12" s="1">
        <v>0</v>
      </c>
      <c r="M12" s="1">
        <v>41.18</v>
      </c>
      <c r="N12" s="1">
        <v>100</v>
      </c>
    </row>
    <row r="13" spans="1:14" x14ac:dyDescent="0.2">
      <c r="B13">
        <v>1</v>
      </c>
      <c r="C13">
        <v>2.8</v>
      </c>
      <c r="F13">
        <v>10</v>
      </c>
      <c r="G13" s="1">
        <v>0</v>
      </c>
      <c r="H13" s="1">
        <v>36.700000000000003</v>
      </c>
      <c r="I13" s="1">
        <v>68.8</v>
      </c>
      <c r="K13">
        <v>10</v>
      </c>
      <c r="L13" s="1">
        <v>0</v>
      </c>
      <c r="M13" s="1">
        <v>30.77</v>
      </c>
      <c r="N13" s="1">
        <v>100</v>
      </c>
    </row>
    <row r="14" spans="1:14" x14ac:dyDescent="0.2">
      <c r="B14">
        <v>2</v>
      </c>
      <c r="C14">
        <v>1</v>
      </c>
      <c r="F14">
        <v>11</v>
      </c>
      <c r="G14" s="1">
        <v>0</v>
      </c>
      <c r="H14" s="1">
        <v>28.2</v>
      </c>
      <c r="I14" s="1">
        <v>55.8</v>
      </c>
    </row>
    <row r="15" spans="1:14" x14ac:dyDescent="0.2">
      <c r="B15">
        <v>3</v>
      </c>
      <c r="C15">
        <v>20</v>
      </c>
      <c r="F15">
        <v>12</v>
      </c>
      <c r="G15" s="1">
        <v>0</v>
      </c>
      <c r="H15" s="1">
        <v>17.899999999999999</v>
      </c>
      <c r="I15" s="1">
        <v>61.2</v>
      </c>
      <c r="L15">
        <f>AVERAGE(L4:L13)</f>
        <v>0</v>
      </c>
      <c r="M15">
        <f t="shared" ref="M15:N15" si="0">AVERAGE(M4:M13)</f>
        <v>43.558000000000007</v>
      </c>
      <c r="N15">
        <f t="shared" si="0"/>
        <v>100</v>
      </c>
    </row>
    <row r="16" spans="1:14" x14ac:dyDescent="0.2">
      <c r="B16">
        <v>4</v>
      </c>
      <c r="C16">
        <v>6.1</v>
      </c>
      <c r="F16">
        <v>13</v>
      </c>
      <c r="G16" s="1">
        <v>0</v>
      </c>
      <c r="H16" s="1">
        <v>6.3</v>
      </c>
      <c r="I16" s="1">
        <v>74</v>
      </c>
      <c r="L16">
        <f>STDEV(L4:L13)/SQRT(9)</f>
        <v>0</v>
      </c>
      <c r="M16">
        <f t="shared" ref="M16:N16" si="1">STDEV(M4:M13)/SQRT(9)</f>
        <v>6.0005908762552265</v>
      </c>
      <c r="N16">
        <f t="shared" si="1"/>
        <v>0</v>
      </c>
    </row>
    <row r="17" spans="1:14" x14ac:dyDescent="0.2">
      <c r="F17">
        <v>14</v>
      </c>
      <c r="G17" s="1">
        <v>0</v>
      </c>
      <c r="H17" s="1">
        <v>17.600000000000001</v>
      </c>
      <c r="I17" s="1">
        <v>69</v>
      </c>
    </row>
    <row r="18" spans="1:14" x14ac:dyDescent="0.2">
      <c r="B18" t="s">
        <v>26</v>
      </c>
      <c r="C18">
        <f>AVERAGE(C13:C16)</f>
        <v>7.4749999999999996</v>
      </c>
      <c r="F18">
        <v>15</v>
      </c>
      <c r="G18" s="1">
        <v>0</v>
      </c>
      <c r="H18" s="1">
        <v>31</v>
      </c>
      <c r="I18" s="1">
        <v>67.099999999999994</v>
      </c>
    </row>
    <row r="19" spans="1:14" x14ac:dyDescent="0.2">
      <c r="B19" t="s">
        <v>27</v>
      </c>
      <c r="C19">
        <f>STDEV(C13:C16)/SQRT(3)</f>
        <v>4.9726753362752332</v>
      </c>
    </row>
    <row r="20" spans="1:14" x14ac:dyDescent="0.2">
      <c r="F20" s="6" t="s">
        <v>24</v>
      </c>
      <c r="G20" s="6"/>
      <c r="H20" s="6"/>
      <c r="I20" s="6"/>
      <c r="K20" s="6" t="s">
        <v>24</v>
      </c>
      <c r="L20" s="6"/>
      <c r="M20" s="6"/>
      <c r="N20" s="6"/>
    </row>
    <row r="21" spans="1:14" x14ac:dyDescent="0.2">
      <c r="A21">
        <v>96</v>
      </c>
      <c r="B21" t="s">
        <v>28</v>
      </c>
      <c r="C21" t="s">
        <v>25</v>
      </c>
      <c r="F21" s="7" t="s">
        <v>6</v>
      </c>
      <c r="G21" s="8"/>
      <c r="H21" s="8"/>
      <c r="I21" s="8" t="s">
        <v>15</v>
      </c>
      <c r="K21" s="7" t="s">
        <v>6</v>
      </c>
      <c r="L21" s="8"/>
      <c r="M21" s="8"/>
      <c r="N21" s="8" t="s">
        <v>15</v>
      </c>
    </row>
    <row r="22" spans="1:14" x14ac:dyDescent="0.2">
      <c r="B22">
        <v>1</v>
      </c>
      <c r="C22">
        <v>51.6</v>
      </c>
      <c r="F22" s="7" t="s">
        <v>7</v>
      </c>
      <c r="G22" s="3" t="s">
        <v>8</v>
      </c>
      <c r="H22" s="3" t="s">
        <v>9</v>
      </c>
      <c r="I22" s="4">
        <v>1.34E-2</v>
      </c>
      <c r="K22" s="7" t="s">
        <v>21</v>
      </c>
      <c r="L22" s="3" t="s">
        <v>8</v>
      </c>
      <c r="M22" s="3" t="s">
        <v>9</v>
      </c>
      <c r="N22" s="4">
        <v>2.4899999999999999E-2</v>
      </c>
    </row>
    <row r="23" spans="1:14" x14ac:dyDescent="0.2">
      <c r="B23">
        <v>2</v>
      </c>
      <c r="C23">
        <v>63.6</v>
      </c>
      <c r="F23" s="7" t="s">
        <v>10</v>
      </c>
      <c r="G23" s="3" t="s">
        <v>8</v>
      </c>
      <c r="H23" s="3" t="s">
        <v>11</v>
      </c>
      <c r="I23" s="4" t="s">
        <v>12</v>
      </c>
      <c r="K23" s="7" t="s">
        <v>22</v>
      </c>
      <c r="L23" s="3" t="s">
        <v>8</v>
      </c>
      <c r="M23" s="3" t="s">
        <v>11</v>
      </c>
      <c r="N23" s="4" t="s">
        <v>12</v>
      </c>
    </row>
    <row r="24" spans="1:14" x14ac:dyDescent="0.2">
      <c r="B24">
        <v>3</v>
      </c>
      <c r="C24">
        <v>75.8</v>
      </c>
      <c r="F24" s="7" t="s">
        <v>13</v>
      </c>
      <c r="G24" s="3" t="s">
        <v>8</v>
      </c>
      <c r="H24" s="3" t="s">
        <v>14</v>
      </c>
      <c r="I24" s="4">
        <v>2.7000000000000001E-3</v>
      </c>
      <c r="K24" s="7" t="s">
        <v>23</v>
      </c>
      <c r="L24" s="3" t="s">
        <v>8</v>
      </c>
      <c r="M24" s="3" t="s">
        <v>9</v>
      </c>
      <c r="N24" s="4">
        <v>2.4899999999999999E-2</v>
      </c>
    </row>
    <row r="25" spans="1:14" x14ac:dyDescent="0.2">
      <c r="B25">
        <v>4</v>
      </c>
      <c r="C25">
        <f t="shared" ref="C25" si="2">AVERAGE(C22:C24)</f>
        <v>63.666666666666664</v>
      </c>
      <c r="F25" s="5"/>
      <c r="G25" s="5"/>
      <c r="H25" s="5"/>
      <c r="I25" s="5"/>
    </row>
    <row r="26" spans="1:14" x14ac:dyDescent="0.2">
      <c r="F26" s="5"/>
      <c r="G26" s="8" t="s">
        <v>18</v>
      </c>
      <c r="H26" s="8" t="s">
        <v>19</v>
      </c>
      <c r="I26" s="6" t="s">
        <v>20</v>
      </c>
      <c r="K26" s="5"/>
      <c r="L26" s="9" t="s">
        <v>0</v>
      </c>
      <c r="M26" s="9" t="s">
        <v>1</v>
      </c>
      <c r="N26" s="9" t="s">
        <v>2</v>
      </c>
    </row>
    <row r="27" spans="1:14" x14ac:dyDescent="0.2">
      <c r="A27" s="6" t="s">
        <v>24</v>
      </c>
      <c r="B27" s="6"/>
      <c r="C27" s="6"/>
      <c r="F27" s="7" t="s">
        <v>16</v>
      </c>
      <c r="G27" s="3">
        <v>0</v>
      </c>
      <c r="H27" s="3">
        <v>15.42</v>
      </c>
      <c r="I27" s="3">
        <v>65.63</v>
      </c>
      <c r="K27" s="7" t="s">
        <v>16</v>
      </c>
      <c r="L27" s="3">
        <v>0</v>
      </c>
      <c r="M27" s="3">
        <v>43.56</v>
      </c>
      <c r="N27" s="3">
        <v>100</v>
      </c>
    </row>
    <row r="28" spans="1:14" x14ac:dyDescent="0.2">
      <c r="A28" s="6" t="s">
        <v>6</v>
      </c>
      <c r="B28" s="6" t="s">
        <v>15</v>
      </c>
      <c r="F28" s="7" t="s">
        <v>17</v>
      </c>
      <c r="G28" s="3">
        <v>0</v>
      </c>
      <c r="H28" s="3">
        <v>2.952</v>
      </c>
      <c r="I28" s="3">
        <v>3.4319999999999999</v>
      </c>
      <c r="K28" s="7" t="s">
        <v>17</v>
      </c>
      <c r="L28" s="3">
        <v>0</v>
      </c>
      <c r="M28" s="3">
        <v>5.6929999999999996</v>
      </c>
      <c r="N28" s="3">
        <v>0</v>
      </c>
    </row>
    <row r="29" spans="1:14" x14ac:dyDescent="0.2">
      <c r="A29" s="6" t="s">
        <v>7</v>
      </c>
      <c r="B29" t="s">
        <v>31</v>
      </c>
      <c r="C29" s="6" t="s">
        <v>32</v>
      </c>
      <c r="D29">
        <v>0.38240000000000002</v>
      </c>
    </row>
    <row r="30" spans="1:14" x14ac:dyDescent="0.2">
      <c r="A30" s="6" t="s">
        <v>10</v>
      </c>
      <c r="B30" t="s">
        <v>8</v>
      </c>
      <c r="C30" s="6" t="s">
        <v>11</v>
      </c>
      <c r="D30" t="s">
        <v>12</v>
      </c>
    </row>
    <row r="31" spans="1:14" x14ac:dyDescent="0.2">
      <c r="A31" s="6" t="s">
        <v>13</v>
      </c>
      <c r="B31" t="s">
        <v>8</v>
      </c>
      <c r="C31" s="6" t="s">
        <v>11</v>
      </c>
      <c r="D31" t="s">
        <v>12</v>
      </c>
    </row>
    <row r="33" spans="1:4" x14ac:dyDescent="0.2">
      <c r="B33" s="6" t="s">
        <v>33</v>
      </c>
      <c r="C33" s="6" t="s">
        <v>34</v>
      </c>
      <c r="D33" s="6" t="s">
        <v>20</v>
      </c>
    </row>
    <row r="34" spans="1:4" x14ac:dyDescent="0.2">
      <c r="A34" s="6" t="s">
        <v>16</v>
      </c>
      <c r="B34">
        <v>0</v>
      </c>
      <c r="C34">
        <v>7.4749999999999996</v>
      </c>
      <c r="D34">
        <v>63.67</v>
      </c>
    </row>
    <row r="35" spans="1:4" x14ac:dyDescent="0.2">
      <c r="A35" s="6" t="s">
        <v>17</v>
      </c>
      <c r="B35">
        <v>0</v>
      </c>
      <c r="C35">
        <v>4.306</v>
      </c>
      <c r="D35">
        <v>4.9400000000000004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 Cornelison</cp:lastModifiedBy>
  <dcterms:created xsi:type="dcterms:W3CDTF">2019-07-16T21:18:54Z</dcterms:created>
  <dcterms:modified xsi:type="dcterms:W3CDTF">2020-03-26T14:43:43Z</dcterms:modified>
</cp:coreProperties>
</file>