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/Desktop/EphA7 Revision/Raw data files/"/>
    </mc:Choice>
  </mc:AlternateContent>
  <xr:revisionPtr revIDLastSave="0" documentId="13_ncr:1_{E9A6A4F8-5181-E546-893C-700A7AF61FBE}" xr6:coauthVersionLast="45" xr6:coauthVersionMax="45" xr10:uidLastSave="{00000000-0000-0000-0000-000000000000}"/>
  <bookViews>
    <workbookView xWindow="0" yWindow="680" windowWidth="25540" windowHeight="13820" xr2:uid="{00000000-000D-0000-FFFF-FFFF00000000}"/>
  </bookViews>
  <sheets>
    <sheet name="Sheet 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0" i="1" l="1"/>
  <c r="O10" i="1"/>
  <c r="P9" i="1"/>
  <c r="O9" i="1"/>
  <c r="L8" i="1"/>
</calcChain>
</file>

<file path=xl/sharedStrings.xml><?xml version="1.0" encoding="utf-8"?>
<sst xmlns="http://schemas.openxmlformats.org/spreadsheetml/2006/main" count="60" uniqueCount="22">
  <si>
    <t>A</t>
  </si>
  <si>
    <t>% positive</t>
  </si>
  <si>
    <t>B</t>
  </si>
  <si>
    <t>C</t>
  </si>
  <si>
    <t xml:space="preserve">% positive </t>
  </si>
  <si>
    <t>D</t>
  </si>
  <si>
    <t>E</t>
  </si>
  <si>
    <t>Slide</t>
  </si>
  <si>
    <t>WT</t>
  </si>
  <si>
    <t>EphA7 null</t>
  </si>
  <si>
    <t>Coverslip</t>
  </si>
  <si>
    <t>mean</t>
  </si>
  <si>
    <t>sem</t>
  </si>
  <si>
    <t>Mann-Whitney t test (non parametric)</t>
  </si>
  <si>
    <t>significant?</t>
  </si>
  <si>
    <t>NO</t>
  </si>
  <si>
    <t>YES (**)</t>
  </si>
  <si>
    <t>P value</t>
  </si>
  <si>
    <t>&gt;0.9999</t>
  </si>
  <si>
    <t>&lt;0.0001</t>
  </si>
  <si>
    <t>YES (****)</t>
  </si>
  <si>
    <t xml:space="preserve">Mann-Whitney t test (non parametric)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</si>
</sst>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7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164" fontId="5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/>
    <xf numFmtId="0" fontId="6" fillId="0" borderId="0" xfId="0" applyFont="1"/>
    <xf numFmtId="165" fontId="3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Fill="1"/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'Sheet 1'!$C$9:$D$9</c:f>
                <c:numCache>
                  <c:formatCode>General</c:formatCode>
                  <c:ptCount val="2"/>
                  <c:pt idx="0">
                    <c:v>2.883</c:v>
                  </c:pt>
                  <c:pt idx="1">
                    <c:v>3.8319999999999999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'Sheet 1'!$C$8:$D$8</c:f>
              <c:numCache>
                <c:formatCode>General</c:formatCode>
                <c:ptCount val="2"/>
                <c:pt idx="0">
                  <c:v>92.224999999999994</c:v>
                </c:pt>
                <c:pt idx="1">
                  <c:v>92.832999999999998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A-124B-8253-075B757A2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8500416"/>
        <c:axId val="1628493136"/>
      </c:barChart>
      <c:catAx>
        <c:axId val="16285004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8493136"/>
        <c:crosses val="autoZero"/>
        <c:auto val="1"/>
        <c:lblAlgn val="ctr"/>
        <c:lblOffset val="100"/>
        <c:noMultiLvlLbl val="0"/>
      </c:catAx>
      <c:valAx>
        <c:axId val="162849313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850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'Sheet 1'!$G$9:$H$9</c:f>
                <c:numCache>
                  <c:formatCode>General</c:formatCode>
                  <c:ptCount val="2"/>
                  <c:pt idx="0">
                    <c:v>6.81</c:v>
                  </c:pt>
                  <c:pt idx="1">
                    <c:v>0.28799999999999998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'Sheet 1'!$G$8:$H$8</c:f>
              <c:numCache>
                <c:formatCode>General</c:formatCode>
                <c:ptCount val="2"/>
                <c:pt idx="0">
                  <c:v>86</c:v>
                </c:pt>
                <c:pt idx="1">
                  <c:v>78.5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8-D24F-9434-80AC2F47A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65372112"/>
        <c:axId val="1650412208"/>
      </c:barChart>
      <c:catAx>
        <c:axId val="156537211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0412208"/>
        <c:crosses val="autoZero"/>
        <c:auto val="1"/>
        <c:lblAlgn val="ctr"/>
        <c:lblOffset val="100"/>
        <c:noMultiLvlLbl val="0"/>
      </c:catAx>
      <c:valAx>
        <c:axId val="16504122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5372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'Sheet 1'!$K$9:$L$9</c:f>
                <c:numCache>
                  <c:formatCode>General</c:formatCode>
                  <c:ptCount val="2"/>
                  <c:pt idx="0">
                    <c:v>1.0320346</c:v>
                  </c:pt>
                  <c:pt idx="1">
                    <c:v>0.3608439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'Sheet 1'!$K$8:$L$8</c:f>
              <c:numCache>
                <c:formatCode>General</c:formatCode>
                <c:ptCount val="2"/>
                <c:pt idx="0">
                  <c:v>8.2181666999999994</c:v>
                </c:pt>
                <c:pt idx="1">
                  <c:v>0.60666666666666658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8E-5047-8E23-684F27D72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4921424"/>
        <c:axId val="1644900976"/>
      </c:barChart>
      <c:catAx>
        <c:axId val="16449214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4900976"/>
        <c:crosses val="autoZero"/>
        <c:auto val="1"/>
        <c:lblAlgn val="ctr"/>
        <c:lblOffset val="100"/>
        <c:noMultiLvlLbl val="0"/>
      </c:catAx>
      <c:valAx>
        <c:axId val="164490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4921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'[1]6 D and E'!$A$10:$B$10</c:f>
                <c:numCache>
                  <c:formatCode>General</c:formatCode>
                  <c:ptCount val="2"/>
                  <c:pt idx="0">
                    <c:v>4.7780231579795158</c:v>
                  </c:pt>
                  <c:pt idx="1">
                    <c:v>6.3609995420534089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'[1]6 D and E'!$A$9:$B$9</c:f>
              <c:numCache>
                <c:formatCode>General</c:formatCode>
                <c:ptCount val="2"/>
                <c:pt idx="0">
                  <c:v>87.13610885796885</c:v>
                </c:pt>
                <c:pt idx="1">
                  <c:v>72.607792207792201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7-3B43-8080-DB6436DEF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51146832"/>
        <c:axId val="1565530144"/>
      </c:barChart>
      <c:catAx>
        <c:axId val="16511468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5530144"/>
        <c:crosses val="autoZero"/>
        <c:auto val="1"/>
        <c:lblAlgn val="ctr"/>
        <c:lblOffset val="100"/>
        <c:noMultiLvlLbl val="0"/>
      </c:catAx>
      <c:valAx>
        <c:axId val="156553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1146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1"/>
            <c:plus>
              <c:numRef>
                <c:f>'[1]6 D and E'!$F$10:$G$10</c:f>
                <c:numCache>
                  <c:formatCode>General</c:formatCode>
                  <c:ptCount val="2"/>
                  <c:pt idx="0">
                    <c:v>2.915222718825754</c:v>
                  </c:pt>
                  <c:pt idx="1">
                    <c:v>5.5767280084472368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'[1]6 D and E'!$F$9:$G$9</c:f>
              <c:numCache>
                <c:formatCode>General</c:formatCode>
                <c:ptCount val="2"/>
                <c:pt idx="0">
                  <c:v>67.536034438255101</c:v>
                </c:pt>
                <c:pt idx="1">
                  <c:v>28.36566659147304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84-9A49-A7FF-2347CB7E7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33101824"/>
        <c:axId val="1633104144"/>
      </c:barChart>
      <c:catAx>
        <c:axId val="163310182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104144"/>
        <c:crosses val="autoZero"/>
        <c:auto val="1"/>
        <c:lblAlgn val="ctr"/>
        <c:lblOffset val="100"/>
        <c:noMultiLvlLbl val="0"/>
      </c:catAx>
      <c:valAx>
        <c:axId val="16331041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3101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9</xdr:row>
      <xdr:rowOff>165100</xdr:rowOff>
    </xdr:from>
    <xdr:to>
      <xdr:col>3</xdr:col>
      <xdr:colOff>660400</xdr:colOff>
      <xdr:row>23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7AEDF9-AAB2-A14D-A4AB-D93AED9EC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787400</xdr:colOff>
      <xdr:row>10</xdr:row>
      <xdr:rowOff>12700</xdr:rowOff>
    </xdr:from>
    <xdr:to>
      <xdr:col>7</xdr:col>
      <xdr:colOff>1206500</xdr:colOff>
      <xdr:row>23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E0BE18F-287E-D54F-B5D9-3A9D8E624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787400</xdr:colOff>
      <xdr:row>10</xdr:row>
      <xdr:rowOff>12700</xdr:rowOff>
    </xdr:from>
    <xdr:to>
      <xdr:col>12</xdr:col>
      <xdr:colOff>177800</xdr:colOff>
      <xdr:row>23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E41F86-9BCA-C64F-9489-137572D47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793750</xdr:colOff>
      <xdr:row>11</xdr:row>
      <xdr:rowOff>88900</xdr:rowOff>
    </xdr:from>
    <xdr:to>
      <xdr:col>17</xdr:col>
      <xdr:colOff>241300</xdr:colOff>
      <xdr:row>24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B63837D-2ED9-884C-BD0F-C7AD249B4A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292100</xdr:colOff>
      <xdr:row>10</xdr:row>
      <xdr:rowOff>177800</xdr:rowOff>
    </xdr:from>
    <xdr:to>
      <xdr:col>22</xdr:col>
      <xdr:colOff>38100</xdr:colOff>
      <xdr:row>24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9BA4C43-03A6-344F-86A1-ACA77BE7D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"/>
  <sheetViews>
    <sheetView tabSelected="1" workbookViewId="0">
      <selection activeCell="A5" sqref="A5"/>
    </sheetView>
  </sheetViews>
  <sheetFormatPr baseColWidth="10" defaultRowHeight="16" x14ac:dyDescent="0.2"/>
  <cols>
    <col min="2" max="2" width="11.83203125" customWidth="1"/>
    <col min="8" max="8" width="13.1640625" customWidth="1"/>
  </cols>
  <sheetData>
    <row r="1" spans="2:22" x14ac:dyDescent="0.2">
      <c r="B1" t="s">
        <v>0</v>
      </c>
      <c r="C1" t="s">
        <v>1</v>
      </c>
      <c r="F1" t="s">
        <v>2</v>
      </c>
      <c r="G1" t="s">
        <v>1</v>
      </c>
      <c r="J1" t="s">
        <v>3</v>
      </c>
      <c r="K1" s="1" t="s">
        <v>4</v>
      </c>
      <c r="N1" t="s">
        <v>5</v>
      </c>
      <c r="O1" s="3" t="s">
        <v>1</v>
      </c>
      <c r="P1" s="2"/>
      <c r="Q1" s="3"/>
      <c r="R1" s="3"/>
      <c r="S1" t="s">
        <v>6</v>
      </c>
      <c r="T1" s="1" t="s">
        <v>4</v>
      </c>
      <c r="U1" s="4"/>
      <c r="V1" s="4"/>
    </row>
    <row r="2" spans="2:22" x14ac:dyDescent="0.2">
      <c r="B2" t="s">
        <v>7</v>
      </c>
      <c r="C2" t="s">
        <v>8</v>
      </c>
      <c r="D2" t="s">
        <v>9</v>
      </c>
      <c r="F2" t="s">
        <v>7</v>
      </c>
      <c r="G2" t="s">
        <v>8</v>
      </c>
      <c r="H2" t="s">
        <v>9</v>
      </c>
      <c r="J2" t="s">
        <v>7</v>
      </c>
      <c r="K2" t="s">
        <v>8</v>
      </c>
      <c r="L2" s="1" t="s">
        <v>9</v>
      </c>
      <c r="M2" s="1"/>
      <c r="N2" t="s">
        <v>10</v>
      </c>
      <c r="O2" t="s">
        <v>8</v>
      </c>
      <c r="P2" s="1" t="s">
        <v>9</v>
      </c>
      <c r="Q2" s="3"/>
      <c r="R2" s="3"/>
      <c r="S2" t="s">
        <v>10</v>
      </c>
      <c r="T2" t="s">
        <v>8</v>
      </c>
      <c r="U2" s="1" t="s">
        <v>9</v>
      </c>
      <c r="V2" s="1"/>
    </row>
    <row r="3" spans="2:22" x14ac:dyDescent="0.2">
      <c r="B3">
        <v>1</v>
      </c>
      <c r="C3">
        <v>100</v>
      </c>
      <c r="D3">
        <v>94.5</v>
      </c>
      <c r="F3">
        <v>1</v>
      </c>
      <c r="G3">
        <v>77</v>
      </c>
      <c r="H3">
        <v>83</v>
      </c>
      <c r="J3">
        <v>1</v>
      </c>
      <c r="K3" s="1">
        <v>6.1643835999999999</v>
      </c>
      <c r="L3" s="1">
        <v>0</v>
      </c>
      <c r="N3">
        <v>1</v>
      </c>
      <c r="O3" s="5">
        <v>96.774193548387103</v>
      </c>
      <c r="P3" s="5">
        <v>85.714285714285708</v>
      </c>
      <c r="Q3" s="5"/>
      <c r="R3" s="5"/>
      <c r="S3">
        <v>1</v>
      </c>
      <c r="T3" s="6">
        <v>58.1</v>
      </c>
      <c r="U3" s="6">
        <v>46.2</v>
      </c>
      <c r="V3" s="1"/>
    </row>
    <row r="4" spans="2:22" x14ac:dyDescent="0.2">
      <c r="B4">
        <v>2</v>
      </c>
      <c r="C4">
        <v>94</v>
      </c>
      <c r="D4">
        <v>84</v>
      </c>
      <c r="F4">
        <v>2</v>
      </c>
      <c r="G4">
        <v>68</v>
      </c>
      <c r="H4">
        <v>79</v>
      </c>
      <c r="J4">
        <v>2</v>
      </c>
      <c r="K4" s="1">
        <v>7.9685746000000002</v>
      </c>
      <c r="L4" s="1">
        <v>1.25</v>
      </c>
      <c r="N4">
        <v>2</v>
      </c>
      <c r="O4" s="5">
        <v>81.25</v>
      </c>
      <c r="P4" s="5">
        <v>80</v>
      </c>
      <c r="Q4" s="5"/>
      <c r="R4" s="5"/>
      <c r="S4">
        <v>2</v>
      </c>
      <c r="T4" s="6">
        <v>69.400000000000006</v>
      </c>
      <c r="U4" s="6">
        <v>29.5</v>
      </c>
      <c r="V4" s="1"/>
    </row>
    <row r="5" spans="2:22" x14ac:dyDescent="0.2">
      <c r="B5">
        <v>3</v>
      </c>
      <c r="C5">
        <v>84</v>
      </c>
      <c r="D5">
        <v>100</v>
      </c>
      <c r="F5">
        <v>3</v>
      </c>
      <c r="G5">
        <v>99</v>
      </c>
      <c r="H5">
        <v>78</v>
      </c>
      <c r="J5">
        <v>3</v>
      </c>
      <c r="K5" s="1">
        <v>10.521542</v>
      </c>
      <c r="L5" s="1">
        <v>0.56999999999999995</v>
      </c>
      <c r="N5">
        <v>3</v>
      </c>
      <c r="O5" s="5">
        <v>97.727272727272734</v>
      </c>
      <c r="P5" s="5">
        <v>57.142857142857139</v>
      </c>
      <c r="Q5" s="5"/>
      <c r="R5" s="5"/>
      <c r="S5">
        <v>3</v>
      </c>
      <c r="T5" s="6">
        <v>74</v>
      </c>
      <c r="U5" s="6">
        <v>26.9</v>
      </c>
      <c r="V5" s="1"/>
    </row>
    <row r="6" spans="2:22" x14ac:dyDescent="0.2">
      <c r="B6">
        <v>4</v>
      </c>
      <c r="C6">
        <v>90.9</v>
      </c>
      <c r="F6">
        <v>4</v>
      </c>
      <c r="G6">
        <v>99</v>
      </c>
      <c r="N6">
        <v>4</v>
      </c>
      <c r="O6" s="5">
        <v>83.333333333333343</v>
      </c>
      <c r="P6" s="5">
        <v>68.181818181818173</v>
      </c>
      <c r="Q6" s="5"/>
      <c r="R6" s="5"/>
      <c r="S6">
        <v>4</v>
      </c>
      <c r="T6" s="6">
        <v>69</v>
      </c>
      <c r="U6" s="6">
        <v>23.1</v>
      </c>
      <c r="V6" s="1"/>
    </row>
    <row r="7" spans="2:22" x14ac:dyDescent="0.2">
      <c r="N7">
        <v>5</v>
      </c>
      <c r="O7" s="5">
        <v>76.59574468085107</v>
      </c>
      <c r="P7" s="5">
        <v>72</v>
      </c>
      <c r="Q7" s="5"/>
      <c r="R7" s="5"/>
      <c r="S7">
        <v>5</v>
      </c>
      <c r="T7" s="6">
        <v>67.099999999999994</v>
      </c>
      <c r="U7" s="6">
        <v>16.100000000000001</v>
      </c>
      <c r="V7" s="1"/>
    </row>
    <row r="8" spans="2:22" x14ac:dyDescent="0.2">
      <c r="B8" t="s">
        <v>11</v>
      </c>
      <c r="C8">
        <v>92.224999999999994</v>
      </c>
      <c r="D8">
        <v>92.832999999999998</v>
      </c>
      <c r="F8" t="s">
        <v>11</v>
      </c>
      <c r="G8">
        <v>86</v>
      </c>
      <c r="H8">
        <v>78.5</v>
      </c>
      <c r="J8" t="s">
        <v>11</v>
      </c>
      <c r="K8" s="1">
        <v>8.2181666999999994</v>
      </c>
      <c r="L8" s="1">
        <f>AVERAGE(L3:L5)</f>
        <v>0.60666666666666658</v>
      </c>
      <c r="T8" s="1"/>
      <c r="U8" s="1"/>
      <c r="V8" s="1"/>
    </row>
    <row r="9" spans="2:22" x14ac:dyDescent="0.2">
      <c r="B9" t="s">
        <v>12</v>
      </c>
      <c r="C9">
        <v>2.883</v>
      </c>
      <c r="D9">
        <v>3.8319999999999999</v>
      </c>
      <c r="F9" t="s">
        <v>12</v>
      </c>
      <c r="G9">
        <v>6.81</v>
      </c>
      <c r="H9">
        <v>0.28799999999999998</v>
      </c>
      <c r="J9" t="s">
        <v>12</v>
      </c>
      <c r="K9" s="1">
        <v>1.0320346</v>
      </c>
      <c r="L9" s="1">
        <v>0.3608439</v>
      </c>
      <c r="N9" s="1" t="s">
        <v>11</v>
      </c>
      <c r="O9" s="7">
        <f>AVERAGE(O3:O7)</f>
        <v>87.13610885796885</v>
      </c>
      <c r="P9" s="7">
        <f>AVERAGE(P3:P7)</f>
        <v>72.607792207792201</v>
      </c>
      <c r="S9" t="s">
        <v>11</v>
      </c>
      <c r="T9" s="8">
        <v>67.5</v>
      </c>
      <c r="U9" s="8">
        <v>28.4</v>
      </c>
      <c r="V9" s="1"/>
    </row>
    <row r="10" spans="2:22" x14ac:dyDescent="0.2">
      <c r="N10" s="1" t="s">
        <v>12</v>
      </c>
      <c r="O10">
        <f>STDEV(O3:O7)/SQRT(4)</f>
        <v>4.7780231579795158</v>
      </c>
      <c r="P10">
        <f>STDEV(P3:P7)/SQRT(3)</f>
        <v>6.3609995420534089</v>
      </c>
      <c r="S10" t="s">
        <v>12</v>
      </c>
      <c r="T10" s="1">
        <v>2.91522272</v>
      </c>
      <c r="U10" s="1">
        <v>5.5767280100000001</v>
      </c>
      <c r="V10" s="1"/>
    </row>
    <row r="11" spans="2:22" x14ac:dyDescent="0.2">
      <c r="N11" s="1"/>
      <c r="T11" s="1"/>
      <c r="U11" s="1"/>
      <c r="V11" s="1"/>
    </row>
    <row r="12" spans="2:22" x14ac:dyDescent="0.2">
      <c r="N12" s="1"/>
      <c r="O12" s="9"/>
      <c r="P12" s="9"/>
      <c r="Q12" s="5"/>
      <c r="R12" s="5"/>
      <c r="T12" s="10"/>
      <c r="U12" s="10"/>
      <c r="V12" s="1"/>
    </row>
    <row r="13" spans="2:22" x14ac:dyDescent="0.2">
      <c r="N13" s="11"/>
    </row>
    <row r="14" spans="2:22" x14ac:dyDescent="0.2">
      <c r="N14" s="1"/>
    </row>
    <row r="15" spans="2:22" x14ac:dyDescent="0.2">
      <c r="N15" s="1"/>
    </row>
    <row r="16" spans="2:22" x14ac:dyDescent="0.2">
      <c r="N16" s="1"/>
      <c r="S16" s="1"/>
      <c r="T16" s="1"/>
      <c r="U16" s="1"/>
      <c r="V16" s="1"/>
    </row>
    <row r="17" spans="1:22" x14ac:dyDescent="0.2">
      <c r="T17" s="1"/>
      <c r="U17" s="1"/>
      <c r="V17" s="1"/>
    </row>
    <row r="18" spans="1:22" x14ac:dyDescent="0.2">
      <c r="T18" s="1"/>
      <c r="U18" s="1"/>
      <c r="V18" s="1"/>
    </row>
    <row r="19" spans="1:22" x14ac:dyDescent="0.2">
      <c r="T19" s="1"/>
      <c r="U19" s="1"/>
      <c r="V19" s="1"/>
    </row>
    <row r="20" spans="1:22" x14ac:dyDescent="0.2">
      <c r="T20" s="1"/>
      <c r="U20" s="1"/>
      <c r="V20" s="1"/>
    </row>
    <row r="21" spans="1:22" x14ac:dyDescent="0.2">
      <c r="T21" s="1"/>
      <c r="U21" s="1"/>
      <c r="V21" s="1"/>
    </row>
    <row r="22" spans="1:22" x14ac:dyDescent="0.2">
      <c r="T22" s="1"/>
      <c r="U22" s="1"/>
      <c r="V22" s="1"/>
    </row>
    <row r="23" spans="1:22" x14ac:dyDescent="0.2">
      <c r="T23" s="1"/>
      <c r="U23" s="1"/>
      <c r="V23" s="1"/>
    </row>
    <row r="24" spans="1:22" x14ac:dyDescent="0.2">
      <c r="T24" s="1"/>
      <c r="U24" s="1"/>
      <c r="V24" s="1"/>
    </row>
    <row r="25" spans="1:22" x14ac:dyDescent="0.2">
      <c r="T25" s="1"/>
      <c r="U25" s="1"/>
      <c r="V25" s="1"/>
    </row>
    <row r="26" spans="1:22" x14ac:dyDescent="0.2">
      <c r="A26" s="15" t="s">
        <v>0</v>
      </c>
      <c r="B26" s="3" t="s">
        <v>21</v>
      </c>
      <c r="C26" s="3"/>
      <c r="D26" s="3"/>
      <c r="F26" s="15" t="s">
        <v>2</v>
      </c>
      <c r="G26" s="3" t="s">
        <v>21</v>
      </c>
      <c r="H26" s="3"/>
      <c r="I26" s="3"/>
      <c r="J26" s="15" t="s">
        <v>3</v>
      </c>
      <c r="K26" s="3" t="s">
        <v>13</v>
      </c>
      <c r="L26" s="3"/>
      <c r="M26" s="3"/>
      <c r="T26" s="1"/>
      <c r="U26" s="1"/>
      <c r="V26" s="1"/>
    </row>
    <row r="27" spans="1:22" x14ac:dyDescent="0.2">
      <c r="B27" s="2" t="s">
        <v>14</v>
      </c>
      <c r="C27" s="2" t="s">
        <v>15</v>
      </c>
      <c r="D27" s="3"/>
      <c r="G27" s="2" t="s">
        <v>14</v>
      </c>
      <c r="H27" s="2" t="s">
        <v>15</v>
      </c>
      <c r="I27" s="3"/>
      <c r="K27" s="2" t="s">
        <v>14</v>
      </c>
      <c r="L27" s="2" t="s">
        <v>20</v>
      </c>
      <c r="M27" s="3"/>
      <c r="S27" s="10" t="s">
        <v>13</v>
      </c>
      <c r="T27" s="10"/>
      <c r="U27" s="10"/>
    </row>
    <row r="28" spans="1:22" x14ac:dyDescent="0.2">
      <c r="B28" s="2" t="s">
        <v>17</v>
      </c>
      <c r="C28" s="14">
        <v>0.85709999999999997</v>
      </c>
      <c r="D28" s="3"/>
      <c r="G28" s="2" t="s">
        <v>17</v>
      </c>
      <c r="H28" s="14" t="s">
        <v>18</v>
      </c>
      <c r="I28" s="3"/>
      <c r="K28" s="2" t="s">
        <v>17</v>
      </c>
      <c r="L28" s="14" t="s">
        <v>19</v>
      </c>
      <c r="M28" s="3"/>
      <c r="O28" s="9" t="s">
        <v>13</v>
      </c>
      <c r="P28" s="9"/>
      <c r="Q28" s="5"/>
      <c r="R28" s="5"/>
      <c r="S28" s="6" t="s">
        <v>14</v>
      </c>
      <c r="T28" s="6" t="s">
        <v>16</v>
      </c>
      <c r="U28" s="1"/>
    </row>
    <row r="29" spans="1:22" x14ac:dyDescent="0.2">
      <c r="K29" s="17"/>
      <c r="N29" s="17"/>
      <c r="O29" s="9" t="s">
        <v>14</v>
      </c>
      <c r="P29" s="5" t="s">
        <v>15</v>
      </c>
      <c r="Q29" s="5"/>
      <c r="R29" s="5"/>
      <c r="S29" s="6" t="s">
        <v>17</v>
      </c>
      <c r="T29" s="13">
        <v>7.9000000000000008E-3</v>
      </c>
      <c r="U29" s="1"/>
    </row>
    <row r="30" spans="1:22" x14ac:dyDescent="0.2">
      <c r="K30" s="17"/>
      <c r="N30" s="17"/>
      <c r="O30" s="9" t="s">
        <v>17</v>
      </c>
      <c r="P30" s="12">
        <v>0.1905</v>
      </c>
      <c r="Q30" s="5"/>
      <c r="R30" s="5"/>
      <c r="T30" s="1"/>
      <c r="U30" s="1"/>
      <c r="V30" s="1"/>
    </row>
    <row r="31" spans="1:22" x14ac:dyDescent="0.2">
      <c r="K31" s="17"/>
      <c r="N31" s="17"/>
      <c r="T31" s="1"/>
      <c r="U31" s="1"/>
      <c r="V31" s="1"/>
    </row>
    <row r="32" spans="1:22" x14ac:dyDescent="0.2">
      <c r="K32" s="17"/>
      <c r="N32" s="17"/>
      <c r="T32" s="1"/>
      <c r="U32" s="1"/>
      <c r="V32" s="1"/>
    </row>
    <row r="33" spans="11:22" x14ac:dyDescent="0.2">
      <c r="K33" s="17"/>
      <c r="N33" s="17"/>
      <c r="T33" s="1"/>
      <c r="U33" s="1"/>
      <c r="V33" s="1"/>
    </row>
    <row r="34" spans="11:22" x14ac:dyDescent="0.2">
      <c r="K34" s="17"/>
      <c r="N34" s="17"/>
    </row>
    <row r="35" spans="11:22" x14ac:dyDescent="0.2">
      <c r="K35" s="17"/>
      <c r="N35" s="17"/>
    </row>
    <row r="36" spans="11:22" x14ac:dyDescent="0.2">
      <c r="K36" s="17"/>
      <c r="N36" s="17"/>
    </row>
    <row r="37" spans="11:22" x14ac:dyDescent="0.2">
      <c r="K37" s="17"/>
      <c r="N37" s="17"/>
    </row>
    <row r="38" spans="11:22" x14ac:dyDescent="0.2">
      <c r="K38" s="17"/>
      <c r="N38" s="17"/>
    </row>
    <row r="39" spans="11:22" x14ac:dyDescent="0.2">
      <c r="K39" s="17"/>
      <c r="N39" s="17"/>
    </row>
    <row r="40" spans="11:22" x14ac:dyDescent="0.2">
      <c r="K40" s="17"/>
      <c r="N40" s="17"/>
    </row>
    <row r="41" spans="11:22" x14ac:dyDescent="0.2">
      <c r="K41" s="17"/>
      <c r="N41" s="17"/>
    </row>
    <row r="42" spans="11:22" x14ac:dyDescent="0.2">
      <c r="K42" s="17"/>
      <c r="N42" s="17"/>
    </row>
    <row r="43" spans="11:22" x14ac:dyDescent="0.2">
      <c r="K43" s="17"/>
      <c r="N43" s="17"/>
    </row>
    <row r="44" spans="11:22" x14ac:dyDescent="0.2">
      <c r="K44" s="17"/>
      <c r="N44" s="17"/>
    </row>
    <row r="45" spans="11:22" x14ac:dyDescent="0.2">
      <c r="K45" s="17"/>
      <c r="N45" s="17"/>
    </row>
    <row r="46" spans="11:22" x14ac:dyDescent="0.2">
      <c r="K46" s="17"/>
      <c r="N46" s="17"/>
    </row>
    <row r="47" spans="11:22" x14ac:dyDescent="0.2">
      <c r="K47" s="17"/>
      <c r="N47" s="17"/>
    </row>
    <row r="48" spans="11:22" x14ac:dyDescent="0.2">
      <c r="K48" s="17"/>
      <c r="N48" s="17"/>
    </row>
    <row r="49" spans="11:14" x14ac:dyDescent="0.2">
      <c r="K49" s="17"/>
      <c r="N49" s="16"/>
    </row>
    <row r="50" spans="11:14" x14ac:dyDescent="0.2">
      <c r="K50" s="17"/>
      <c r="N50" s="16"/>
    </row>
    <row r="51" spans="11:14" x14ac:dyDescent="0.2">
      <c r="K51" s="17"/>
    </row>
    <row r="52" spans="11:14" x14ac:dyDescent="0.2">
      <c r="K52" s="17"/>
    </row>
    <row r="53" spans="11:14" x14ac:dyDescent="0.2">
      <c r="K53" s="17"/>
    </row>
    <row r="54" spans="11:14" x14ac:dyDescent="0.2">
      <c r="K54" s="17"/>
    </row>
    <row r="55" spans="11:14" x14ac:dyDescent="0.2">
      <c r="K55" s="17"/>
    </row>
    <row r="56" spans="11:14" x14ac:dyDescent="0.2">
      <c r="K56" s="17"/>
    </row>
    <row r="57" spans="11:14" x14ac:dyDescent="0.2">
      <c r="K57" s="17"/>
    </row>
    <row r="58" spans="11:14" x14ac:dyDescent="0.2">
      <c r="K58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 Cornelison</dc:creator>
  <cp:lastModifiedBy>D Cornelison</cp:lastModifiedBy>
  <dcterms:created xsi:type="dcterms:W3CDTF">2020-03-23T23:41:42Z</dcterms:created>
  <dcterms:modified xsi:type="dcterms:W3CDTF">2020-03-25T18:12:41Z</dcterms:modified>
</cp:coreProperties>
</file>