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Source data/"/>
    </mc:Choice>
  </mc:AlternateContent>
  <xr:revisionPtr revIDLastSave="0" documentId="13_ncr:1_{85258843-45BF-5F4B-B88A-91ACF90BA1D7}" xr6:coauthVersionLast="45" xr6:coauthVersionMax="45" xr10:uidLastSave="{00000000-0000-0000-0000-000000000000}"/>
  <bookViews>
    <workbookView xWindow="1020" yWindow="460" windowWidth="14920" windowHeight="13180" xr2:uid="{4D36057C-DD59-DA4C-8C38-A2A97EA8BC72}"/>
  </bookViews>
  <sheets>
    <sheet name="Fig 4n Me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L23" i="3" l="1"/>
  <c r="L21" i="3"/>
  <c r="L20" i="3"/>
  <c r="K23" i="3"/>
  <c r="K21" i="3"/>
  <c r="J21" i="3"/>
  <c r="J20" i="3"/>
  <c r="K20" i="3"/>
  <c r="H22" i="3"/>
  <c r="H21" i="3"/>
  <c r="H20" i="3"/>
  <c r="F21" i="3" l="1"/>
  <c r="I21" i="3" l="1"/>
  <c r="G21" i="3"/>
  <c r="E21" i="3"/>
  <c r="D21" i="3"/>
  <c r="I22" i="3" l="1"/>
  <c r="I20" i="3"/>
  <c r="G20" i="3"/>
  <c r="F20" i="3"/>
  <c r="E20" i="3"/>
  <c r="D20" i="3"/>
  <c r="C20" i="3"/>
  <c r="L17" i="3"/>
  <c r="K17" i="3"/>
  <c r="J17" i="3"/>
  <c r="I17" i="3"/>
  <c r="H17" i="3"/>
  <c r="G17" i="3"/>
  <c r="F17" i="3"/>
  <c r="E17" i="3"/>
  <c r="D17" i="3"/>
  <c r="C17" i="3"/>
  <c r="B17" i="3"/>
  <c r="L16" i="3"/>
  <c r="K16" i="3"/>
  <c r="J16" i="3"/>
  <c r="I16" i="3"/>
  <c r="H16" i="3"/>
  <c r="G16" i="3"/>
  <c r="F16" i="3"/>
  <c r="E16" i="3"/>
  <c r="D16" i="3"/>
  <c r="C16" i="3"/>
  <c r="B16" i="3"/>
</calcChain>
</file>

<file path=xl/sharedStrings.xml><?xml version="1.0" encoding="utf-8"?>
<sst xmlns="http://schemas.openxmlformats.org/spreadsheetml/2006/main" count="39" uniqueCount="35">
  <si>
    <t>Condition</t>
  </si>
  <si>
    <t>No Injection</t>
  </si>
  <si>
    <t>mRH</t>
  </si>
  <si>
    <t>Average</t>
  </si>
  <si>
    <t>Std dev</t>
  </si>
  <si>
    <t>No injection</t>
  </si>
  <si>
    <t>delmRH</t>
  </si>
  <si>
    <t>bmp7</t>
  </si>
  <si>
    <t>acta</t>
  </si>
  <si>
    <t>bmp7MO</t>
  </si>
  <si>
    <t>actaMO</t>
  </si>
  <si>
    <t>mRH bmp7</t>
  </si>
  <si>
    <t>mRH acta</t>
  </si>
  <si>
    <t>delmRH bmp7</t>
  </si>
  <si>
    <t>delmRH acta</t>
  </si>
  <si>
    <t>Two tailed, unequal variance</t>
  </si>
  <si>
    <t>Closest value to mean</t>
  </si>
  <si>
    <t>embryo</t>
  </si>
  <si>
    <t>20200301Aubnoinj11003.calibrated - Copy_[ims1_2020-04-03T13-57-14.389] mean.xls</t>
  </si>
  <si>
    <t>20200301Aubbmp731138.calibrated - Copy_[ims1_2020-04-03T13-57-21.529].xls</t>
  </si>
  <si>
    <t>20200301Aubbmp78MO41259.cailbrated - Copy_[ims1_2020-04-03T13-57-27.185].xls</t>
  </si>
  <si>
    <t>20200314.AUB.8MO.bmp7.1.125.calibrated - Copy_[ims1_2020-04-03T13-57-27.185].xls</t>
  </si>
  <si>
    <t>20200316.AUB.acta.2.225.calibrated - Copy_[ims1_2020-04-03T13-57-25.607].xls</t>
  </si>
  <si>
    <t>20200301Aubacta8MO4312.calibrated - Copy_[ims1_2020-04-03T13-57-29.201].xls</t>
  </si>
  <si>
    <t>20200316.AUB.8MO.mRH.3.1055.calibrated - Copy_[ims1_2020-04-03T13-57-31.154] mean.xls</t>
  </si>
  <si>
    <t>20200316.AUB.8MO.mRH.bmp7.3.949.calibrated - Copy_[ims1_2020-04-03T13-57-33.857] mean.xls</t>
  </si>
  <si>
    <t>02022020.AUB.8MO.mRH.acta.2.141.calibrated - Copy_[ims1_2020-04-03T13-57-36.278] mean.xls</t>
  </si>
  <si>
    <t>20200316.AUB.8MO.mRH.acta.3.1247.calibrated - Copy_[ims1_2020-04-03T13-57-36.278] mean.xls</t>
  </si>
  <si>
    <t>20200307.Aub.8MO.delmRH.3.220.calibrated - Copy_[ims1_2020-04-03T13-57-38.950] mean.xls</t>
  </si>
  <si>
    <t>20200316.AUB.8MO.delmRH.bmp7.1.449.calibrated - Copy_[ims1_2020-04-03T13-57-16.545] mean.xls</t>
  </si>
  <si>
    <t>20200316.AUB.8MO.delmRH.acta.2.807.calibrated - Copy_[ims1_2020-04-03T13-57-19.076] mean.xls</t>
  </si>
  <si>
    <t>20200316.AUB.8MO.delmRH.4.716.calibrated - Copy_[ims1_2020-04-03T13-57-38.950] mean.xls</t>
  </si>
  <si>
    <t>20200307.Aub.8MO.delmRH.acta.2.452.calibrated - Copy (2) mean.xls</t>
  </si>
  <si>
    <t>20200316.AUB.8MO.delmRH.bmp7.3.540.calibrated - Copy_[ims1_2020-04-03T13-57-16.545] mean.xls</t>
  </si>
  <si>
    <t>Mean pSmad1/5 flourescence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</si>
</sst>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164" fontId="0" fillId="0" borderId="0" xfId="0" applyNumberFormat="1" applyFill="1"/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Font="1" applyFill="1"/>
    <xf numFmtId="164" fontId="0" fillId="0" borderId="0" xfId="0" applyNumberFormat="1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EAD"/>
      <color rgb="FFFFF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EE00-3E62-6B42-8058-9F286C9D10B7}">
  <dimension ref="A1:AY143"/>
  <sheetViews>
    <sheetView tabSelected="1" workbookViewId="0">
      <selection activeCell="C2" sqref="C2"/>
    </sheetView>
  </sheetViews>
  <sheetFormatPr baseColWidth="10" defaultRowHeight="16" x14ac:dyDescent="0.2"/>
  <cols>
    <col min="3" max="3" width="12.1640625" bestFit="1" customWidth="1"/>
    <col min="5" max="5" width="12.1640625" bestFit="1" customWidth="1"/>
  </cols>
  <sheetData>
    <row r="1" spans="1:39" x14ac:dyDescent="0.2">
      <c r="A1" t="s">
        <v>34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">
      <c r="A2" t="s">
        <v>0</v>
      </c>
      <c r="B2" t="s">
        <v>1</v>
      </c>
      <c r="C2" t="s">
        <v>7</v>
      </c>
      <c r="D2" t="s">
        <v>8</v>
      </c>
      <c r="E2" t="s">
        <v>9</v>
      </c>
      <c r="F2" t="s">
        <v>10</v>
      </c>
      <c r="G2" t="s">
        <v>2</v>
      </c>
      <c r="H2" t="s">
        <v>11</v>
      </c>
      <c r="I2" t="s">
        <v>12</v>
      </c>
      <c r="J2" t="s">
        <v>6</v>
      </c>
      <c r="K2" t="s">
        <v>13</v>
      </c>
      <c r="L2" t="s">
        <v>14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">
      <c r="B3">
        <v>199.603402431299</v>
      </c>
      <c r="C3">
        <v>548.45261697138881</v>
      </c>
      <c r="D3">
        <v>235.21948502631156</v>
      </c>
      <c r="E3">
        <v>252.49592846310611</v>
      </c>
      <c r="F3">
        <v>228.94017583632476</v>
      </c>
      <c r="G3">
        <v>73.35660181212755</v>
      </c>
      <c r="H3">
        <v>416.02287075658597</v>
      </c>
      <c r="I3">
        <v>302.29569498119355</v>
      </c>
      <c r="J3">
        <v>263.99778320891232</v>
      </c>
      <c r="K3">
        <v>191.30316960161332</v>
      </c>
      <c r="L3">
        <v>119.76302809366841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">
      <c r="B4">
        <v>168.8621013407413</v>
      </c>
      <c r="C4">
        <v>297.94216201863333</v>
      </c>
      <c r="D4">
        <v>223.71105119210935</v>
      </c>
      <c r="E4">
        <v>262.40549887872925</v>
      </c>
      <c r="F4">
        <v>221.74834882430579</v>
      </c>
      <c r="G4">
        <v>55.318118569508378</v>
      </c>
      <c r="H4">
        <v>456.31493497784629</v>
      </c>
      <c r="I4">
        <v>330.1553628978354</v>
      </c>
      <c r="J4">
        <v>140.1714478067783</v>
      </c>
      <c r="K4">
        <v>128.01420832213904</v>
      </c>
      <c r="L4">
        <v>180.08680152484845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B5">
        <v>147.39481501999737</v>
      </c>
      <c r="C5">
        <v>336.82026386134766</v>
      </c>
      <c r="D5">
        <v>225.88151335035491</v>
      </c>
      <c r="E5">
        <v>207.47475799115455</v>
      </c>
      <c r="F5">
        <v>228.07328726723716</v>
      </c>
      <c r="G5">
        <v>124.88834660600833</v>
      </c>
      <c r="H5">
        <v>487.80945282805243</v>
      </c>
      <c r="I5">
        <v>229.34983944222856</v>
      </c>
      <c r="J5">
        <v>402.92937117766627</v>
      </c>
      <c r="K5">
        <v>194.50789853452045</v>
      </c>
      <c r="L5">
        <v>165.70684380221013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">
      <c r="B6">
        <v>172.71793853561144</v>
      </c>
      <c r="C6">
        <v>271.80925447136599</v>
      </c>
      <c r="D6">
        <v>220.56735723795128</v>
      </c>
      <c r="E6">
        <v>178.26661716726684</v>
      </c>
      <c r="F6">
        <v>177.85153602237457</v>
      </c>
      <c r="G6">
        <v>261.18809944296106</v>
      </c>
      <c r="H6">
        <v>890.94476256555402</v>
      </c>
      <c r="I6">
        <v>477.85233041865018</v>
      </c>
      <c r="J6">
        <v>462.7944370507596</v>
      </c>
      <c r="K6">
        <v>537.75104189860463</v>
      </c>
      <c r="L6">
        <v>327.31826924548341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">
      <c r="B7">
        <v>224.11540627421397</v>
      </c>
      <c r="C7">
        <v>349.83408879352766</v>
      </c>
      <c r="D7">
        <v>139.98388272257634</v>
      </c>
      <c r="E7">
        <v>140.00514048279649</v>
      </c>
      <c r="F7">
        <v>95.537466142216857</v>
      </c>
      <c r="G7">
        <v>318.74185859945675</v>
      </c>
      <c r="H7">
        <v>381.71296518726388</v>
      </c>
      <c r="I7">
        <v>215.47120232644582</v>
      </c>
      <c r="J7">
        <v>364.98556650276674</v>
      </c>
      <c r="K7">
        <v>410.14980883906719</v>
      </c>
      <c r="L7">
        <v>848.16892223535547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">
      <c r="B8">
        <v>209.75669374636016</v>
      </c>
      <c r="C8">
        <v>275.72061759021341</v>
      </c>
      <c r="D8">
        <v>147.40312069961502</v>
      </c>
      <c r="E8">
        <v>118.46970941751955</v>
      </c>
      <c r="F8">
        <v>94.973327388114541</v>
      </c>
      <c r="G8">
        <v>213.03148608469922</v>
      </c>
      <c r="H8">
        <v>349.95046462891173</v>
      </c>
      <c r="I8">
        <v>239.65889012980122</v>
      </c>
      <c r="J8">
        <v>464.8366284572827</v>
      </c>
      <c r="K8">
        <v>636.98280709291907</v>
      </c>
      <c r="L8">
        <v>467.05006208711927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">
      <c r="B9">
        <v>205.95233841391831</v>
      </c>
      <c r="C9">
        <v>321.70416697914141</v>
      </c>
      <c r="D9">
        <v>118.11189854591358</v>
      </c>
      <c r="F9">
        <v>98.663649677139475</v>
      </c>
      <c r="G9">
        <v>351.7990869037389</v>
      </c>
      <c r="H9">
        <v>501.14024520935305</v>
      </c>
      <c r="I9">
        <v>382.97022946145006</v>
      </c>
      <c r="J9">
        <v>320.87799270731512</v>
      </c>
      <c r="K9">
        <v>367.52927892199693</v>
      </c>
      <c r="L9">
        <v>261.87922103299206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">
      <c r="B10">
        <v>207.37625376890412</v>
      </c>
      <c r="C10">
        <v>296.43628291138953</v>
      </c>
      <c r="D10">
        <v>124.88734355916101</v>
      </c>
      <c r="F10">
        <v>105.96783224134182</v>
      </c>
      <c r="G10">
        <v>365.78696513611595</v>
      </c>
      <c r="H10">
        <v>914.29252886520317</v>
      </c>
      <c r="I10">
        <v>520.83884084569911</v>
      </c>
      <c r="J10">
        <v>143.62891696905589</v>
      </c>
      <c r="K10">
        <v>163.76084758671013</v>
      </c>
      <c r="L10">
        <v>313.23794514953852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">
      <c r="C11">
        <v>216.35217609032355</v>
      </c>
      <c r="I11">
        <v>446.94374745341355</v>
      </c>
      <c r="J11">
        <v>325.84164140333968</v>
      </c>
      <c r="K11">
        <v>398.60599007570283</v>
      </c>
      <c r="L11">
        <v>265.82312617525406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">
      <c r="C12">
        <v>476.77888993953644</v>
      </c>
      <c r="J12">
        <v>383.22549011700568</v>
      </c>
      <c r="K12">
        <v>208.83209592774691</v>
      </c>
      <c r="L12">
        <v>118.525270344144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">
      <c r="J13">
        <v>571.51002122449052</v>
      </c>
      <c r="K13">
        <v>706.43208213682578</v>
      </c>
      <c r="L13">
        <v>339.38167416171405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">
      <c r="A16" t="s">
        <v>3</v>
      </c>
      <c r="B16">
        <f t="shared" ref="B16:L16" si="0">AVERAGE(B3:B14)</f>
        <v>191.97236869138072</v>
      </c>
      <c r="C16">
        <f t="shared" si="0"/>
        <v>339.18505196268683</v>
      </c>
      <c r="D16">
        <f t="shared" si="0"/>
        <v>179.47070654174914</v>
      </c>
      <c r="E16">
        <f t="shared" si="0"/>
        <v>193.1862754000955</v>
      </c>
      <c r="F16">
        <f t="shared" si="0"/>
        <v>156.46945292488189</v>
      </c>
      <c r="G16">
        <f t="shared" si="0"/>
        <v>220.51382039432701</v>
      </c>
      <c r="H16">
        <f>AVERAGE(H3:H14)</f>
        <v>549.77352812734625</v>
      </c>
      <c r="I16">
        <f t="shared" si="0"/>
        <v>349.50401532852413</v>
      </c>
      <c r="J16">
        <f>AVERAGE(J3:J14)</f>
        <v>349.52720878412481</v>
      </c>
      <c r="K16">
        <f t="shared" si="0"/>
        <v>358.53356626707699</v>
      </c>
      <c r="L16">
        <f t="shared" si="0"/>
        <v>309.72192398657529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51" x14ac:dyDescent="0.2">
      <c r="A17" t="s">
        <v>4</v>
      </c>
      <c r="B17">
        <f t="shared" ref="B17:L17" si="1">STDEV(B3:B14)</f>
        <v>26.001057166813794</v>
      </c>
      <c r="C17">
        <f t="shared" si="1"/>
        <v>100.18490388670266</v>
      </c>
      <c r="D17">
        <f t="shared" si="1"/>
        <v>51.045943220092973</v>
      </c>
      <c r="E17">
        <f t="shared" si="1"/>
        <v>58.560210254574095</v>
      </c>
      <c r="F17">
        <f t="shared" si="1"/>
        <v>63.789886736924984</v>
      </c>
      <c r="G17">
        <f t="shared" si="1"/>
        <v>124.09002244774659</v>
      </c>
      <c r="H17">
        <f>STDEV(H3:H14)</f>
        <v>223.6943106896189</v>
      </c>
      <c r="I17">
        <f t="shared" si="1"/>
        <v>113.75091738169863</v>
      </c>
      <c r="J17">
        <f>STDEV(J3:J14)</f>
        <v>132.11715625531491</v>
      </c>
      <c r="K17">
        <f t="shared" si="1"/>
        <v>200.84664819736508</v>
      </c>
      <c r="L17">
        <f t="shared" si="1"/>
        <v>207.43220265361944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5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51" x14ac:dyDescent="0.2">
      <c r="A19" s="1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51" s="4" customFormat="1" x14ac:dyDescent="0.2">
      <c r="A20" s="2" t="s">
        <v>5</v>
      </c>
      <c r="B20" s="2"/>
      <c r="C20" s="3">
        <f>TTEST(B3:B10,C3:C14,2,3)</f>
        <v>1.0783303499546564E-3</v>
      </c>
      <c r="D20" s="2">
        <f>TTEST(B3:B10,D3:D10,2,3)</f>
        <v>0.55034098097667683</v>
      </c>
      <c r="E20" s="2">
        <f>TTEST(B3:B10,E3:E9,2,3)</f>
        <v>0.96362579906412849</v>
      </c>
      <c r="F20" s="2">
        <f>TTEST(B3:B10,F3:F10,2,3)</f>
        <v>0.17796199768192661</v>
      </c>
      <c r="G20" s="2">
        <f>TTEST(B3:B10,G3:G10,2,3)</f>
        <v>0.5429667364302917</v>
      </c>
      <c r="H20" s="2">
        <f>TTEST(B3:B10,H3:H10,2,3)</f>
        <v>2.6376111445486545E-3</v>
      </c>
      <c r="I20" s="2">
        <f>TTEST(B3:B10,I3:I11,2,3)</f>
        <v>2.9844296699694821E-3</v>
      </c>
      <c r="J20" s="2">
        <f>TTEST(B3:B10,J3:J13,2,3)</f>
        <v>2.6599616600614341E-3</v>
      </c>
      <c r="K20" s="2">
        <f>TTEST(B3:B10,K3:K13,2,3)</f>
        <v>2.0795000962041222E-2</v>
      </c>
      <c r="L20" s="2">
        <f>TTEST(B3:B10,L3:L13,2,3)</f>
        <v>9.0885652807767975E-2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51" s="4" customFormat="1" x14ac:dyDescent="0.2">
      <c r="A21" s="2" t="s">
        <v>7</v>
      </c>
      <c r="B21" s="2"/>
      <c r="C21" s="2"/>
      <c r="D21" s="3">
        <f>TTEST(C3:C12,D3:D10,2,3)</f>
        <v>6.3774779434002911E-4</v>
      </c>
      <c r="E21" s="3">
        <f>TTEST(C3:C14,E3:E9,2,3)</f>
        <v>2.4811160094151013E-3</v>
      </c>
      <c r="F21" s="3">
        <f>TTEST(C3:C12,F3:F10,2,3)</f>
        <v>2.6848743043394552E-4</v>
      </c>
      <c r="G21" s="2">
        <f>TTEST(C3:C12,G3:G10,2,3)</f>
        <v>4.6553717023547797E-2</v>
      </c>
      <c r="H21" s="2">
        <f>TTEST(C3:C12,H3:H10,2,3)</f>
        <v>3.4818849387844214E-2</v>
      </c>
      <c r="I21" s="2">
        <f>TTEST(C3:C12,I3:I11,2,3)</f>
        <v>0.83719202208412935</v>
      </c>
      <c r="J21" s="2">
        <f>TTEST(C3:C12,J3:J13,2,3)</f>
        <v>0.84120499887510813</v>
      </c>
      <c r="K21" s="2">
        <f>TTEST(C3:C12,K3:K13,2,3)</f>
        <v>0.78097252738454748</v>
      </c>
      <c r="L21" s="2">
        <f>TTEST(C3:C12,L3:L13,2,3)</f>
        <v>0.68037975546778584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51" s="4" customFormat="1" x14ac:dyDescent="0.2">
      <c r="A22" s="2" t="s">
        <v>2</v>
      </c>
      <c r="B22" s="2"/>
      <c r="C22" s="2"/>
      <c r="D22" s="2"/>
      <c r="E22" s="2"/>
      <c r="F22" s="2"/>
      <c r="G22" s="2"/>
      <c r="H22" s="3">
        <f>TTEST(G3:G10,H3:H10,2,3)</f>
        <v>3.920930074166681E-3</v>
      </c>
      <c r="I22" s="3">
        <f>TTEST(G3:G10,I3:I11,2,3)</f>
        <v>4.2635128895364E-2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51" s="4" customFormat="1" x14ac:dyDescent="0.2">
      <c r="A23" s="2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3">
        <f>TTEST(J3:J13,K3:K13,2,3)</f>
        <v>0.90254903158149791</v>
      </c>
      <c r="L23" s="3">
        <f>TTEST(J3:J13,L3:L13,2,3)</f>
        <v>0.59836864706329673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51" s="4" customFormat="1" x14ac:dyDescent="0.2">
      <c r="A24" s="2" t="s">
        <v>8</v>
      </c>
      <c r="B24" s="2"/>
      <c r="C24" s="2"/>
      <c r="D24" s="2"/>
      <c r="E24" s="2"/>
      <c r="F24" s="2">
        <f>TTEST(D3:D10,F3:F10,2,3)</f>
        <v>0.43978165974758254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5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x14ac:dyDescent="0.2">
      <c r="A26" s="1" t="s">
        <v>16</v>
      </c>
      <c r="B26">
        <v>199.603402431299</v>
      </c>
      <c r="C26">
        <v>336.82026386134766</v>
      </c>
      <c r="D26">
        <v>147.40312069961502</v>
      </c>
      <c r="E26">
        <v>207.47475799115455</v>
      </c>
      <c r="F26">
        <v>177.85153602237457</v>
      </c>
      <c r="G26">
        <v>213.03148608469922</v>
      </c>
      <c r="H26">
        <v>501.14024520935305</v>
      </c>
      <c r="I26" s="7">
        <v>330.1553628978354</v>
      </c>
      <c r="J26" s="7">
        <v>364.98556650276674</v>
      </c>
      <c r="K26" s="7">
        <v>367.52927892199693</v>
      </c>
      <c r="L26" s="7">
        <v>313.23794514953852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">
      <c r="A27" s="1" t="s">
        <v>17</v>
      </c>
      <c r="B27" t="s">
        <v>18</v>
      </c>
      <c r="C27" t="s">
        <v>19</v>
      </c>
      <c r="D27" t="s">
        <v>22</v>
      </c>
      <c r="E27" t="s">
        <v>20</v>
      </c>
      <c r="F27" t="s">
        <v>23</v>
      </c>
      <c r="G27" t="s">
        <v>24</v>
      </c>
      <c r="H27" t="s">
        <v>25</v>
      </c>
      <c r="I27" s="7" t="s">
        <v>26</v>
      </c>
      <c r="J27" s="7" t="s">
        <v>28</v>
      </c>
      <c r="K27" s="7" t="s">
        <v>29</v>
      </c>
      <c r="L27" s="7" t="s">
        <v>30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">
      <c r="A28" s="1"/>
      <c r="B28" s="1"/>
      <c r="C28" s="1"/>
      <c r="D28" s="1"/>
      <c r="E28" s="7">
        <v>178.26661716726684</v>
      </c>
      <c r="F28" s="1"/>
      <c r="G28" s="1"/>
      <c r="H28" s="1"/>
      <c r="I28">
        <v>382.97022946145006</v>
      </c>
      <c r="J28">
        <v>383.22549011700568</v>
      </c>
      <c r="K28">
        <v>398.60599007570283</v>
      </c>
      <c r="L28">
        <v>327.31826924548341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">
      <c r="A29" s="1"/>
      <c r="B29" s="1"/>
      <c r="C29" s="1"/>
      <c r="D29" s="1"/>
      <c r="E29" s="7" t="s">
        <v>21</v>
      </c>
      <c r="F29" s="1"/>
      <c r="G29" s="1"/>
      <c r="H29" s="1"/>
      <c r="I29" t="s">
        <v>27</v>
      </c>
      <c r="J29" t="s">
        <v>31</v>
      </c>
      <c r="K29" t="s">
        <v>33</v>
      </c>
      <c r="L29" t="s">
        <v>32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P32" s="1"/>
      <c r="Q32" s="1"/>
      <c r="R32" s="1"/>
      <c r="S32" s="1"/>
      <c r="T32" s="1"/>
      <c r="U32" s="1"/>
      <c r="V32" s="1"/>
      <c r="W32" s="1"/>
      <c r="X32" s="1"/>
      <c r="Y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2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P33" s="1"/>
      <c r="Q33" s="1"/>
      <c r="R33" s="1"/>
      <c r="S33" s="1"/>
      <c r="T33" s="1"/>
      <c r="U33" s="1"/>
      <c r="V33" s="1"/>
      <c r="W33" s="1"/>
      <c r="X33" s="1"/>
      <c r="Y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2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Q34" s="1"/>
      <c r="R34" s="1"/>
      <c r="S34" s="1"/>
      <c r="T34" s="1"/>
      <c r="U34" s="1"/>
      <c r="V34" s="1"/>
      <c r="W34" s="1"/>
      <c r="X34" s="1"/>
      <c r="Y34" s="1"/>
      <c r="AD34" s="1"/>
      <c r="AE34" s="1"/>
      <c r="AF34" s="1"/>
      <c r="AG34" s="1"/>
      <c r="AH34" s="1"/>
      <c r="AI34" s="1"/>
      <c r="AJ34" s="1"/>
      <c r="AK34" s="1"/>
      <c r="AL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x14ac:dyDescent="0.2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51" x14ac:dyDescent="0.2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51" x14ac:dyDescent="0.2">
      <c r="A37" s="1"/>
      <c r="B37" s="2"/>
      <c r="C37" s="2"/>
      <c r="D37" s="2"/>
      <c r="E37" s="2"/>
      <c r="F37" s="2"/>
      <c r="G37" s="2"/>
      <c r="H37" s="2"/>
      <c r="I37" s="2"/>
      <c r="J37" s="4"/>
      <c r="K37" s="2"/>
      <c r="L37" s="2"/>
      <c r="M37" s="1"/>
    </row>
    <row r="38" spans="1:51" x14ac:dyDescent="0.2">
      <c r="A38" s="2"/>
      <c r="B38" s="4"/>
      <c r="C38" s="4"/>
      <c r="D38" s="4"/>
      <c r="E38" s="4"/>
      <c r="F38" s="4"/>
      <c r="G38" s="4"/>
      <c r="I38" s="4"/>
      <c r="J38" s="4"/>
      <c r="K38" s="4"/>
      <c r="L38" s="4"/>
      <c r="M38" s="1"/>
    </row>
    <row r="39" spans="1:51" x14ac:dyDescent="0.2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"/>
    </row>
    <row r="40" spans="1:51" x14ac:dyDescent="0.2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1"/>
    </row>
    <row r="41" spans="1:51" x14ac:dyDescent="0.2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1"/>
    </row>
    <row r="42" spans="1:51" x14ac:dyDescent="0.2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"/>
    </row>
    <row r="43" spans="1:51" x14ac:dyDescent="0.2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"/>
    </row>
    <row r="44" spans="1:51" x14ac:dyDescent="0.2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"/>
    </row>
    <row r="45" spans="1:51" x14ac:dyDescent="0.2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"/>
    </row>
    <row r="46" spans="1:51" x14ac:dyDescent="0.2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"/>
    </row>
    <row r="47" spans="1:51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"/>
    </row>
    <row r="48" spans="1:51" x14ac:dyDescent="0.2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1"/>
    </row>
    <row r="49" spans="1:13" x14ac:dyDescent="0.2">
      <c r="A49" s="1"/>
      <c r="B49" s="2"/>
      <c r="C49" s="2"/>
      <c r="D49" s="2"/>
      <c r="E49" s="2"/>
      <c r="F49" s="2"/>
      <c r="G49" s="2"/>
      <c r="H49" s="2"/>
      <c r="I49" s="2"/>
      <c r="J49" s="4"/>
      <c r="K49" s="2"/>
      <c r="L49" s="2"/>
      <c r="M49" s="1"/>
    </row>
    <row r="50" spans="1:13" x14ac:dyDescent="0.2">
      <c r="A50" s="1"/>
      <c r="B50" s="2"/>
      <c r="C50" s="2"/>
      <c r="D50" s="2"/>
      <c r="E50" s="2"/>
      <c r="F50" s="2"/>
      <c r="G50" s="2"/>
      <c r="H50" s="2"/>
      <c r="I50" s="2"/>
      <c r="J50" s="4"/>
      <c r="K50" s="2"/>
      <c r="L50" s="2"/>
      <c r="M50" s="1"/>
    </row>
    <row r="51" spans="1:13" x14ac:dyDescent="0.2">
      <c r="A51" s="1"/>
      <c r="B51" s="2"/>
      <c r="C51" s="2"/>
      <c r="D51" s="2"/>
      <c r="E51" s="2"/>
      <c r="F51" s="5"/>
      <c r="G51" s="5"/>
      <c r="H51" s="5"/>
      <c r="I51" s="5"/>
      <c r="J51" s="6"/>
      <c r="K51" s="5"/>
      <c r="L51" s="2"/>
      <c r="M51" s="1"/>
    </row>
    <row r="52" spans="1:13" x14ac:dyDescent="0.2">
      <c r="A52" s="1"/>
      <c r="B52" s="2"/>
      <c r="C52" s="2"/>
      <c r="D52" s="2"/>
      <c r="E52" s="2"/>
      <c r="F52" s="5"/>
      <c r="G52" s="5"/>
      <c r="H52" s="5"/>
      <c r="I52" s="5"/>
      <c r="J52" s="5"/>
      <c r="K52" s="5"/>
      <c r="L52" s="2"/>
      <c r="M52" s="1"/>
    </row>
    <row r="53" spans="1:13" x14ac:dyDescent="0.2">
      <c r="A53" s="1"/>
      <c r="B53" s="2"/>
      <c r="C53" s="2"/>
      <c r="D53" s="2"/>
      <c r="E53" s="2"/>
      <c r="F53" s="5"/>
      <c r="G53" s="5"/>
      <c r="H53" s="5"/>
      <c r="I53" s="5"/>
      <c r="J53" s="5"/>
      <c r="K53" s="5"/>
      <c r="L53" s="2"/>
      <c r="M53" s="1"/>
    </row>
    <row r="54" spans="1:13" x14ac:dyDescent="0.2">
      <c r="A54" s="1"/>
      <c r="B54" s="2"/>
      <c r="C54" s="2"/>
      <c r="D54" s="2"/>
      <c r="E54" s="2"/>
      <c r="F54" s="5"/>
      <c r="G54" s="5"/>
      <c r="H54" s="5"/>
      <c r="I54" s="5"/>
      <c r="J54" s="5"/>
      <c r="K54" s="5"/>
      <c r="L54" s="2"/>
      <c r="M54" s="1"/>
    </row>
    <row r="55" spans="1:13" x14ac:dyDescent="0.2">
      <c r="A55" s="1"/>
      <c r="B55" s="2"/>
      <c r="C55" s="2"/>
      <c r="D55" s="2"/>
      <c r="E55" s="2"/>
      <c r="F55" s="5"/>
      <c r="G55" s="5"/>
      <c r="H55" s="5"/>
      <c r="I55" s="5"/>
      <c r="J55" s="5"/>
      <c r="K55" s="5"/>
      <c r="L55" s="2"/>
      <c r="M55" s="1"/>
    </row>
    <row r="56" spans="1:13" x14ac:dyDescent="0.2">
      <c r="A56" s="1"/>
      <c r="B56" s="2"/>
      <c r="C56" s="2"/>
      <c r="D56" s="2"/>
      <c r="E56" s="2"/>
      <c r="F56" s="5"/>
      <c r="G56" s="5"/>
      <c r="H56" s="5"/>
      <c r="I56" s="5"/>
      <c r="J56" s="5"/>
      <c r="K56" s="5"/>
      <c r="L56" s="2"/>
      <c r="M56" s="1"/>
    </row>
    <row r="57" spans="1:13" x14ac:dyDescent="0.2">
      <c r="A57" s="1"/>
      <c r="B57" s="2"/>
      <c r="C57" s="2"/>
      <c r="D57" s="2"/>
      <c r="E57" s="2"/>
      <c r="F57" s="5"/>
      <c r="G57" s="5"/>
      <c r="H57" s="5"/>
      <c r="I57" s="5"/>
      <c r="J57" s="5"/>
      <c r="K57" s="5"/>
      <c r="L57" s="2"/>
      <c r="M57" s="1"/>
    </row>
    <row r="58" spans="1:13" x14ac:dyDescent="0.2">
      <c r="A58" s="1"/>
      <c r="B58" s="2"/>
      <c r="C58" s="2"/>
      <c r="D58" s="2"/>
      <c r="E58" s="2"/>
      <c r="F58" s="5"/>
      <c r="G58" s="5"/>
      <c r="H58" s="5"/>
      <c r="I58" s="5"/>
      <c r="J58" s="5"/>
      <c r="K58" s="5"/>
      <c r="L58" s="2"/>
      <c r="M58" s="1"/>
    </row>
    <row r="59" spans="1:13" x14ac:dyDescent="0.2">
      <c r="A59" s="1"/>
      <c r="B59" s="2"/>
      <c r="C59" s="2"/>
      <c r="D59" s="2"/>
      <c r="E59" s="2"/>
      <c r="F59" s="5"/>
      <c r="G59" s="5"/>
      <c r="H59" s="5"/>
      <c r="I59" s="5"/>
      <c r="J59" s="5"/>
      <c r="K59" s="5"/>
      <c r="L59" s="2"/>
      <c r="M59" s="1"/>
    </row>
    <row r="60" spans="1:13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</row>
    <row r="61" spans="1:13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</row>
    <row r="62" spans="1:13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4n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Robyn</dc:creator>
  <cp:lastModifiedBy>Allen, Robyn</cp:lastModifiedBy>
  <dcterms:created xsi:type="dcterms:W3CDTF">2020-04-09T14:04:30Z</dcterms:created>
  <dcterms:modified xsi:type="dcterms:W3CDTF">2020-07-26T14:48:37Z</dcterms:modified>
</cp:coreProperties>
</file>