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ynallen/Documents/Mullins lab/Paper 1 - FOP mutant ACVR1 signals by multiple modalities in the developing zfish/Ligand binding manuscript draft/Source data/"/>
    </mc:Choice>
  </mc:AlternateContent>
  <xr:revisionPtr revIDLastSave="0" documentId="13_ncr:1_{9EA946B8-BF58-D141-B7C9-41224E6F5F4F}" xr6:coauthVersionLast="45" xr6:coauthVersionMax="45" xr10:uidLastSave="{00000000-0000-0000-0000-000000000000}"/>
  <bookViews>
    <workbookView xWindow="9480" yWindow="3820" windowWidth="14920" windowHeight="13180" xr2:uid="{4D36057C-DD59-DA4C-8C38-A2A97EA8BC72}"/>
  </bookViews>
  <sheets>
    <sheet name="Fig 5f Mea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4" l="1"/>
  <c r="E14" i="4"/>
  <c r="E13" i="4"/>
  <c r="D14" i="4"/>
  <c r="D13" i="4"/>
  <c r="C13" i="4"/>
  <c r="C11" i="4"/>
  <c r="D11" i="4"/>
  <c r="E11" i="4"/>
  <c r="C10" i="4"/>
  <c r="D10" i="4"/>
  <c r="E10" i="4"/>
  <c r="B11" i="4"/>
  <c r="B10" i="4"/>
</calcChain>
</file>

<file path=xl/sharedStrings.xml><?xml version="1.0" encoding="utf-8"?>
<sst xmlns="http://schemas.openxmlformats.org/spreadsheetml/2006/main" count="18" uniqueCount="17">
  <si>
    <t>Condition</t>
  </si>
  <si>
    <t>Average</t>
  </si>
  <si>
    <t>Std dev</t>
  </si>
  <si>
    <t>Het No Injection</t>
  </si>
  <si>
    <t>Het mRH</t>
  </si>
  <si>
    <t>Type I KD mRH</t>
  </si>
  <si>
    <t>Type I KD</t>
  </si>
  <si>
    <t>Het no inj</t>
  </si>
  <si>
    <t>HetmRH</t>
  </si>
  <si>
    <t>T-test two tailed unequal variance</t>
  </si>
  <si>
    <t>Closest value to mean</t>
  </si>
  <si>
    <t>embryo</t>
  </si>
  <si>
    <t>Null 20190405.bmpr1a.6ab8MO.hRH.143 - Copy_[ims1_2020-05-19T12-36-17.516]</t>
  </si>
  <si>
    <t>WT Het 20190212.20190129.bmpr1ahetbnull.hAcvr1R206H.336pm.14 - Copy_[ims1_2020-05-19T12-36-17.516]</t>
  </si>
  <si>
    <t>Null.20190309.bmpr1aahetabnull.6abMO+8MO.219pm.30.calibrated - Copy_[ims1_2020-04-02T11-43-27.049].xls</t>
  </si>
  <si>
    <t>WThet.20190405.bmpr1a.noinj.131.WThet.calibrated - Copy_[ims1_2020-04-02T11-43-25.565].xls</t>
  </si>
  <si>
    <t>Mean pSmad1/5 flourescence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</si>
</sst>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ill="1"/>
    <xf numFmtId="164" fontId="0" fillId="0" borderId="0" xfId="0" applyNumberForma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FEAD"/>
      <color rgb="FFFFF4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4121E-29EB-904B-86F4-377D9986F85D}">
  <dimension ref="A1:S39"/>
  <sheetViews>
    <sheetView tabSelected="1" zoomScaleNormal="100" workbookViewId="0">
      <selection activeCell="F11" sqref="F11"/>
    </sheetView>
  </sheetViews>
  <sheetFormatPr baseColWidth="10" defaultRowHeight="16" x14ac:dyDescent="0.2"/>
  <sheetData>
    <row r="1" spans="1:19" x14ac:dyDescent="0.2">
      <c r="A1" t="s">
        <v>16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x14ac:dyDescent="0.2">
      <c r="A2" t="s">
        <v>0</v>
      </c>
      <c r="B2" t="s">
        <v>3</v>
      </c>
      <c r="C2" t="s">
        <v>6</v>
      </c>
      <c r="D2" t="s">
        <v>4</v>
      </c>
      <c r="E2" t="s">
        <v>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">
      <c r="B3">
        <v>31.208423924446105</v>
      </c>
      <c r="C3">
        <v>21.734175174910419</v>
      </c>
      <c r="D3">
        <v>69.409019081713581</v>
      </c>
      <c r="E3">
        <v>148.15646107532368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x14ac:dyDescent="0.2">
      <c r="B4">
        <v>30.746338287154515</v>
      </c>
      <c r="C4">
        <v>19.513566173991652</v>
      </c>
      <c r="D4">
        <v>122.94151715036554</v>
      </c>
      <c r="E4">
        <v>49.090240269543045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x14ac:dyDescent="0.2">
      <c r="B5">
        <v>27.953312766034692</v>
      </c>
      <c r="C5">
        <v>24.469423420437654</v>
      </c>
      <c r="D5">
        <v>100.23680246468513</v>
      </c>
      <c r="E5">
        <v>62.743683534011438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">
      <c r="B6">
        <v>25.66749404836462</v>
      </c>
      <c r="C6">
        <v>18.979887199887951</v>
      </c>
      <c r="D6">
        <v>71.632482531030419</v>
      </c>
      <c r="E6">
        <v>57.26311756579566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x14ac:dyDescent="0.2">
      <c r="B7">
        <v>30.238238081980825</v>
      </c>
      <c r="D7">
        <v>110.20441857003223</v>
      </c>
      <c r="E7">
        <v>81.982764771941902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x14ac:dyDescent="0.2"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x14ac:dyDescent="0.2">
      <c r="A10" t="s">
        <v>1</v>
      </c>
      <c r="B10">
        <f>AVERAGE(B3:B7)</f>
        <v>29.162761421596155</v>
      </c>
      <c r="C10">
        <f t="shared" ref="C10:E10" si="0">AVERAGE(C3:C8)</f>
        <v>21.174262992306918</v>
      </c>
      <c r="D10">
        <f t="shared" si="0"/>
        <v>94.884847959565377</v>
      </c>
      <c r="E10">
        <f t="shared" si="0"/>
        <v>79.84725344332314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">
      <c r="A11" t="s">
        <v>2</v>
      </c>
      <c r="B11" s="1">
        <f>STDEV(B3:B7)</f>
        <v>2.319954787950965</v>
      </c>
      <c r="C11" s="1">
        <f t="shared" ref="C11:E11" si="1">STDEV(C3:C8)</f>
        <v>2.4996521718073419</v>
      </c>
      <c r="D11" s="1">
        <f t="shared" si="1"/>
        <v>23.665373976717948</v>
      </c>
      <c r="E11" s="1">
        <f t="shared" si="1"/>
        <v>40.06019661801426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">
      <c r="A12" t="s">
        <v>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">
      <c r="A13" t="s">
        <v>7</v>
      </c>
      <c r="B13" s="2"/>
      <c r="C13" s="3">
        <f>TTEST(B3:B7,C3:C6,2,3)</f>
        <v>2.3080515121042602E-3</v>
      </c>
      <c r="D13" s="3">
        <f>TTEST(B3:B7,D3:D7,2,3)</f>
        <v>3.269741889281618E-3</v>
      </c>
      <c r="E13" s="2">
        <f>TTEST(E3:E7,B3:B7,2,3)</f>
        <v>4.725107220207151E-2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</row>
    <row r="14" spans="1:19" x14ac:dyDescent="0.2">
      <c r="A14" t="s">
        <v>6</v>
      </c>
      <c r="B14" s="2"/>
      <c r="C14" s="2"/>
      <c r="D14" s="3">
        <f>TTEST(C3:C6,D3:D7,2,3)</f>
        <v>2.0711050807090234E-3</v>
      </c>
      <c r="E14" s="3">
        <f>TTEST(C3:C6,E3:E7,2,3)</f>
        <v>3.0440446259141388E-2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"/>
      <c r="S14" s="1"/>
    </row>
    <row r="15" spans="1:19" x14ac:dyDescent="0.2">
      <c r="A15" t="s">
        <v>8</v>
      </c>
      <c r="B15" s="2"/>
      <c r="C15" s="2"/>
      <c r="D15" s="2"/>
      <c r="E15" s="2">
        <f>TTEST(D3:D7,E3:E7,2,3)</f>
        <v>0.49508914570630025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1"/>
      <c r="S15" s="1"/>
    </row>
    <row r="16" spans="1:19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x14ac:dyDescent="0.2">
      <c r="A17" s="1" t="s">
        <v>10</v>
      </c>
      <c r="B17">
        <v>31.208423924446105</v>
      </c>
      <c r="C17">
        <v>19.513566173991652</v>
      </c>
      <c r="D17">
        <v>110.20441857003223</v>
      </c>
      <c r="E17">
        <v>81.982764771941902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x14ac:dyDescent="0.2">
      <c r="A18" s="1" t="s">
        <v>11</v>
      </c>
      <c r="B18" t="s">
        <v>15</v>
      </c>
      <c r="C18" t="s">
        <v>14</v>
      </c>
      <c r="D18" t="s">
        <v>13</v>
      </c>
      <c r="E18" t="s">
        <v>12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9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5f Mean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Robyn</dc:creator>
  <cp:lastModifiedBy>Allen, Robyn</cp:lastModifiedBy>
  <dcterms:created xsi:type="dcterms:W3CDTF">2020-04-09T14:04:30Z</dcterms:created>
  <dcterms:modified xsi:type="dcterms:W3CDTF">2020-07-26T14:49:24Z</dcterms:modified>
</cp:coreProperties>
</file>