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bynallen/Documents/Mullins lab/Paper 1 - FOP mutant ACVR1 signals by multiple modalities in the developing zfish/Ligand binding manuscript draft/"/>
    </mc:Choice>
  </mc:AlternateContent>
  <xr:revisionPtr revIDLastSave="0" documentId="13_ncr:1_{D97B72E4-9A6A-A942-8776-220FF5ECD180}" xr6:coauthVersionLast="45" xr6:coauthVersionMax="45" xr10:uidLastSave="{00000000-0000-0000-0000-000000000000}"/>
  <bookViews>
    <workbookView xWindow="8520" yWindow="460" windowWidth="20220" windowHeight="17540" tabRatio="500" xr2:uid="{00000000-000D-0000-FFFF-FFFF00000000}"/>
  </bookViews>
  <sheets>
    <sheet name="Fig 7a" sheetId="41" r:id="rId1"/>
  </sheets>
  <definedNames>
    <definedName name="_xlnm.Print_Area" localSheetId="0">'Fig 7a'!#REF!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41" l="1"/>
  <c r="F20" i="41" s="1"/>
  <c r="H10" i="41"/>
  <c r="C20" i="41"/>
  <c r="C30" i="41" s="1"/>
  <c r="D20" i="41"/>
  <c r="D31" i="41" s="1"/>
  <c r="E20" i="41"/>
  <c r="G20" i="41"/>
  <c r="G30" i="41" s="1"/>
  <c r="H20" i="41"/>
  <c r="H28" i="41" s="1"/>
  <c r="I20" i="41"/>
  <c r="J20" i="41"/>
  <c r="K20" i="41"/>
  <c r="K29" i="41" s="1"/>
  <c r="L20" i="41"/>
  <c r="L30" i="41" s="1"/>
  <c r="M20" i="41"/>
  <c r="N20" i="41"/>
  <c r="O20" i="41"/>
  <c r="O29" i="41" s="1"/>
  <c r="P20" i="41"/>
  <c r="P30" i="41" s="1"/>
  <c r="Q20" i="41"/>
  <c r="R20" i="41"/>
  <c r="C28" i="41"/>
  <c r="D28" i="41"/>
  <c r="E28" i="41"/>
  <c r="G28" i="41"/>
  <c r="I28" i="41"/>
  <c r="J28" i="41"/>
  <c r="M28" i="41"/>
  <c r="N28" i="41"/>
  <c r="Q28" i="41"/>
  <c r="R28" i="41"/>
  <c r="E29" i="41"/>
  <c r="I29" i="41"/>
  <c r="J29" i="41"/>
  <c r="M29" i="41"/>
  <c r="N29" i="41"/>
  <c r="Q29" i="41"/>
  <c r="R29" i="41"/>
  <c r="E30" i="41"/>
  <c r="I30" i="41"/>
  <c r="J30" i="41"/>
  <c r="K30" i="41"/>
  <c r="M30" i="41"/>
  <c r="N30" i="41"/>
  <c r="O30" i="41"/>
  <c r="Q30" i="41"/>
  <c r="R30" i="41"/>
  <c r="C31" i="41"/>
  <c r="E31" i="41"/>
  <c r="G31" i="41"/>
  <c r="I31" i="41"/>
  <c r="J31" i="41"/>
  <c r="K31" i="41"/>
  <c r="L31" i="41"/>
  <c r="M31" i="41"/>
  <c r="N31" i="41"/>
  <c r="O31" i="41"/>
  <c r="P31" i="41"/>
  <c r="Q31" i="41"/>
  <c r="R31" i="41"/>
  <c r="C32" i="41"/>
  <c r="D32" i="41"/>
  <c r="E32" i="41"/>
  <c r="G32" i="41"/>
  <c r="I32" i="41"/>
  <c r="J32" i="41"/>
  <c r="M32" i="41"/>
  <c r="N32" i="41"/>
  <c r="Q32" i="41"/>
  <c r="R32" i="41"/>
  <c r="E33" i="41"/>
  <c r="I33" i="41"/>
  <c r="J33" i="41"/>
  <c r="M33" i="41"/>
  <c r="N33" i="41"/>
  <c r="Q33" i="41"/>
  <c r="R33" i="41"/>
  <c r="E34" i="41"/>
  <c r="I34" i="41"/>
  <c r="J34" i="41"/>
  <c r="K34" i="41"/>
  <c r="M34" i="41"/>
  <c r="N34" i="41"/>
  <c r="O34" i="41"/>
  <c r="Q34" i="41"/>
  <c r="R34" i="41"/>
  <c r="C35" i="41"/>
  <c r="E35" i="41"/>
  <c r="G35" i="41"/>
  <c r="I35" i="41"/>
  <c r="J35" i="41"/>
  <c r="K35" i="41"/>
  <c r="L35" i="41"/>
  <c r="M35" i="41"/>
  <c r="N35" i="41"/>
  <c r="O35" i="41"/>
  <c r="P35" i="41"/>
  <c r="Q35" i="41"/>
  <c r="R35" i="41"/>
  <c r="C36" i="41"/>
  <c r="D36" i="41"/>
  <c r="E36" i="41"/>
  <c r="G36" i="41"/>
  <c r="I36" i="41"/>
  <c r="J36" i="41"/>
  <c r="M36" i="41"/>
  <c r="N36" i="41"/>
  <c r="Q36" i="41"/>
  <c r="R36" i="41"/>
  <c r="E37" i="41"/>
  <c r="I37" i="41"/>
  <c r="J37" i="41"/>
  <c r="M37" i="41"/>
  <c r="N37" i="41"/>
  <c r="Q37" i="41"/>
  <c r="R37" i="41"/>
  <c r="E38" i="41"/>
  <c r="I38" i="41"/>
  <c r="J38" i="41"/>
  <c r="K38" i="41"/>
  <c r="M38" i="41"/>
  <c r="N38" i="41"/>
  <c r="O38" i="41"/>
  <c r="Q38" i="41"/>
  <c r="R38" i="41"/>
  <c r="F29" i="41" l="1"/>
  <c r="F33" i="41"/>
  <c r="F37" i="41"/>
  <c r="F30" i="41"/>
  <c r="F34" i="41"/>
  <c r="F28" i="41"/>
  <c r="F32" i="41"/>
  <c r="F36" i="41"/>
  <c r="F31" i="41"/>
  <c r="F35" i="41"/>
  <c r="F38" i="41"/>
  <c r="P36" i="41"/>
  <c r="D33" i="41"/>
  <c r="L32" i="41"/>
  <c r="D29" i="41"/>
  <c r="L28" i="41"/>
  <c r="D38" i="41"/>
  <c r="P37" i="41"/>
  <c r="L37" i="41"/>
  <c r="G37" i="41"/>
  <c r="C37" i="41"/>
  <c r="O36" i="41"/>
  <c r="K36" i="41"/>
  <c r="D34" i="41"/>
  <c r="P33" i="41"/>
  <c r="L33" i="41"/>
  <c r="G33" i="41"/>
  <c r="C33" i="41"/>
  <c r="O32" i="41"/>
  <c r="K32" i="41"/>
  <c r="D30" i="41"/>
  <c r="P29" i="41"/>
  <c r="L29" i="41"/>
  <c r="G29" i="41"/>
  <c r="C29" i="41"/>
  <c r="O28" i="41"/>
  <c r="K28" i="41"/>
  <c r="D37" i="41"/>
  <c r="L36" i="41"/>
  <c r="P32" i="41"/>
  <c r="P28" i="41"/>
  <c r="P38" i="41"/>
  <c r="L38" i="41"/>
  <c r="G38" i="41"/>
  <c r="C38" i="41"/>
  <c r="O37" i="41"/>
  <c r="K37" i="41"/>
  <c r="D35" i="41"/>
  <c r="P34" i="41"/>
  <c r="L34" i="41"/>
  <c r="G34" i="41"/>
  <c r="C34" i="41"/>
  <c r="O33" i="41"/>
  <c r="K33" i="41"/>
  <c r="H37" i="41"/>
  <c r="H36" i="41"/>
  <c r="H34" i="41"/>
  <c r="H30" i="41"/>
  <c r="H29" i="41"/>
  <c r="H38" i="41"/>
  <c r="H35" i="41"/>
  <c r="H33" i="41"/>
  <c r="H32" i="41"/>
  <c r="H31" i="41"/>
</calcChain>
</file>

<file path=xl/sharedStrings.xml><?xml version="1.0" encoding="utf-8"?>
<sst xmlns="http://schemas.openxmlformats.org/spreadsheetml/2006/main" count="167" uniqueCount="30">
  <si>
    <t>WT</t>
  </si>
  <si>
    <t>V1</t>
  </si>
  <si>
    <t>V2</t>
  </si>
  <si>
    <t>V3</t>
  </si>
  <si>
    <t>V4</t>
  </si>
  <si>
    <t>V5</t>
  </si>
  <si>
    <t>C1</t>
  </si>
  <si>
    <t>C2</t>
  </si>
  <si>
    <t>C3</t>
  </si>
  <si>
    <t>C4</t>
  </si>
  <si>
    <t>C5</t>
  </si>
  <si>
    <t>Morpholino KD</t>
  </si>
  <si>
    <t>none</t>
  </si>
  <si>
    <t>Total number of embryos in each category</t>
  </si>
  <si>
    <t>Percent embryos in each category</t>
  </si>
  <si>
    <t>Total</t>
  </si>
  <si>
    <t>Figure Column number</t>
  </si>
  <si>
    <t>bmp7</t>
  </si>
  <si>
    <t>Receptor mRNA</t>
  </si>
  <si>
    <t>Figure column</t>
  </si>
  <si>
    <t>Ligand mRNA</t>
  </si>
  <si>
    <t xml:space="preserve"> </t>
  </si>
  <si>
    <t>bmpr1aa+/-,ab-/- incross</t>
  </si>
  <si>
    <t>Genotype</t>
  </si>
  <si>
    <t>bmpr1a+/-</t>
  </si>
  <si>
    <t>bmpr1a-/-</t>
  </si>
  <si>
    <t>bmpr1b and acvr1l</t>
  </si>
  <si>
    <t>human ACVR1-R206H</t>
  </si>
  <si>
    <t>4 pooled experiments, and 2 experiments with controls only</t>
  </si>
  <si>
    <t>chordin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</si>
</sst>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0" xfId="0" applyFill="1" applyBorder="1"/>
    <xf numFmtId="0" fontId="0" fillId="0" borderId="5" xfId="0" applyFill="1" applyBorder="1"/>
    <xf numFmtId="0" fontId="3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7a'!$C$39:$C$49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7a'!$C$28:$C$38</c:f>
              <c:numCache>
                <c:formatCode>General</c:formatCode>
                <c:ptCount val="11"/>
                <c:pt idx="0">
                  <c:v>13.372093023255813</c:v>
                </c:pt>
                <c:pt idx="1">
                  <c:v>25</c:v>
                </c:pt>
                <c:pt idx="2">
                  <c:v>11.046511627906977</c:v>
                </c:pt>
                <c:pt idx="3">
                  <c:v>5.2325581395348841</c:v>
                </c:pt>
                <c:pt idx="4">
                  <c:v>12.209302325581394</c:v>
                </c:pt>
                <c:pt idx="5">
                  <c:v>33.139534883720927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61F0-C64C-880C-A53EBDEC977F}"/>
            </c:ext>
          </c:extLst>
        </c:ser>
        <c:ser>
          <c:idx val="1"/>
          <c:order val="1"/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7a'!$D$39:$D$49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7a'!$D$28:$D$38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61F0-C64C-880C-A53EBDEC977F}"/>
            </c:ext>
          </c:extLst>
        </c:ser>
        <c:ser>
          <c:idx val="2"/>
          <c:order val="2"/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7a'!$E$39:$E$49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7a'!$E$28:$E$38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22.641509433962266</c:v>
                </c:pt>
                <c:pt idx="6">
                  <c:v>13.20754716981132</c:v>
                </c:pt>
                <c:pt idx="7">
                  <c:v>16.981132075471699</c:v>
                </c:pt>
                <c:pt idx="8">
                  <c:v>10.377358490566039</c:v>
                </c:pt>
                <c:pt idx="9">
                  <c:v>22.641509433962266</c:v>
                </c:pt>
                <c:pt idx="10">
                  <c:v>14.150943396226415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61F0-C64C-880C-A53EBDEC977F}"/>
            </c:ext>
          </c:extLst>
        </c:ser>
        <c:ser>
          <c:idx val="3"/>
          <c:order val="3"/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7a'!$F$39:$F$49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7a'!$F$28:$F$38</c:f>
              <c:numCache>
                <c:formatCode>General</c:formatCode>
                <c:ptCount val="11"/>
                <c:pt idx="0">
                  <c:v>88.148148148148152</c:v>
                </c:pt>
                <c:pt idx="1">
                  <c:v>8.8888888888888893</c:v>
                </c:pt>
                <c:pt idx="2">
                  <c:v>2.9629629629629632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61F0-C64C-880C-A53EBDEC977F}"/>
            </c:ext>
          </c:extLst>
        </c:ser>
        <c:ser>
          <c:idx val="4"/>
          <c:order val="4"/>
          <c:spPr>
            <a:solidFill>
              <a:schemeClr val="bg1">
                <a:lumMod val="50000"/>
              </a:schemeClr>
            </a:solidFill>
            <a:ln w="15875">
              <a:solidFill>
                <a:schemeClr val="tx1"/>
              </a:solidFill>
            </a:ln>
            <a:effectLst/>
          </c:spPr>
          <c:invertIfNegative val="0"/>
          <c:xVal>
            <c:numRef>
              <c:f>'Fig 7a'!$G$39:$G$49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7a'!$G$28:$G$38</c:f>
              <c:numCache>
                <c:formatCode>General</c:formatCode>
                <c:ptCount val="11"/>
                <c:pt idx="0">
                  <c:v>91.34615384615384</c:v>
                </c:pt>
                <c:pt idx="1">
                  <c:v>6.7307692307692308</c:v>
                </c:pt>
                <c:pt idx="2">
                  <c:v>1.9230769230769231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61F0-C64C-880C-A53EBDEC977F}"/>
            </c:ext>
          </c:extLst>
        </c:ser>
        <c:ser>
          <c:idx val="5"/>
          <c:order val="5"/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7a'!$H$39:$H$49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7a'!$H$28:$H$38</c:f>
              <c:numCache>
                <c:formatCode>General</c:formatCode>
                <c:ptCount val="11"/>
                <c:pt idx="0">
                  <c:v>33.057851239669425</c:v>
                </c:pt>
                <c:pt idx="1">
                  <c:v>33.884297520661157</c:v>
                </c:pt>
                <c:pt idx="2">
                  <c:v>19.834710743801654</c:v>
                </c:pt>
                <c:pt idx="3">
                  <c:v>6.6115702479338845</c:v>
                </c:pt>
                <c:pt idx="4">
                  <c:v>0</c:v>
                </c:pt>
                <c:pt idx="5">
                  <c:v>0.82644628099173556</c:v>
                </c:pt>
                <c:pt idx="6">
                  <c:v>3.3057851239669422</c:v>
                </c:pt>
                <c:pt idx="7">
                  <c:v>2.4793388429752068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61F0-C64C-880C-A53EBDEC977F}"/>
            </c:ext>
          </c:extLst>
        </c:ser>
        <c:ser>
          <c:idx val="6"/>
          <c:order val="6"/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7a'!$I$39:$I$49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7a'!$I$28:$I$38</c:f>
              <c:numCache>
                <c:formatCode>General</c:formatCode>
                <c:ptCount val="11"/>
                <c:pt idx="0">
                  <c:v>18.934911242603551</c:v>
                </c:pt>
                <c:pt idx="1">
                  <c:v>18.34319526627219</c:v>
                </c:pt>
                <c:pt idx="2">
                  <c:v>8.8757396449704142</c:v>
                </c:pt>
                <c:pt idx="3">
                  <c:v>2.3668639053254439</c:v>
                </c:pt>
                <c:pt idx="4">
                  <c:v>2.9585798816568047</c:v>
                </c:pt>
                <c:pt idx="5">
                  <c:v>1.7751479289940828</c:v>
                </c:pt>
                <c:pt idx="6">
                  <c:v>16.568047337278109</c:v>
                </c:pt>
                <c:pt idx="7">
                  <c:v>20.118343195266274</c:v>
                </c:pt>
                <c:pt idx="8">
                  <c:v>8.8757396449704142</c:v>
                </c:pt>
                <c:pt idx="9">
                  <c:v>1.1834319526627219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61F0-C64C-880C-A53EBDEC977F}"/>
            </c:ext>
          </c:extLst>
        </c:ser>
        <c:ser>
          <c:idx val="7"/>
          <c:order val="7"/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7a'!$J$39:$J$49</c:f>
              <c:numCache>
                <c:formatCode>General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7a'!$J$28:$J$38</c:f>
              <c:numCache>
                <c:formatCode>General</c:formatCode>
                <c:ptCount val="11"/>
                <c:pt idx="0">
                  <c:v>25.641025641025639</c:v>
                </c:pt>
                <c:pt idx="1">
                  <c:v>12.820512820512819</c:v>
                </c:pt>
                <c:pt idx="2">
                  <c:v>5.982905982905983</c:v>
                </c:pt>
                <c:pt idx="3">
                  <c:v>4.2735042735042734</c:v>
                </c:pt>
                <c:pt idx="4">
                  <c:v>2.5641025641025639</c:v>
                </c:pt>
                <c:pt idx="5">
                  <c:v>1.7094017094017095</c:v>
                </c:pt>
                <c:pt idx="6">
                  <c:v>12.820512820512819</c:v>
                </c:pt>
                <c:pt idx="7">
                  <c:v>12.820512820512819</c:v>
                </c:pt>
                <c:pt idx="8">
                  <c:v>14.529914529914532</c:v>
                </c:pt>
                <c:pt idx="9">
                  <c:v>4.2735042735042734</c:v>
                </c:pt>
                <c:pt idx="10">
                  <c:v>2.5641025641025639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61F0-C64C-880C-A53EBDEC977F}"/>
            </c:ext>
          </c:extLst>
        </c:ser>
        <c:ser>
          <c:idx val="8"/>
          <c:order val="8"/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7a'!$K$39:$K$49</c:f>
              <c:numCache>
                <c:formatCode>General</c:formatCode>
                <c:ptCount val="11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7a'!$K$28:$K$38</c:f>
              <c:numCache>
                <c:formatCode>General</c:formatCode>
                <c:ptCount val="11"/>
                <c:pt idx="0">
                  <c:v>78.125</c:v>
                </c:pt>
                <c:pt idx="1">
                  <c:v>21.875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61F0-C64C-880C-A53EBDEC977F}"/>
            </c:ext>
          </c:extLst>
        </c:ser>
        <c:ser>
          <c:idx val="9"/>
          <c:order val="9"/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7a'!$L$39:$L$49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7a'!$L$28:$L$38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61F0-C64C-880C-A53EBDEC977F}"/>
            </c:ext>
          </c:extLst>
        </c:ser>
        <c:ser>
          <c:idx val="10"/>
          <c:order val="10"/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7a'!$M$39:$M$49</c:f>
              <c:numCache>
                <c:formatCode>General</c:formatCode>
                <c:ptCount val="11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7a'!$M$28:$M$38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61F0-C64C-880C-A53EBDEC977F}"/>
            </c:ext>
          </c:extLst>
        </c:ser>
        <c:ser>
          <c:idx val="11"/>
          <c:order val="11"/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7a'!$N$39:$N$49</c:f>
              <c:numCache>
                <c:formatCode>General</c:formatCode>
                <c:ptCount val="11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7a'!$N$28:$N$38</c:f>
              <c:numCache>
                <c:formatCode>General</c:formatCode>
                <c:ptCount val="11"/>
                <c:pt idx="0">
                  <c:v>96.491228070175438</c:v>
                </c:pt>
                <c:pt idx="1">
                  <c:v>3.5087719298245612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61F0-C64C-880C-A53EBDEC977F}"/>
            </c:ext>
          </c:extLst>
        </c:ser>
        <c:ser>
          <c:idx val="12"/>
          <c:order val="12"/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7a'!$O$39:$O$49</c:f>
              <c:numCache>
                <c:formatCode>General</c:formatCode>
                <c:ptCount val="11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7a'!$O$28:$O$38</c:f>
              <c:numCache>
                <c:formatCode>General</c:formatCode>
                <c:ptCount val="11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61F0-C64C-880C-A53EBDEC977F}"/>
            </c:ext>
          </c:extLst>
        </c:ser>
        <c:ser>
          <c:idx val="13"/>
          <c:order val="13"/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7a'!$P$39:$P$49</c:f>
              <c:numCache>
                <c:formatCode>General</c:formatCode>
                <c:ptCount val="11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7a'!$P$28:$P$38</c:f>
              <c:numCache>
                <c:formatCode>General</c:formatCode>
                <c:ptCount val="11"/>
                <c:pt idx="0">
                  <c:v>28.571428571428569</c:v>
                </c:pt>
                <c:pt idx="1">
                  <c:v>53.571428571428569</c:v>
                </c:pt>
                <c:pt idx="2">
                  <c:v>14.285714285714285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3.5714285714285712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61F0-C64C-880C-A53EBDEC977F}"/>
            </c:ext>
          </c:extLst>
        </c:ser>
        <c:ser>
          <c:idx val="14"/>
          <c:order val="14"/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7a'!$Q$39:$Q$49</c:f>
              <c:numCache>
                <c:formatCode>General</c:formatCode>
                <c:ptCount val="11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7a'!$Q$28:$Q$38</c:f>
              <c:numCache>
                <c:formatCode>General</c:formatCode>
                <c:ptCount val="11"/>
                <c:pt idx="0">
                  <c:v>30.612244897959183</c:v>
                </c:pt>
                <c:pt idx="1">
                  <c:v>16.326530612244898</c:v>
                </c:pt>
                <c:pt idx="2">
                  <c:v>16.326530612244898</c:v>
                </c:pt>
                <c:pt idx="3">
                  <c:v>4.0816326530612246</c:v>
                </c:pt>
                <c:pt idx="4">
                  <c:v>2.0408163265306123</c:v>
                </c:pt>
                <c:pt idx="5">
                  <c:v>4.0816326530612246</c:v>
                </c:pt>
                <c:pt idx="6">
                  <c:v>16.326530612244898</c:v>
                </c:pt>
                <c:pt idx="7">
                  <c:v>8.1632653061224492</c:v>
                </c:pt>
                <c:pt idx="8">
                  <c:v>2.0408163265306123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E-61F0-C64C-880C-A53EBDEC977F}"/>
            </c:ext>
          </c:extLst>
        </c:ser>
        <c:ser>
          <c:idx val="15"/>
          <c:order val="15"/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7a'!$R$39:$R$49</c:f>
              <c:numCache>
                <c:formatCode>General</c:formatCode>
                <c:ptCount val="11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</c:numCache>
            </c:numRef>
          </c:xVal>
          <c:yVal>
            <c:numRef>
              <c:f>'Fig 7a'!$B$28:$B$38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7a'!$R$28:$R$38</c:f>
              <c:numCache>
                <c:formatCode>General</c:formatCode>
                <c:ptCount val="11"/>
                <c:pt idx="0">
                  <c:v>38.775510204081634</c:v>
                </c:pt>
                <c:pt idx="1">
                  <c:v>8.1632653061224492</c:v>
                </c:pt>
                <c:pt idx="2">
                  <c:v>8.1632653061224492</c:v>
                </c:pt>
                <c:pt idx="3">
                  <c:v>6.1224489795918364</c:v>
                </c:pt>
                <c:pt idx="4">
                  <c:v>0</c:v>
                </c:pt>
                <c:pt idx="5">
                  <c:v>0</c:v>
                </c:pt>
                <c:pt idx="6">
                  <c:v>6.1224489795918364</c:v>
                </c:pt>
                <c:pt idx="7">
                  <c:v>20.408163265306122</c:v>
                </c:pt>
                <c:pt idx="8">
                  <c:v>12.244897959183673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F-61F0-C64C-880C-A53EBDEC9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5"/>
        <c:showNegBubbles val="0"/>
        <c:axId val="39555456"/>
        <c:axId val="39560144"/>
      </c:bubbleChart>
      <c:valAx>
        <c:axId val="39555456"/>
        <c:scaling>
          <c:orientation val="minMax"/>
          <c:max val="16.5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60144"/>
        <c:crosses val="autoZero"/>
        <c:crossBetween val="midCat"/>
        <c:majorUnit val="0.5"/>
      </c:valAx>
      <c:valAx>
        <c:axId val="39560144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545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49</xdr:row>
      <xdr:rowOff>190500</xdr:rowOff>
    </xdr:from>
    <xdr:to>
      <xdr:col>13</xdr:col>
      <xdr:colOff>0</xdr:colOff>
      <xdr:row>65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D99E71-0171-7442-AF41-027967E13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93B2-12D1-4B46-A52C-2E39465EE500}">
  <dimension ref="A1:S49"/>
  <sheetViews>
    <sheetView tabSelected="1" topLeftCell="A41" workbookViewId="0">
      <selection activeCell="H68" sqref="H68"/>
    </sheetView>
  </sheetViews>
  <sheetFormatPr baseColWidth="10" defaultRowHeight="16" x14ac:dyDescent="0.2"/>
  <sheetData>
    <row r="1" spans="1:19" x14ac:dyDescent="0.2">
      <c r="A1" s="9" t="s">
        <v>22</v>
      </c>
      <c r="B1" s="9" t="s">
        <v>28</v>
      </c>
    </row>
    <row r="2" spans="1:19" x14ac:dyDescent="0.2">
      <c r="S2" s="9"/>
    </row>
    <row r="3" spans="1:19" ht="17" thickBot="1" x14ac:dyDescent="0.25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9" ht="17" thickTop="1" x14ac:dyDescent="0.2">
      <c r="A4" s="6"/>
      <c r="B4" s="3" t="s">
        <v>19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7">
        <v>13</v>
      </c>
      <c r="P4" s="7">
        <v>14</v>
      </c>
      <c r="Q4" s="7">
        <v>15</v>
      </c>
      <c r="R4" s="7">
        <v>16</v>
      </c>
    </row>
    <row r="5" spans="1:19" x14ac:dyDescent="0.2">
      <c r="A5" s="4"/>
      <c r="B5" s="3" t="s">
        <v>23</v>
      </c>
      <c r="C5" s="4" t="s">
        <v>24</v>
      </c>
      <c r="D5" s="4" t="s">
        <v>24</v>
      </c>
      <c r="E5" s="4" t="s">
        <v>24</v>
      </c>
      <c r="F5" s="4" t="s">
        <v>24</v>
      </c>
      <c r="G5" s="4" t="s">
        <v>24</v>
      </c>
      <c r="H5" s="4" t="s">
        <v>24</v>
      </c>
      <c r="I5" s="4" t="s">
        <v>24</v>
      </c>
      <c r="J5" s="4" t="s">
        <v>24</v>
      </c>
      <c r="K5" s="4" t="s">
        <v>25</v>
      </c>
      <c r="L5" s="4" t="s">
        <v>25</v>
      </c>
      <c r="M5" s="4" t="s">
        <v>25</v>
      </c>
      <c r="N5" s="4" t="s">
        <v>25</v>
      </c>
      <c r="O5" s="4" t="s">
        <v>25</v>
      </c>
      <c r="P5" s="4" t="s">
        <v>25</v>
      </c>
      <c r="Q5" s="4" t="s">
        <v>25</v>
      </c>
      <c r="R5" s="4" t="s">
        <v>25</v>
      </c>
    </row>
    <row r="6" spans="1:19" x14ac:dyDescent="0.2">
      <c r="A6" s="4"/>
      <c r="B6" s="3" t="s">
        <v>11</v>
      </c>
      <c r="C6" s="4" t="s">
        <v>12</v>
      </c>
      <c r="D6" s="3" t="s">
        <v>12</v>
      </c>
      <c r="E6" s="3" t="s">
        <v>12</v>
      </c>
      <c r="F6" s="3" t="s">
        <v>26</v>
      </c>
      <c r="G6" s="3" t="s">
        <v>26</v>
      </c>
      <c r="H6" s="3" t="s">
        <v>26</v>
      </c>
      <c r="I6" s="3" t="s">
        <v>26</v>
      </c>
      <c r="J6" s="3" t="s">
        <v>26</v>
      </c>
      <c r="K6" s="4" t="s">
        <v>12</v>
      </c>
      <c r="L6" s="3" t="s">
        <v>12</v>
      </c>
      <c r="M6" s="3" t="s">
        <v>12</v>
      </c>
      <c r="N6" s="3" t="s">
        <v>26</v>
      </c>
      <c r="O6" s="3" t="s">
        <v>26</v>
      </c>
      <c r="P6" s="3" t="s">
        <v>26</v>
      </c>
      <c r="Q6" s="3" t="s">
        <v>26</v>
      </c>
      <c r="R6" s="3" t="s">
        <v>26</v>
      </c>
    </row>
    <row r="7" spans="1:19" x14ac:dyDescent="0.2">
      <c r="A7" s="4"/>
      <c r="B7" s="3" t="s">
        <v>18</v>
      </c>
      <c r="C7" s="4" t="s">
        <v>12</v>
      </c>
      <c r="D7" s="3" t="s">
        <v>12</v>
      </c>
      <c r="E7" s="3" t="s">
        <v>12</v>
      </c>
      <c r="F7" s="3" t="s">
        <v>12</v>
      </c>
      <c r="G7" s="3" t="s">
        <v>12</v>
      </c>
      <c r="H7" s="4" t="s">
        <v>27</v>
      </c>
      <c r="I7" s="4" t="s">
        <v>27</v>
      </c>
      <c r="J7" s="4" t="s">
        <v>27</v>
      </c>
      <c r="K7" s="4" t="s">
        <v>12</v>
      </c>
      <c r="L7" s="3" t="s">
        <v>12</v>
      </c>
      <c r="M7" s="3" t="s">
        <v>12</v>
      </c>
      <c r="N7" s="3" t="s">
        <v>12</v>
      </c>
      <c r="O7" s="3" t="s">
        <v>12</v>
      </c>
      <c r="P7" s="4" t="s">
        <v>27</v>
      </c>
      <c r="Q7" s="4" t="s">
        <v>27</v>
      </c>
      <c r="R7" s="4" t="s">
        <v>27</v>
      </c>
    </row>
    <row r="8" spans="1:19" x14ac:dyDescent="0.2">
      <c r="A8" s="4"/>
      <c r="B8" s="4" t="s">
        <v>20</v>
      </c>
      <c r="C8" s="4" t="s">
        <v>29</v>
      </c>
      <c r="D8" s="4" t="s">
        <v>12</v>
      </c>
      <c r="E8" s="4" t="s">
        <v>17</v>
      </c>
      <c r="F8" s="4" t="s">
        <v>12</v>
      </c>
      <c r="G8" s="4" t="s">
        <v>17</v>
      </c>
      <c r="H8" s="4" t="s">
        <v>29</v>
      </c>
      <c r="I8" s="4" t="s">
        <v>12</v>
      </c>
      <c r="J8" s="4" t="s">
        <v>17</v>
      </c>
      <c r="K8" s="4" t="s">
        <v>29</v>
      </c>
      <c r="L8" s="4" t="s">
        <v>12</v>
      </c>
      <c r="M8" s="4" t="s">
        <v>17</v>
      </c>
      <c r="N8" s="4" t="s">
        <v>12</v>
      </c>
      <c r="O8" s="4" t="s">
        <v>17</v>
      </c>
      <c r="P8" s="4" t="s">
        <v>29</v>
      </c>
      <c r="Q8" s="4" t="s">
        <v>12</v>
      </c>
      <c r="R8" s="4" t="s">
        <v>17</v>
      </c>
    </row>
    <row r="9" spans="1:19" x14ac:dyDescent="0.2">
      <c r="B9" t="s">
        <v>10</v>
      </c>
      <c r="C9">
        <v>23</v>
      </c>
      <c r="D9">
        <v>0</v>
      </c>
      <c r="E9">
        <v>0</v>
      </c>
      <c r="F9">
        <f>94+25</f>
        <v>119</v>
      </c>
      <c r="G9">
        <v>95</v>
      </c>
      <c r="H9">
        <v>40</v>
      </c>
      <c r="I9">
        <v>32</v>
      </c>
      <c r="J9">
        <v>30</v>
      </c>
      <c r="K9">
        <v>25</v>
      </c>
      <c r="L9">
        <v>0</v>
      </c>
      <c r="M9">
        <v>0</v>
      </c>
      <c r="N9">
        <v>55</v>
      </c>
      <c r="O9">
        <v>29</v>
      </c>
      <c r="P9">
        <v>8</v>
      </c>
      <c r="Q9">
        <v>15</v>
      </c>
      <c r="R9">
        <v>19</v>
      </c>
    </row>
    <row r="10" spans="1:19" x14ac:dyDescent="0.2">
      <c r="B10" t="s">
        <v>9</v>
      </c>
      <c r="C10">
        <v>43</v>
      </c>
      <c r="D10">
        <v>0</v>
      </c>
      <c r="E10">
        <v>0</v>
      </c>
      <c r="F10">
        <v>12</v>
      </c>
      <c r="G10">
        <v>7</v>
      </c>
      <c r="H10">
        <f>25+16</f>
        <v>41</v>
      </c>
      <c r="I10">
        <v>31</v>
      </c>
      <c r="J10">
        <v>15</v>
      </c>
      <c r="K10">
        <v>7</v>
      </c>
      <c r="L10">
        <v>91</v>
      </c>
      <c r="M10">
        <v>16</v>
      </c>
      <c r="N10">
        <v>2</v>
      </c>
      <c r="O10">
        <v>0</v>
      </c>
      <c r="P10">
        <v>15</v>
      </c>
      <c r="Q10">
        <v>8</v>
      </c>
      <c r="R10">
        <v>4</v>
      </c>
    </row>
    <row r="11" spans="1:19" x14ac:dyDescent="0.2">
      <c r="B11" t="s">
        <v>8</v>
      </c>
      <c r="C11">
        <v>19</v>
      </c>
      <c r="D11">
        <v>0</v>
      </c>
      <c r="E11">
        <v>0</v>
      </c>
      <c r="F11">
        <v>4</v>
      </c>
      <c r="G11">
        <v>2</v>
      </c>
      <c r="H11">
        <v>24</v>
      </c>
      <c r="I11">
        <v>15</v>
      </c>
      <c r="J11">
        <v>7</v>
      </c>
      <c r="K11">
        <v>0</v>
      </c>
      <c r="L11">
        <v>0</v>
      </c>
      <c r="M11">
        <v>0</v>
      </c>
      <c r="N11">
        <v>0</v>
      </c>
      <c r="O11">
        <v>0</v>
      </c>
      <c r="P11">
        <v>4</v>
      </c>
      <c r="Q11">
        <v>8</v>
      </c>
      <c r="R11">
        <v>4</v>
      </c>
    </row>
    <row r="12" spans="1:19" x14ac:dyDescent="0.2">
      <c r="B12" t="s">
        <v>7</v>
      </c>
      <c r="C12">
        <v>9</v>
      </c>
      <c r="D12">
        <v>0</v>
      </c>
      <c r="E12">
        <v>0</v>
      </c>
      <c r="F12">
        <v>0</v>
      </c>
      <c r="G12">
        <v>0</v>
      </c>
      <c r="H12">
        <v>8</v>
      </c>
      <c r="I12">
        <v>4</v>
      </c>
      <c r="J12">
        <v>5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2</v>
      </c>
      <c r="R12">
        <v>3</v>
      </c>
    </row>
    <row r="13" spans="1:19" x14ac:dyDescent="0.2">
      <c r="B13" t="s">
        <v>6</v>
      </c>
      <c r="C13">
        <v>21</v>
      </c>
      <c r="D13">
        <v>0</v>
      </c>
      <c r="E13">
        <v>0</v>
      </c>
      <c r="F13">
        <v>0</v>
      </c>
      <c r="G13">
        <v>0</v>
      </c>
      <c r="H13">
        <v>0</v>
      </c>
      <c r="I13">
        <v>5</v>
      </c>
      <c r="J13">
        <v>3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</row>
    <row r="14" spans="1:19" x14ac:dyDescent="0.2">
      <c r="B14" t="s">
        <v>0</v>
      </c>
      <c r="C14">
        <v>57</v>
      </c>
      <c r="D14">
        <v>160</v>
      </c>
      <c r="E14">
        <v>24</v>
      </c>
      <c r="F14">
        <v>0</v>
      </c>
      <c r="G14">
        <v>0</v>
      </c>
      <c r="H14">
        <v>1</v>
      </c>
      <c r="I14">
        <v>3</v>
      </c>
      <c r="J14">
        <v>2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2</v>
      </c>
      <c r="R14">
        <v>0</v>
      </c>
    </row>
    <row r="15" spans="1:19" x14ac:dyDescent="0.2">
      <c r="B15" t="s">
        <v>1</v>
      </c>
      <c r="C15">
        <v>0</v>
      </c>
      <c r="D15">
        <v>0</v>
      </c>
      <c r="E15">
        <v>14</v>
      </c>
      <c r="F15">
        <v>0</v>
      </c>
      <c r="G15">
        <v>0</v>
      </c>
      <c r="H15">
        <v>4</v>
      </c>
      <c r="I15">
        <v>28</v>
      </c>
      <c r="J15">
        <v>15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8</v>
      </c>
      <c r="R15">
        <v>3</v>
      </c>
    </row>
    <row r="16" spans="1:19" x14ac:dyDescent="0.2">
      <c r="B16" t="s">
        <v>2</v>
      </c>
      <c r="C16">
        <v>0</v>
      </c>
      <c r="D16">
        <v>0</v>
      </c>
      <c r="E16">
        <v>18</v>
      </c>
      <c r="F16">
        <v>0</v>
      </c>
      <c r="G16">
        <v>0</v>
      </c>
      <c r="H16">
        <v>3</v>
      </c>
      <c r="I16">
        <v>34</v>
      </c>
      <c r="J16">
        <v>15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4</v>
      </c>
      <c r="R16">
        <v>10</v>
      </c>
    </row>
    <row r="17" spans="1:18" x14ac:dyDescent="0.2">
      <c r="B17" t="s">
        <v>3</v>
      </c>
      <c r="C17">
        <v>0</v>
      </c>
      <c r="D17">
        <v>0</v>
      </c>
      <c r="E17">
        <v>11</v>
      </c>
      <c r="F17">
        <v>0</v>
      </c>
      <c r="G17">
        <v>0</v>
      </c>
      <c r="H17">
        <v>0</v>
      </c>
      <c r="I17">
        <v>15</v>
      </c>
      <c r="J17">
        <v>17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6</v>
      </c>
    </row>
    <row r="18" spans="1:18" x14ac:dyDescent="0.2">
      <c r="B18" t="s">
        <v>4</v>
      </c>
      <c r="C18">
        <v>0</v>
      </c>
      <c r="D18">
        <v>0</v>
      </c>
      <c r="E18">
        <v>24</v>
      </c>
      <c r="F18">
        <v>0</v>
      </c>
      <c r="G18">
        <v>0</v>
      </c>
      <c r="H18">
        <v>0</v>
      </c>
      <c r="I18">
        <v>2</v>
      </c>
      <c r="J18">
        <v>5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x14ac:dyDescent="0.2">
      <c r="B19" t="s">
        <v>5</v>
      </c>
      <c r="C19">
        <v>0</v>
      </c>
      <c r="D19">
        <v>0</v>
      </c>
      <c r="E19">
        <v>15</v>
      </c>
      <c r="F19">
        <v>0</v>
      </c>
      <c r="G19">
        <v>0</v>
      </c>
      <c r="H19">
        <v>0</v>
      </c>
      <c r="I19">
        <v>0</v>
      </c>
      <c r="J19">
        <v>3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x14ac:dyDescent="0.2">
      <c r="A20" s="3"/>
      <c r="B20" s="3" t="s">
        <v>15</v>
      </c>
      <c r="C20" s="3">
        <f t="shared" ref="C20:R20" si="0">SUM(C9:C19)</f>
        <v>172</v>
      </c>
      <c r="D20" s="3">
        <f t="shared" si="0"/>
        <v>160</v>
      </c>
      <c r="E20" s="3">
        <f t="shared" si="0"/>
        <v>106</v>
      </c>
      <c r="F20" s="3">
        <f t="shared" si="0"/>
        <v>135</v>
      </c>
      <c r="G20" s="3">
        <f t="shared" si="0"/>
        <v>104</v>
      </c>
      <c r="H20" s="3">
        <f t="shared" si="0"/>
        <v>121</v>
      </c>
      <c r="I20" s="3">
        <f t="shared" si="0"/>
        <v>169</v>
      </c>
      <c r="J20" s="3">
        <f t="shared" si="0"/>
        <v>117</v>
      </c>
      <c r="K20" s="3">
        <f t="shared" si="0"/>
        <v>32</v>
      </c>
      <c r="L20" s="3">
        <f t="shared" si="0"/>
        <v>91</v>
      </c>
      <c r="M20" s="3">
        <f t="shared" si="0"/>
        <v>16</v>
      </c>
      <c r="N20" s="3">
        <f t="shared" si="0"/>
        <v>57</v>
      </c>
      <c r="O20" s="3">
        <f t="shared" si="0"/>
        <v>29</v>
      </c>
      <c r="P20" s="3">
        <f t="shared" si="0"/>
        <v>28</v>
      </c>
      <c r="Q20" s="3">
        <f t="shared" si="0"/>
        <v>49</v>
      </c>
      <c r="R20" s="3">
        <f t="shared" si="0"/>
        <v>49</v>
      </c>
    </row>
    <row r="22" spans="1:18" ht="17" thickBot="1" x14ac:dyDescent="0.25">
      <c r="A22" s="5" t="s">
        <v>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7" thickTop="1" x14ac:dyDescent="0.2">
      <c r="A23" s="6"/>
      <c r="B23" s="3" t="s">
        <v>19</v>
      </c>
      <c r="C23" s="6">
        <v>1</v>
      </c>
      <c r="D23" s="6">
        <v>2</v>
      </c>
      <c r="E23" s="6">
        <v>3</v>
      </c>
      <c r="F23" s="6">
        <v>4</v>
      </c>
      <c r="G23" s="6">
        <v>5</v>
      </c>
      <c r="H23" s="6">
        <v>6</v>
      </c>
      <c r="I23" s="8">
        <v>7</v>
      </c>
      <c r="J23" s="8">
        <v>8</v>
      </c>
      <c r="K23" s="8">
        <v>9</v>
      </c>
      <c r="L23" s="8">
        <v>10</v>
      </c>
      <c r="M23" s="8">
        <v>11</v>
      </c>
      <c r="N23" s="8">
        <v>12</v>
      </c>
      <c r="O23" s="7">
        <v>13</v>
      </c>
      <c r="P23" s="7">
        <v>14</v>
      </c>
      <c r="Q23" s="7">
        <v>15</v>
      </c>
      <c r="R23" s="7">
        <v>16</v>
      </c>
    </row>
    <row r="24" spans="1:18" x14ac:dyDescent="0.2">
      <c r="A24" s="4"/>
      <c r="B24" s="3" t="s">
        <v>23</v>
      </c>
      <c r="C24" s="4" t="s">
        <v>24</v>
      </c>
      <c r="D24" s="4" t="s">
        <v>24</v>
      </c>
      <c r="E24" s="4" t="s">
        <v>24</v>
      </c>
      <c r="F24" s="4" t="s">
        <v>24</v>
      </c>
      <c r="G24" s="4" t="s">
        <v>24</v>
      </c>
      <c r="H24" s="4" t="s">
        <v>24</v>
      </c>
      <c r="I24" s="4" t="s">
        <v>24</v>
      </c>
      <c r="J24" s="4" t="s">
        <v>24</v>
      </c>
      <c r="K24" s="4" t="s">
        <v>25</v>
      </c>
      <c r="L24" s="4" t="s">
        <v>25</v>
      </c>
      <c r="M24" s="4" t="s">
        <v>25</v>
      </c>
      <c r="N24" s="4" t="s">
        <v>25</v>
      </c>
      <c r="O24" s="4" t="s">
        <v>25</v>
      </c>
      <c r="P24" s="4" t="s">
        <v>25</v>
      </c>
      <c r="Q24" s="4" t="s">
        <v>25</v>
      </c>
      <c r="R24" s="4" t="s">
        <v>25</v>
      </c>
    </row>
    <row r="25" spans="1:18" x14ac:dyDescent="0.2">
      <c r="A25" s="4"/>
      <c r="B25" s="3" t="s">
        <v>11</v>
      </c>
      <c r="C25" s="4" t="s">
        <v>12</v>
      </c>
      <c r="D25" s="3" t="s">
        <v>12</v>
      </c>
      <c r="E25" s="3" t="s">
        <v>12</v>
      </c>
      <c r="F25" s="3" t="s">
        <v>26</v>
      </c>
      <c r="G25" s="3" t="s">
        <v>26</v>
      </c>
      <c r="H25" s="3" t="s">
        <v>26</v>
      </c>
      <c r="I25" s="3" t="s">
        <v>26</v>
      </c>
      <c r="J25" s="3" t="s">
        <v>26</v>
      </c>
      <c r="K25" s="4" t="s">
        <v>12</v>
      </c>
      <c r="L25" s="3" t="s">
        <v>12</v>
      </c>
      <c r="M25" s="3" t="s">
        <v>12</v>
      </c>
      <c r="N25" s="3" t="s">
        <v>26</v>
      </c>
      <c r="O25" s="3" t="s">
        <v>26</v>
      </c>
      <c r="P25" s="3" t="s">
        <v>26</v>
      </c>
      <c r="Q25" s="3" t="s">
        <v>26</v>
      </c>
      <c r="R25" s="3" t="s">
        <v>26</v>
      </c>
    </row>
    <row r="26" spans="1:18" x14ac:dyDescent="0.2">
      <c r="A26" s="4"/>
      <c r="B26" s="3" t="s">
        <v>18</v>
      </c>
      <c r="C26" s="4" t="s">
        <v>12</v>
      </c>
      <c r="D26" s="3" t="s">
        <v>12</v>
      </c>
      <c r="E26" s="3" t="s">
        <v>12</v>
      </c>
      <c r="F26" s="3" t="s">
        <v>12</v>
      </c>
      <c r="G26" s="3" t="s">
        <v>12</v>
      </c>
      <c r="H26" s="4" t="s">
        <v>27</v>
      </c>
      <c r="I26" s="4" t="s">
        <v>27</v>
      </c>
      <c r="J26" s="4" t="s">
        <v>27</v>
      </c>
      <c r="K26" s="4" t="s">
        <v>12</v>
      </c>
      <c r="L26" s="3" t="s">
        <v>12</v>
      </c>
      <c r="M26" s="3" t="s">
        <v>12</v>
      </c>
      <c r="N26" s="3" t="s">
        <v>12</v>
      </c>
      <c r="O26" s="3" t="s">
        <v>12</v>
      </c>
      <c r="P26" s="4" t="s">
        <v>27</v>
      </c>
      <c r="Q26" s="4" t="s">
        <v>27</v>
      </c>
      <c r="R26" s="4" t="s">
        <v>27</v>
      </c>
    </row>
    <row r="27" spans="1:18" x14ac:dyDescent="0.2">
      <c r="A27" s="4"/>
      <c r="B27" s="4" t="s">
        <v>20</v>
      </c>
      <c r="C27" s="4" t="s">
        <v>29</v>
      </c>
      <c r="D27" s="4" t="s">
        <v>12</v>
      </c>
      <c r="E27" s="4" t="s">
        <v>17</v>
      </c>
      <c r="F27" s="4" t="s">
        <v>12</v>
      </c>
      <c r="G27" s="4" t="s">
        <v>17</v>
      </c>
      <c r="H27" s="4" t="s">
        <v>29</v>
      </c>
      <c r="I27" s="4" t="s">
        <v>12</v>
      </c>
      <c r="J27" s="4" t="s">
        <v>17</v>
      </c>
      <c r="K27" s="4" t="s">
        <v>29</v>
      </c>
      <c r="L27" s="4" t="s">
        <v>12</v>
      </c>
      <c r="M27" s="4" t="s">
        <v>17</v>
      </c>
      <c r="N27" s="4" t="s">
        <v>12</v>
      </c>
      <c r="O27" s="4" t="s">
        <v>17</v>
      </c>
      <c r="P27" s="4" t="s">
        <v>29</v>
      </c>
      <c r="Q27" s="4" t="s">
        <v>12</v>
      </c>
      <c r="R27" s="4" t="s">
        <v>17</v>
      </c>
    </row>
    <row r="28" spans="1:18" x14ac:dyDescent="0.2">
      <c r="A28" t="s">
        <v>10</v>
      </c>
      <c r="B28">
        <v>1</v>
      </c>
      <c r="C28">
        <f t="shared" ref="C28:R28" si="1">C9/C$20*100</f>
        <v>13.372093023255813</v>
      </c>
      <c r="D28">
        <f t="shared" si="1"/>
        <v>0</v>
      </c>
      <c r="E28">
        <f t="shared" si="1"/>
        <v>0</v>
      </c>
      <c r="F28">
        <f t="shared" si="1"/>
        <v>88.148148148148152</v>
      </c>
      <c r="G28">
        <f t="shared" si="1"/>
        <v>91.34615384615384</v>
      </c>
      <c r="H28">
        <f t="shared" si="1"/>
        <v>33.057851239669425</v>
      </c>
      <c r="I28">
        <f t="shared" si="1"/>
        <v>18.934911242603551</v>
      </c>
      <c r="J28">
        <f t="shared" si="1"/>
        <v>25.641025641025639</v>
      </c>
      <c r="K28">
        <f t="shared" si="1"/>
        <v>78.125</v>
      </c>
      <c r="L28">
        <f t="shared" si="1"/>
        <v>0</v>
      </c>
      <c r="M28">
        <f t="shared" si="1"/>
        <v>0</v>
      </c>
      <c r="N28">
        <f t="shared" si="1"/>
        <v>96.491228070175438</v>
      </c>
      <c r="O28">
        <f t="shared" si="1"/>
        <v>100</v>
      </c>
      <c r="P28">
        <f t="shared" si="1"/>
        <v>28.571428571428569</v>
      </c>
      <c r="Q28">
        <f t="shared" si="1"/>
        <v>30.612244897959183</v>
      </c>
      <c r="R28">
        <f t="shared" si="1"/>
        <v>38.775510204081634</v>
      </c>
    </row>
    <row r="29" spans="1:18" x14ac:dyDescent="0.2">
      <c r="A29" t="s">
        <v>9</v>
      </c>
      <c r="B29">
        <v>2</v>
      </c>
      <c r="C29">
        <f t="shared" ref="C29:R29" si="2">C10/C$20*100</f>
        <v>25</v>
      </c>
      <c r="D29">
        <f t="shared" si="2"/>
        <v>0</v>
      </c>
      <c r="E29">
        <f t="shared" si="2"/>
        <v>0</v>
      </c>
      <c r="F29">
        <f t="shared" si="2"/>
        <v>8.8888888888888893</v>
      </c>
      <c r="G29">
        <f t="shared" si="2"/>
        <v>6.7307692307692308</v>
      </c>
      <c r="H29">
        <f t="shared" si="2"/>
        <v>33.884297520661157</v>
      </c>
      <c r="I29">
        <f t="shared" si="2"/>
        <v>18.34319526627219</v>
      </c>
      <c r="J29">
        <f t="shared" si="2"/>
        <v>12.820512820512819</v>
      </c>
      <c r="K29">
        <f t="shared" si="2"/>
        <v>21.875</v>
      </c>
      <c r="L29">
        <f t="shared" si="2"/>
        <v>100</v>
      </c>
      <c r="M29">
        <f t="shared" si="2"/>
        <v>100</v>
      </c>
      <c r="N29">
        <f t="shared" si="2"/>
        <v>3.5087719298245612</v>
      </c>
      <c r="O29">
        <f t="shared" si="2"/>
        <v>0</v>
      </c>
      <c r="P29">
        <f t="shared" si="2"/>
        <v>53.571428571428569</v>
      </c>
      <c r="Q29">
        <f t="shared" si="2"/>
        <v>16.326530612244898</v>
      </c>
      <c r="R29">
        <f t="shared" si="2"/>
        <v>8.1632653061224492</v>
      </c>
    </row>
    <row r="30" spans="1:18" x14ac:dyDescent="0.2">
      <c r="A30" t="s">
        <v>8</v>
      </c>
      <c r="B30">
        <v>3</v>
      </c>
      <c r="C30">
        <f t="shared" ref="C30:R30" si="3">C11/C$20*100</f>
        <v>11.046511627906977</v>
      </c>
      <c r="D30">
        <f t="shared" si="3"/>
        <v>0</v>
      </c>
      <c r="E30">
        <f t="shared" si="3"/>
        <v>0</v>
      </c>
      <c r="F30">
        <f t="shared" si="3"/>
        <v>2.9629629629629632</v>
      </c>
      <c r="G30">
        <f t="shared" si="3"/>
        <v>1.9230769230769231</v>
      </c>
      <c r="H30">
        <f t="shared" si="3"/>
        <v>19.834710743801654</v>
      </c>
      <c r="I30">
        <f t="shared" si="3"/>
        <v>8.8757396449704142</v>
      </c>
      <c r="J30">
        <f t="shared" si="3"/>
        <v>5.982905982905983</v>
      </c>
      <c r="K30">
        <f t="shared" si="3"/>
        <v>0</v>
      </c>
      <c r="L30">
        <f t="shared" si="3"/>
        <v>0</v>
      </c>
      <c r="M30">
        <f t="shared" si="3"/>
        <v>0</v>
      </c>
      <c r="N30">
        <f t="shared" si="3"/>
        <v>0</v>
      </c>
      <c r="O30">
        <f t="shared" si="3"/>
        <v>0</v>
      </c>
      <c r="P30">
        <f t="shared" si="3"/>
        <v>14.285714285714285</v>
      </c>
      <c r="Q30">
        <f t="shared" si="3"/>
        <v>16.326530612244898</v>
      </c>
      <c r="R30">
        <f t="shared" si="3"/>
        <v>8.1632653061224492</v>
      </c>
    </row>
    <row r="31" spans="1:18" x14ac:dyDescent="0.2">
      <c r="A31" t="s">
        <v>7</v>
      </c>
      <c r="B31">
        <v>4</v>
      </c>
      <c r="C31">
        <f t="shared" ref="C31:R31" si="4">C12/C$20*100</f>
        <v>5.2325581395348841</v>
      </c>
      <c r="D31">
        <f t="shared" si="4"/>
        <v>0</v>
      </c>
      <c r="E31">
        <f t="shared" si="4"/>
        <v>0</v>
      </c>
      <c r="F31">
        <f t="shared" si="4"/>
        <v>0</v>
      </c>
      <c r="G31">
        <f t="shared" si="4"/>
        <v>0</v>
      </c>
      <c r="H31">
        <f t="shared" si="4"/>
        <v>6.6115702479338845</v>
      </c>
      <c r="I31">
        <f t="shared" si="4"/>
        <v>2.3668639053254439</v>
      </c>
      <c r="J31">
        <f t="shared" si="4"/>
        <v>4.2735042735042734</v>
      </c>
      <c r="K31">
        <f t="shared" si="4"/>
        <v>0</v>
      </c>
      <c r="L31">
        <f t="shared" si="4"/>
        <v>0</v>
      </c>
      <c r="M31">
        <f t="shared" si="4"/>
        <v>0</v>
      </c>
      <c r="N31">
        <f t="shared" si="4"/>
        <v>0</v>
      </c>
      <c r="O31">
        <f t="shared" si="4"/>
        <v>0</v>
      </c>
      <c r="P31">
        <f t="shared" si="4"/>
        <v>0</v>
      </c>
      <c r="Q31">
        <f t="shared" si="4"/>
        <v>4.0816326530612246</v>
      </c>
      <c r="R31">
        <f t="shared" si="4"/>
        <v>6.1224489795918364</v>
      </c>
    </row>
    <row r="32" spans="1:18" x14ac:dyDescent="0.2">
      <c r="A32" t="s">
        <v>6</v>
      </c>
      <c r="B32">
        <v>5</v>
      </c>
      <c r="C32">
        <f t="shared" ref="C32:R32" si="5">C13/C$20*100</f>
        <v>12.209302325581394</v>
      </c>
      <c r="D32">
        <f t="shared" si="5"/>
        <v>0</v>
      </c>
      <c r="E32">
        <f t="shared" si="5"/>
        <v>0</v>
      </c>
      <c r="F32">
        <f t="shared" si="5"/>
        <v>0</v>
      </c>
      <c r="G32">
        <f t="shared" si="5"/>
        <v>0</v>
      </c>
      <c r="H32">
        <f t="shared" si="5"/>
        <v>0</v>
      </c>
      <c r="I32">
        <f t="shared" si="5"/>
        <v>2.9585798816568047</v>
      </c>
      <c r="J32">
        <f t="shared" si="5"/>
        <v>2.5641025641025639</v>
      </c>
      <c r="K32">
        <f t="shared" si="5"/>
        <v>0</v>
      </c>
      <c r="L32">
        <f t="shared" si="5"/>
        <v>0</v>
      </c>
      <c r="M32">
        <f t="shared" si="5"/>
        <v>0</v>
      </c>
      <c r="N32">
        <f t="shared" si="5"/>
        <v>0</v>
      </c>
      <c r="O32">
        <f t="shared" si="5"/>
        <v>0</v>
      </c>
      <c r="P32">
        <f t="shared" si="5"/>
        <v>0</v>
      </c>
      <c r="Q32">
        <f t="shared" si="5"/>
        <v>2.0408163265306123</v>
      </c>
      <c r="R32">
        <f t="shared" si="5"/>
        <v>0</v>
      </c>
    </row>
    <row r="33" spans="1:19" x14ac:dyDescent="0.2">
      <c r="A33" t="s">
        <v>0</v>
      </c>
      <c r="B33">
        <v>6</v>
      </c>
      <c r="C33">
        <f t="shared" ref="C33:R33" si="6">C14/C$20*100</f>
        <v>33.139534883720927</v>
      </c>
      <c r="D33">
        <f t="shared" si="6"/>
        <v>100</v>
      </c>
      <c r="E33">
        <f t="shared" si="6"/>
        <v>22.641509433962266</v>
      </c>
      <c r="F33">
        <f t="shared" si="6"/>
        <v>0</v>
      </c>
      <c r="G33">
        <f t="shared" si="6"/>
        <v>0</v>
      </c>
      <c r="H33">
        <f t="shared" si="6"/>
        <v>0.82644628099173556</v>
      </c>
      <c r="I33">
        <f t="shared" si="6"/>
        <v>1.7751479289940828</v>
      </c>
      <c r="J33">
        <f t="shared" si="6"/>
        <v>1.7094017094017095</v>
      </c>
      <c r="K33">
        <f t="shared" si="6"/>
        <v>0</v>
      </c>
      <c r="L33">
        <f t="shared" si="6"/>
        <v>0</v>
      </c>
      <c r="M33">
        <f t="shared" si="6"/>
        <v>0</v>
      </c>
      <c r="N33">
        <f t="shared" si="6"/>
        <v>0</v>
      </c>
      <c r="O33">
        <f t="shared" si="6"/>
        <v>0</v>
      </c>
      <c r="P33">
        <f t="shared" si="6"/>
        <v>0</v>
      </c>
      <c r="Q33">
        <f t="shared" si="6"/>
        <v>4.0816326530612246</v>
      </c>
      <c r="R33">
        <f t="shared" si="6"/>
        <v>0</v>
      </c>
    </row>
    <row r="34" spans="1:19" x14ac:dyDescent="0.2">
      <c r="A34" t="s">
        <v>1</v>
      </c>
      <c r="B34">
        <v>7</v>
      </c>
      <c r="C34">
        <f t="shared" ref="C34:R34" si="7">C15/C$20*100</f>
        <v>0</v>
      </c>
      <c r="D34">
        <f t="shared" si="7"/>
        <v>0</v>
      </c>
      <c r="E34">
        <f t="shared" si="7"/>
        <v>13.20754716981132</v>
      </c>
      <c r="F34">
        <f t="shared" si="7"/>
        <v>0</v>
      </c>
      <c r="G34">
        <f t="shared" si="7"/>
        <v>0</v>
      </c>
      <c r="H34">
        <f t="shared" si="7"/>
        <v>3.3057851239669422</v>
      </c>
      <c r="I34">
        <f t="shared" si="7"/>
        <v>16.568047337278109</v>
      </c>
      <c r="J34">
        <f t="shared" si="7"/>
        <v>12.820512820512819</v>
      </c>
      <c r="K34">
        <f t="shared" si="7"/>
        <v>0</v>
      </c>
      <c r="L34">
        <f t="shared" si="7"/>
        <v>0</v>
      </c>
      <c r="M34">
        <f t="shared" si="7"/>
        <v>0</v>
      </c>
      <c r="N34">
        <f t="shared" si="7"/>
        <v>0</v>
      </c>
      <c r="O34">
        <f t="shared" si="7"/>
        <v>0</v>
      </c>
      <c r="P34">
        <f t="shared" si="7"/>
        <v>3.5714285714285712</v>
      </c>
      <c r="Q34">
        <f t="shared" si="7"/>
        <v>16.326530612244898</v>
      </c>
      <c r="R34">
        <f t="shared" si="7"/>
        <v>6.1224489795918364</v>
      </c>
    </row>
    <row r="35" spans="1:19" x14ac:dyDescent="0.2">
      <c r="A35" t="s">
        <v>2</v>
      </c>
      <c r="B35">
        <v>8</v>
      </c>
      <c r="C35">
        <f t="shared" ref="C35:R35" si="8">C16/C$20*100</f>
        <v>0</v>
      </c>
      <c r="D35">
        <f t="shared" si="8"/>
        <v>0</v>
      </c>
      <c r="E35">
        <f t="shared" si="8"/>
        <v>16.981132075471699</v>
      </c>
      <c r="F35">
        <f t="shared" si="8"/>
        <v>0</v>
      </c>
      <c r="G35">
        <f t="shared" si="8"/>
        <v>0</v>
      </c>
      <c r="H35">
        <f t="shared" si="8"/>
        <v>2.4793388429752068</v>
      </c>
      <c r="I35">
        <f t="shared" si="8"/>
        <v>20.118343195266274</v>
      </c>
      <c r="J35">
        <f t="shared" si="8"/>
        <v>12.820512820512819</v>
      </c>
      <c r="K35">
        <f t="shared" si="8"/>
        <v>0</v>
      </c>
      <c r="L35">
        <f t="shared" si="8"/>
        <v>0</v>
      </c>
      <c r="M35">
        <f t="shared" si="8"/>
        <v>0</v>
      </c>
      <c r="N35">
        <f t="shared" si="8"/>
        <v>0</v>
      </c>
      <c r="O35">
        <f t="shared" si="8"/>
        <v>0</v>
      </c>
      <c r="P35">
        <f t="shared" si="8"/>
        <v>0</v>
      </c>
      <c r="Q35">
        <f t="shared" si="8"/>
        <v>8.1632653061224492</v>
      </c>
      <c r="R35">
        <f t="shared" si="8"/>
        <v>20.408163265306122</v>
      </c>
    </row>
    <row r="36" spans="1:19" x14ac:dyDescent="0.2">
      <c r="A36" t="s">
        <v>3</v>
      </c>
      <c r="B36">
        <v>9</v>
      </c>
      <c r="C36">
        <f t="shared" ref="C36:R36" si="9">C17/C$20*100</f>
        <v>0</v>
      </c>
      <c r="D36">
        <f t="shared" si="9"/>
        <v>0</v>
      </c>
      <c r="E36">
        <f t="shared" si="9"/>
        <v>10.377358490566039</v>
      </c>
      <c r="F36">
        <f t="shared" si="9"/>
        <v>0</v>
      </c>
      <c r="G36">
        <f t="shared" si="9"/>
        <v>0</v>
      </c>
      <c r="H36">
        <f t="shared" si="9"/>
        <v>0</v>
      </c>
      <c r="I36">
        <f t="shared" si="9"/>
        <v>8.8757396449704142</v>
      </c>
      <c r="J36">
        <f t="shared" si="9"/>
        <v>14.529914529914532</v>
      </c>
      <c r="K36">
        <f t="shared" si="9"/>
        <v>0</v>
      </c>
      <c r="L36">
        <f t="shared" si="9"/>
        <v>0</v>
      </c>
      <c r="M36">
        <f t="shared" si="9"/>
        <v>0</v>
      </c>
      <c r="N36">
        <f t="shared" si="9"/>
        <v>0</v>
      </c>
      <c r="O36">
        <f t="shared" si="9"/>
        <v>0</v>
      </c>
      <c r="P36">
        <f t="shared" si="9"/>
        <v>0</v>
      </c>
      <c r="Q36">
        <f t="shared" si="9"/>
        <v>2.0408163265306123</v>
      </c>
      <c r="R36">
        <f t="shared" si="9"/>
        <v>12.244897959183673</v>
      </c>
    </row>
    <row r="37" spans="1:19" x14ac:dyDescent="0.2">
      <c r="A37" t="s">
        <v>4</v>
      </c>
      <c r="B37">
        <v>10</v>
      </c>
      <c r="C37">
        <f t="shared" ref="C37:R37" si="10">C18/C$20*100</f>
        <v>0</v>
      </c>
      <c r="D37">
        <f t="shared" si="10"/>
        <v>0</v>
      </c>
      <c r="E37">
        <f t="shared" si="10"/>
        <v>22.641509433962266</v>
      </c>
      <c r="F37">
        <f t="shared" si="10"/>
        <v>0</v>
      </c>
      <c r="G37">
        <f t="shared" si="10"/>
        <v>0</v>
      </c>
      <c r="H37">
        <f t="shared" si="10"/>
        <v>0</v>
      </c>
      <c r="I37">
        <f t="shared" si="10"/>
        <v>1.1834319526627219</v>
      </c>
      <c r="J37">
        <f t="shared" si="10"/>
        <v>4.2735042735042734</v>
      </c>
      <c r="K37">
        <f t="shared" si="10"/>
        <v>0</v>
      </c>
      <c r="L37">
        <f t="shared" si="10"/>
        <v>0</v>
      </c>
      <c r="M37">
        <f t="shared" si="10"/>
        <v>0</v>
      </c>
      <c r="N37">
        <f t="shared" si="10"/>
        <v>0</v>
      </c>
      <c r="O37">
        <f t="shared" si="10"/>
        <v>0</v>
      </c>
      <c r="P37">
        <f t="shared" si="10"/>
        <v>0</v>
      </c>
      <c r="Q37">
        <f t="shared" si="10"/>
        <v>0</v>
      </c>
      <c r="R37">
        <f t="shared" si="10"/>
        <v>0</v>
      </c>
    </row>
    <row r="38" spans="1:19" x14ac:dyDescent="0.2">
      <c r="A38" s="3" t="s">
        <v>5</v>
      </c>
      <c r="B38" s="3">
        <v>11</v>
      </c>
      <c r="C38" s="3">
        <f t="shared" ref="C38:R38" si="11">C19/C$20*100</f>
        <v>0</v>
      </c>
      <c r="D38" s="3">
        <f t="shared" si="11"/>
        <v>0</v>
      </c>
      <c r="E38" s="3">
        <f t="shared" si="11"/>
        <v>14.150943396226415</v>
      </c>
      <c r="F38" s="3">
        <f t="shared" si="11"/>
        <v>0</v>
      </c>
      <c r="G38" s="3">
        <f t="shared" si="11"/>
        <v>0</v>
      </c>
      <c r="H38" s="3">
        <f t="shared" si="11"/>
        <v>0</v>
      </c>
      <c r="I38" s="3">
        <f t="shared" si="11"/>
        <v>0</v>
      </c>
      <c r="J38" s="3">
        <f t="shared" si="11"/>
        <v>2.5641025641025639</v>
      </c>
      <c r="K38" s="3">
        <f t="shared" si="11"/>
        <v>0</v>
      </c>
      <c r="L38" s="3">
        <f t="shared" si="11"/>
        <v>0</v>
      </c>
      <c r="M38" s="3">
        <f t="shared" si="11"/>
        <v>0</v>
      </c>
      <c r="N38" s="3">
        <f t="shared" si="11"/>
        <v>0</v>
      </c>
      <c r="O38" s="3">
        <f t="shared" si="11"/>
        <v>0</v>
      </c>
      <c r="P38" s="3">
        <f t="shared" si="11"/>
        <v>0</v>
      </c>
      <c r="Q38" s="3">
        <f t="shared" si="11"/>
        <v>0</v>
      </c>
      <c r="R38" s="3">
        <f t="shared" si="11"/>
        <v>0</v>
      </c>
    </row>
    <row r="39" spans="1:19" x14ac:dyDescent="0.2">
      <c r="A39" s="1"/>
      <c r="B39" s="10" t="s">
        <v>16</v>
      </c>
      <c r="C39" s="1">
        <v>1</v>
      </c>
      <c r="D39" s="1">
        <v>2</v>
      </c>
      <c r="E39" s="1">
        <v>3</v>
      </c>
      <c r="F39" s="1">
        <v>4</v>
      </c>
      <c r="G39" s="1">
        <v>5</v>
      </c>
      <c r="H39" s="1">
        <v>6</v>
      </c>
      <c r="I39" s="1">
        <v>7</v>
      </c>
      <c r="J39" s="1">
        <v>8</v>
      </c>
      <c r="K39" s="1">
        <v>9</v>
      </c>
      <c r="L39" s="1">
        <v>10</v>
      </c>
      <c r="M39" s="1">
        <v>11</v>
      </c>
      <c r="N39" s="1">
        <v>12</v>
      </c>
      <c r="O39" s="1">
        <v>13</v>
      </c>
      <c r="P39" s="1">
        <v>14</v>
      </c>
      <c r="Q39" s="1">
        <v>15</v>
      </c>
      <c r="R39" s="1">
        <v>16</v>
      </c>
      <c r="S39" t="s">
        <v>21</v>
      </c>
    </row>
    <row r="40" spans="1:19" x14ac:dyDescent="0.2">
      <c r="A40" s="2"/>
      <c r="B40" s="11"/>
      <c r="C40" s="2">
        <v>1</v>
      </c>
      <c r="D40" s="2">
        <v>2</v>
      </c>
      <c r="E40" s="2">
        <v>3</v>
      </c>
      <c r="F40" s="2">
        <v>4</v>
      </c>
      <c r="G40" s="2">
        <v>5</v>
      </c>
      <c r="H40" s="2">
        <v>6</v>
      </c>
      <c r="I40" s="2">
        <v>7</v>
      </c>
      <c r="J40" s="2">
        <v>8</v>
      </c>
      <c r="K40" s="2">
        <v>9</v>
      </c>
      <c r="L40" s="2">
        <v>10</v>
      </c>
      <c r="M40" s="2">
        <v>11</v>
      </c>
      <c r="N40" s="2">
        <v>12</v>
      </c>
      <c r="O40" s="2">
        <v>13</v>
      </c>
      <c r="P40" s="2">
        <v>14</v>
      </c>
      <c r="Q40" s="2">
        <v>15</v>
      </c>
      <c r="R40" s="2">
        <v>16</v>
      </c>
    </row>
    <row r="41" spans="1:19" x14ac:dyDescent="0.2">
      <c r="A41" s="2"/>
      <c r="B41" s="11"/>
      <c r="C41" s="2">
        <v>1</v>
      </c>
      <c r="D41" s="2">
        <v>2</v>
      </c>
      <c r="E41" s="2">
        <v>3</v>
      </c>
      <c r="F41" s="2">
        <v>4</v>
      </c>
      <c r="G41" s="2">
        <v>5</v>
      </c>
      <c r="H41" s="2">
        <v>6</v>
      </c>
      <c r="I41" s="2">
        <v>7</v>
      </c>
      <c r="J41" s="2">
        <v>8</v>
      </c>
      <c r="K41" s="2">
        <v>9</v>
      </c>
      <c r="L41" s="2">
        <v>10</v>
      </c>
      <c r="M41" s="2">
        <v>11</v>
      </c>
      <c r="N41" s="2">
        <v>12</v>
      </c>
      <c r="O41" s="2">
        <v>13</v>
      </c>
      <c r="P41" s="2">
        <v>14</v>
      </c>
      <c r="Q41" s="2">
        <v>15</v>
      </c>
      <c r="R41" s="2">
        <v>16</v>
      </c>
    </row>
    <row r="42" spans="1:19" x14ac:dyDescent="0.2">
      <c r="A42" s="2"/>
      <c r="B42" s="11"/>
      <c r="C42" s="2">
        <v>1</v>
      </c>
      <c r="D42" s="2">
        <v>2</v>
      </c>
      <c r="E42" s="2">
        <v>3</v>
      </c>
      <c r="F42" s="2">
        <v>4</v>
      </c>
      <c r="G42" s="2">
        <v>5</v>
      </c>
      <c r="H42" s="2">
        <v>6</v>
      </c>
      <c r="I42" s="2">
        <v>7</v>
      </c>
      <c r="J42" s="2">
        <v>8</v>
      </c>
      <c r="K42" s="2">
        <v>9</v>
      </c>
      <c r="L42" s="2">
        <v>10</v>
      </c>
      <c r="M42" s="2">
        <v>11</v>
      </c>
      <c r="N42" s="2">
        <v>12</v>
      </c>
      <c r="O42" s="2">
        <v>13</v>
      </c>
      <c r="P42" s="2">
        <v>14</v>
      </c>
      <c r="Q42" s="2">
        <v>15</v>
      </c>
      <c r="R42" s="2">
        <v>16</v>
      </c>
    </row>
    <row r="43" spans="1:19" x14ac:dyDescent="0.2">
      <c r="A43" s="2"/>
      <c r="B43" s="11"/>
      <c r="C43" s="2">
        <v>1</v>
      </c>
      <c r="D43" s="2">
        <v>2</v>
      </c>
      <c r="E43" s="2">
        <v>3</v>
      </c>
      <c r="F43" s="2">
        <v>4</v>
      </c>
      <c r="G43" s="2">
        <v>5</v>
      </c>
      <c r="H43" s="2">
        <v>6</v>
      </c>
      <c r="I43" s="2">
        <v>7</v>
      </c>
      <c r="J43" s="2">
        <v>8</v>
      </c>
      <c r="K43" s="2">
        <v>9</v>
      </c>
      <c r="L43" s="2">
        <v>10</v>
      </c>
      <c r="M43" s="2">
        <v>11</v>
      </c>
      <c r="N43" s="2">
        <v>12</v>
      </c>
      <c r="O43" s="2">
        <v>13</v>
      </c>
      <c r="P43" s="2">
        <v>14</v>
      </c>
      <c r="Q43" s="2">
        <v>15</v>
      </c>
      <c r="R43" s="2">
        <v>16</v>
      </c>
    </row>
    <row r="44" spans="1:19" x14ac:dyDescent="0.2">
      <c r="A44" s="2"/>
      <c r="B44" s="11"/>
      <c r="C44" s="2">
        <v>1</v>
      </c>
      <c r="D44" s="2">
        <v>2</v>
      </c>
      <c r="E44" s="2">
        <v>3</v>
      </c>
      <c r="F44" s="2">
        <v>4</v>
      </c>
      <c r="G44" s="2">
        <v>5</v>
      </c>
      <c r="H44" s="2">
        <v>6</v>
      </c>
      <c r="I44" s="2">
        <v>7</v>
      </c>
      <c r="J44" s="2">
        <v>8</v>
      </c>
      <c r="K44" s="2">
        <v>9</v>
      </c>
      <c r="L44" s="2">
        <v>10</v>
      </c>
      <c r="M44" s="2">
        <v>11</v>
      </c>
      <c r="N44" s="2">
        <v>12</v>
      </c>
      <c r="O44" s="2">
        <v>13</v>
      </c>
      <c r="P44" s="2">
        <v>14</v>
      </c>
      <c r="Q44" s="2">
        <v>15</v>
      </c>
      <c r="R44" s="2">
        <v>16</v>
      </c>
    </row>
    <row r="45" spans="1:19" x14ac:dyDescent="0.2">
      <c r="A45" s="2"/>
      <c r="B45" s="11"/>
      <c r="C45" s="2">
        <v>1</v>
      </c>
      <c r="D45" s="2">
        <v>2</v>
      </c>
      <c r="E45" s="2">
        <v>3</v>
      </c>
      <c r="F45" s="2">
        <v>4</v>
      </c>
      <c r="G45" s="2">
        <v>5</v>
      </c>
      <c r="H45" s="2">
        <v>6</v>
      </c>
      <c r="I45" s="2">
        <v>7</v>
      </c>
      <c r="J45" s="2">
        <v>8</v>
      </c>
      <c r="K45" s="2">
        <v>9</v>
      </c>
      <c r="L45" s="2">
        <v>10</v>
      </c>
      <c r="M45" s="2">
        <v>11</v>
      </c>
      <c r="N45" s="2">
        <v>12</v>
      </c>
      <c r="O45" s="2">
        <v>13</v>
      </c>
      <c r="P45" s="2">
        <v>14</v>
      </c>
      <c r="Q45" s="2">
        <v>15</v>
      </c>
      <c r="R45" s="2">
        <v>16</v>
      </c>
    </row>
    <row r="46" spans="1:19" x14ac:dyDescent="0.2">
      <c r="A46" s="2"/>
      <c r="B46" s="11"/>
      <c r="C46" s="2">
        <v>1</v>
      </c>
      <c r="D46" s="2">
        <v>2</v>
      </c>
      <c r="E46" s="2">
        <v>3</v>
      </c>
      <c r="F46" s="2">
        <v>4</v>
      </c>
      <c r="G46" s="2">
        <v>5</v>
      </c>
      <c r="H46" s="2">
        <v>6</v>
      </c>
      <c r="I46" s="2">
        <v>7</v>
      </c>
      <c r="J46" s="2">
        <v>8</v>
      </c>
      <c r="K46" s="2">
        <v>9</v>
      </c>
      <c r="L46" s="2">
        <v>10</v>
      </c>
      <c r="M46" s="2">
        <v>11</v>
      </c>
      <c r="N46" s="2">
        <v>12</v>
      </c>
      <c r="O46" s="2">
        <v>13</v>
      </c>
      <c r="P46" s="2">
        <v>14</v>
      </c>
      <c r="Q46" s="2">
        <v>15</v>
      </c>
      <c r="R46" s="2">
        <v>16</v>
      </c>
    </row>
    <row r="47" spans="1:19" x14ac:dyDescent="0.2">
      <c r="A47" s="2"/>
      <c r="B47" s="11"/>
      <c r="C47" s="2">
        <v>1</v>
      </c>
      <c r="D47" s="2">
        <v>2</v>
      </c>
      <c r="E47" s="2">
        <v>3</v>
      </c>
      <c r="F47" s="2">
        <v>4</v>
      </c>
      <c r="G47" s="2">
        <v>5</v>
      </c>
      <c r="H47" s="2">
        <v>6</v>
      </c>
      <c r="I47" s="2">
        <v>7</v>
      </c>
      <c r="J47" s="2">
        <v>8</v>
      </c>
      <c r="K47" s="2">
        <v>9</v>
      </c>
      <c r="L47" s="2">
        <v>10</v>
      </c>
      <c r="M47" s="2">
        <v>11</v>
      </c>
      <c r="N47" s="2">
        <v>12</v>
      </c>
      <c r="O47" s="2">
        <v>13</v>
      </c>
      <c r="P47" s="2">
        <v>14</v>
      </c>
      <c r="Q47" s="2">
        <v>15</v>
      </c>
      <c r="R47" s="2">
        <v>16</v>
      </c>
    </row>
    <row r="48" spans="1:19" x14ac:dyDescent="0.2">
      <c r="A48" s="2"/>
      <c r="B48" s="11"/>
      <c r="C48" s="2">
        <v>1</v>
      </c>
      <c r="D48" s="2">
        <v>2</v>
      </c>
      <c r="E48" s="2">
        <v>3</v>
      </c>
      <c r="F48" s="2">
        <v>4</v>
      </c>
      <c r="G48" s="2">
        <v>5</v>
      </c>
      <c r="H48" s="2">
        <v>6</v>
      </c>
      <c r="I48" s="2">
        <v>7</v>
      </c>
      <c r="J48" s="2">
        <v>8</v>
      </c>
      <c r="K48" s="2">
        <v>9</v>
      </c>
      <c r="L48" s="2">
        <v>10</v>
      </c>
      <c r="M48" s="2">
        <v>11</v>
      </c>
      <c r="N48" s="2">
        <v>12</v>
      </c>
      <c r="O48" s="2">
        <v>13</v>
      </c>
      <c r="P48" s="2">
        <v>14</v>
      </c>
      <c r="Q48" s="2">
        <v>15</v>
      </c>
      <c r="R48" s="2">
        <v>16</v>
      </c>
    </row>
    <row r="49" spans="1:18" x14ac:dyDescent="0.2">
      <c r="A49" s="3"/>
      <c r="B49" s="12"/>
      <c r="C49" s="3">
        <v>1</v>
      </c>
      <c r="D49" s="3">
        <v>2</v>
      </c>
      <c r="E49" s="3">
        <v>3</v>
      </c>
      <c r="F49" s="3">
        <v>4</v>
      </c>
      <c r="G49" s="3">
        <v>5</v>
      </c>
      <c r="H49" s="3">
        <v>6</v>
      </c>
      <c r="I49" s="3">
        <v>7</v>
      </c>
      <c r="J49" s="3">
        <v>8</v>
      </c>
      <c r="K49" s="3">
        <v>9</v>
      </c>
      <c r="L49" s="3">
        <v>10</v>
      </c>
      <c r="M49" s="3">
        <v>11</v>
      </c>
      <c r="N49" s="3">
        <v>12</v>
      </c>
      <c r="O49" s="3">
        <v>13</v>
      </c>
      <c r="P49" s="3">
        <v>14</v>
      </c>
      <c r="Q49" s="3">
        <v>15</v>
      </c>
      <c r="R49" s="3">
        <v>16</v>
      </c>
    </row>
  </sheetData>
  <mergeCells count="1">
    <mergeCell ref="B39:B49"/>
  </mergeCells>
  <pageMargins left="0.7" right="0.7" top="0.75" bottom="0.75" header="0.3" footer="0.3"/>
  <pageSetup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Allen</dc:creator>
  <cp:lastModifiedBy>Allen, Robyn</cp:lastModifiedBy>
  <cp:lastPrinted>2018-05-09T16:46:50Z</cp:lastPrinted>
  <dcterms:created xsi:type="dcterms:W3CDTF">2016-07-20T17:59:34Z</dcterms:created>
  <dcterms:modified xsi:type="dcterms:W3CDTF">2020-07-26T14:27:57Z</dcterms:modified>
</cp:coreProperties>
</file>