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s/Projects/Biotin_Dependent_Enzymes/OAD/Manuscript/Elife_revised/Revised_Submission/"/>
    </mc:Choice>
  </mc:AlternateContent>
  <xr:revisionPtr revIDLastSave="0" documentId="13_ncr:1_{5E8B93DD-7486-4843-A376-8051EA651C93}" xr6:coauthVersionLast="45" xr6:coauthVersionMax="45" xr10:uidLastSave="{00000000-0000-0000-0000-000000000000}"/>
  <bookViews>
    <workbookView xWindow="680" yWindow="960" windowWidth="27840" windowHeight="16540" xr2:uid="{DB684C62-95BE-6A45-BC38-51B2357E432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1" l="1"/>
  <c r="F60" i="1"/>
  <c r="E60" i="1"/>
  <c r="I60" i="1" s="1"/>
  <c r="H59" i="1"/>
  <c r="G59" i="1"/>
  <c r="F59" i="1"/>
  <c r="E59" i="1"/>
  <c r="I59" i="1" s="1"/>
  <c r="G58" i="1"/>
  <c r="F58" i="1"/>
  <c r="E58" i="1"/>
  <c r="I58" i="1" s="1"/>
  <c r="G57" i="1"/>
  <c r="F57" i="1"/>
  <c r="E57" i="1"/>
  <c r="H57" i="1" s="1"/>
  <c r="G56" i="1"/>
  <c r="F56" i="1"/>
  <c r="E56" i="1"/>
  <c r="I56" i="1" s="1"/>
  <c r="H55" i="1"/>
  <c r="G55" i="1"/>
  <c r="F55" i="1"/>
  <c r="E55" i="1"/>
  <c r="I55" i="1" s="1"/>
  <c r="G54" i="1"/>
  <c r="F54" i="1"/>
  <c r="E54" i="1"/>
  <c r="I54" i="1" s="1"/>
  <c r="G53" i="1"/>
  <c r="F53" i="1"/>
  <c r="E53" i="1"/>
  <c r="H53" i="1" s="1"/>
  <c r="G52" i="1"/>
  <c r="F52" i="1"/>
  <c r="E52" i="1"/>
  <c r="I52" i="1" s="1"/>
  <c r="H51" i="1"/>
  <c r="G51" i="1"/>
  <c r="F51" i="1"/>
  <c r="E51" i="1"/>
  <c r="I51" i="1" s="1"/>
  <c r="G48" i="1"/>
  <c r="F48" i="1"/>
  <c r="E48" i="1"/>
  <c r="I48" i="1" s="1"/>
  <c r="G47" i="1"/>
  <c r="F47" i="1"/>
  <c r="E47" i="1"/>
  <c r="H47" i="1" s="1"/>
  <c r="G46" i="1"/>
  <c r="F46" i="1"/>
  <c r="E46" i="1"/>
  <c r="I46" i="1" s="1"/>
  <c r="H45" i="1"/>
  <c r="G45" i="1"/>
  <c r="F45" i="1"/>
  <c r="E45" i="1"/>
  <c r="I45" i="1" s="1"/>
  <c r="G44" i="1"/>
  <c r="F44" i="1"/>
  <c r="E44" i="1"/>
  <c r="I44" i="1" s="1"/>
  <c r="G43" i="1"/>
  <c r="F43" i="1"/>
  <c r="E43" i="1"/>
  <c r="H43" i="1" s="1"/>
  <c r="G42" i="1"/>
  <c r="F42" i="1"/>
  <c r="E42" i="1"/>
  <c r="I42" i="1" s="1"/>
  <c r="H41" i="1"/>
  <c r="G41" i="1"/>
  <c r="F41" i="1"/>
  <c r="E41" i="1"/>
  <c r="I41" i="1" s="1"/>
  <c r="G40" i="1"/>
  <c r="F40" i="1"/>
  <c r="E40" i="1"/>
  <c r="I40" i="1" s="1"/>
  <c r="G39" i="1"/>
  <c r="F39" i="1"/>
  <c r="H39" i="1" s="1"/>
  <c r="E39" i="1"/>
  <c r="I39" i="1" s="1"/>
  <c r="G36" i="1"/>
  <c r="F36" i="1"/>
  <c r="E36" i="1"/>
  <c r="I36" i="1" s="1"/>
  <c r="H35" i="1"/>
  <c r="G35" i="1"/>
  <c r="F35" i="1"/>
  <c r="E35" i="1"/>
  <c r="I35" i="1" s="1"/>
  <c r="G34" i="1"/>
  <c r="F34" i="1"/>
  <c r="E34" i="1"/>
  <c r="I34" i="1" s="1"/>
  <c r="G33" i="1"/>
  <c r="F33" i="1"/>
  <c r="H33" i="1" s="1"/>
  <c r="E33" i="1"/>
  <c r="I33" i="1" s="1"/>
  <c r="G32" i="1"/>
  <c r="F32" i="1"/>
  <c r="E32" i="1"/>
  <c r="I32" i="1" s="1"/>
  <c r="H31" i="1"/>
  <c r="G31" i="1"/>
  <c r="F31" i="1"/>
  <c r="E31" i="1"/>
  <c r="I31" i="1" s="1"/>
  <c r="G30" i="1"/>
  <c r="F30" i="1"/>
  <c r="E30" i="1"/>
  <c r="I30" i="1" s="1"/>
  <c r="G29" i="1"/>
  <c r="F29" i="1"/>
  <c r="H29" i="1" s="1"/>
  <c r="E29" i="1"/>
  <c r="I29" i="1" s="1"/>
  <c r="G28" i="1"/>
  <c r="F28" i="1"/>
  <c r="E28" i="1"/>
  <c r="I28" i="1" s="1"/>
  <c r="H27" i="1"/>
  <c r="G27" i="1"/>
  <c r="F27" i="1"/>
  <c r="E27" i="1"/>
  <c r="I27" i="1" s="1"/>
  <c r="G24" i="1"/>
  <c r="F24" i="1"/>
  <c r="E24" i="1"/>
  <c r="I24" i="1" s="1"/>
  <c r="G23" i="1"/>
  <c r="F23" i="1"/>
  <c r="H23" i="1" s="1"/>
  <c r="E23" i="1"/>
  <c r="I23" i="1" s="1"/>
  <c r="G22" i="1"/>
  <c r="F22" i="1"/>
  <c r="E22" i="1"/>
  <c r="I22" i="1" s="1"/>
  <c r="H21" i="1"/>
  <c r="G21" i="1"/>
  <c r="F21" i="1"/>
  <c r="E21" i="1"/>
  <c r="I21" i="1" s="1"/>
  <c r="G20" i="1"/>
  <c r="F20" i="1"/>
  <c r="E20" i="1"/>
  <c r="I20" i="1" s="1"/>
  <c r="G19" i="1"/>
  <c r="F19" i="1"/>
  <c r="H19" i="1" s="1"/>
  <c r="E19" i="1"/>
  <c r="I19" i="1" s="1"/>
  <c r="G18" i="1"/>
  <c r="F18" i="1"/>
  <c r="E18" i="1"/>
  <c r="I18" i="1" s="1"/>
  <c r="H17" i="1"/>
  <c r="G17" i="1"/>
  <c r="F17" i="1"/>
  <c r="E17" i="1"/>
  <c r="I17" i="1" s="1"/>
  <c r="G16" i="1"/>
  <c r="F16" i="1"/>
  <c r="E16" i="1"/>
  <c r="I16" i="1" s="1"/>
  <c r="G13" i="1"/>
  <c r="F13" i="1"/>
  <c r="E13" i="1"/>
  <c r="H13" i="1" s="1"/>
  <c r="G12" i="1"/>
  <c r="F12" i="1"/>
  <c r="E12" i="1"/>
  <c r="I12" i="1" s="1"/>
  <c r="H11" i="1"/>
  <c r="G11" i="1"/>
  <c r="F11" i="1"/>
  <c r="E11" i="1"/>
  <c r="I11" i="1" s="1"/>
  <c r="G10" i="1"/>
  <c r="F10" i="1"/>
  <c r="E10" i="1"/>
  <c r="I10" i="1" s="1"/>
  <c r="G9" i="1"/>
  <c r="F9" i="1"/>
  <c r="E9" i="1"/>
  <c r="H9" i="1" s="1"/>
  <c r="G8" i="1"/>
  <c r="F8" i="1"/>
  <c r="E8" i="1"/>
  <c r="I8" i="1" s="1"/>
  <c r="G7" i="1"/>
  <c r="F7" i="1"/>
  <c r="E7" i="1"/>
  <c r="I7" i="1" s="1"/>
  <c r="G6" i="1"/>
  <c r="F6" i="1"/>
  <c r="E6" i="1"/>
  <c r="I6" i="1" s="1"/>
  <c r="G5" i="1"/>
  <c r="F5" i="1"/>
  <c r="E5" i="1"/>
  <c r="H5" i="1" s="1"/>
  <c r="G4" i="1"/>
  <c r="F4" i="1"/>
  <c r="E4" i="1"/>
  <c r="I4" i="1" s="1"/>
  <c r="I5" i="1" l="1"/>
  <c r="H6" i="1"/>
  <c r="I9" i="1"/>
  <c r="H10" i="1"/>
  <c r="I13" i="1"/>
  <c r="H16" i="1"/>
  <c r="H20" i="1"/>
  <c r="H24" i="1"/>
  <c r="H30" i="1"/>
  <c r="H34" i="1"/>
  <c r="H40" i="1"/>
  <c r="I43" i="1"/>
  <c r="H44" i="1"/>
  <c r="I47" i="1"/>
  <c r="H48" i="1"/>
  <c r="I53" i="1"/>
  <c r="H54" i="1"/>
  <c r="I57" i="1"/>
  <c r="H58" i="1"/>
  <c r="H7" i="1"/>
  <c r="H4" i="1"/>
  <c r="H8" i="1"/>
  <c r="H12" i="1"/>
  <c r="H18" i="1"/>
  <c r="H22" i="1"/>
  <c r="H28" i="1"/>
  <c r="H32" i="1"/>
  <c r="H36" i="1"/>
  <c r="H42" i="1"/>
  <c r="H46" i="1"/>
  <c r="H52" i="1"/>
  <c r="H56" i="1"/>
  <c r="H60" i="1"/>
</calcChain>
</file>

<file path=xl/sharedStrings.xml><?xml version="1.0" encoding="utf-8"?>
<sst xmlns="http://schemas.openxmlformats.org/spreadsheetml/2006/main" count="16" uniqueCount="13">
  <si>
    <t>Raw rate (1/min)</t>
  </si>
  <si>
    <t>Specific activity (1/min)</t>
  </si>
  <si>
    <t>WT</t>
    <phoneticPr fontId="2" type="noConversion"/>
  </si>
  <si>
    <t>experiment 1</t>
  </si>
  <si>
    <t>experiment 2</t>
  </si>
  <si>
    <t>experiment 3</t>
  </si>
  <si>
    <t>Average</t>
  </si>
  <si>
    <t>Standard deviation</t>
  </si>
  <si>
    <r>
      <t>[Na] (</t>
    </r>
    <r>
      <rPr>
        <sz val="12"/>
        <color theme="1"/>
        <rFont val="Symbol"/>
        <charset val="2"/>
      </rPr>
      <t>m</t>
    </r>
    <r>
      <rPr>
        <sz val="12"/>
        <color theme="1"/>
        <rFont val="等线"/>
        <family val="2"/>
        <charset val="134"/>
        <scheme val="minor"/>
      </rPr>
      <t>M)</t>
    </r>
  </si>
  <si>
    <t>E40A</t>
    <phoneticPr fontId="2" type="noConversion"/>
  </si>
  <si>
    <t>R258A</t>
    <phoneticPr fontId="2" type="noConversion"/>
  </si>
  <si>
    <t>R304A</t>
    <phoneticPr fontId="2" type="noConversion"/>
  </si>
  <si>
    <t>N311A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</si>
</sst>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Symbol"/>
      <charset val="2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52EF-6462-BB43-BC54-CA57C4C598C0}">
  <dimension ref="A1:I60"/>
  <sheetViews>
    <sheetView tabSelected="1" workbookViewId="0">
      <selection sqref="A1:XFD1048576"/>
    </sheetView>
  </sheetViews>
  <sheetFormatPr baseColWidth="10" defaultRowHeight="16"/>
  <cols>
    <col min="1" max="1" width="15.33203125" style="1" customWidth="1"/>
    <col min="2" max="2" width="13.6640625" style="1" customWidth="1"/>
    <col min="3" max="3" width="14" style="1" customWidth="1"/>
    <col min="4" max="4" width="15.33203125" style="1" customWidth="1"/>
    <col min="5" max="5" width="13.6640625" style="1" customWidth="1"/>
    <col min="6" max="6" width="14" style="1" customWidth="1"/>
    <col min="7" max="7" width="15.33203125" style="1" customWidth="1"/>
    <col min="8" max="8" width="16.5" style="1" customWidth="1"/>
    <col min="9" max="9" width="19.6640625" style="1" customWidth="1"/>
    <col min="10" max="16384" width="10.83203125" style="1"/>
  </cols>
  <sheetData>
    <row r="1" spans="1:9">
      <c r="B1" s="2" t="s">
        <v>0</v>
      </c>
      <c r="C1" s="2"/>
      <c r="D1" s="2"/>
      <c r="E1" s="2" t="s">
        <v>1</v>
      </c>
      <c r="F1" s="2"/>
      <c r="G1" s="2"/>
      <c r="H1" s="2"/>
      <c r="I1" s="2"/>
    </row>
    <row r="2" spans="1:9">
      <c r="A2" s="1" t="s">
        <v>2</v>
      </c>
      <c r="B2" t="s">
        <v>3</v>
      </c>
      <c r="C2" t="s">
        <v>4</v>
      </c>
      <c r="D2" t="s">
        <v>5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>
      <c r="A3" t="s">
        <v>8</v>
      </c>
      <c r="B3"/>
      <c r="C3"/>
      <c r="D3"/>
      <c r="E3"/>
      <c r="F3"/>
      <c r="G3"/>
    </row>
    <row r="4" spans="1:9">
      <c r="A4">
        <v>0</v>
      </c>
      <c r="B4">
        <v>7.2999999999999995E-2</v>
      </c>
      <c r="C4">
        <v>6.5000000000000002E-2</v>
      </c>
      <c r="D4">
        <v>6.8000000000000005E-2</v>
      </c>
      <c r="E4">
        <f>B4*1000/0.95/0.79</f>
        <v>97.268487674883417</v>
      </c>
      <c r="F4">
        <f t="shared" ref="F4:G13" si="0">C4*1000/0.95/0.79</f>
        <v>86.608927381745502</v>
      </c>
      <c r="G4">
        <f t="shared" si="0"/>
        <v>90.606262491672211</v>
      </c>
      <c r="H4" s="1">
        <f>AVERAGE(E4:G4)</f>
        <v>91.494559182767048</v>
      </c>
      <c r="I4" s="1">
        <f>STDEVP(E4:G4)</f>
        <v>4.3968442978510653</v>
      </c>
    </row>
    <row r="5" spans="1:9">
      <c r="A5">
        <v>78</v>
      </c>
      <c r="B5">
        <v>9.8000000000000004E-2</v>
      </c>
      <c r="C5">
        <v>9.9000000000000005E-2</v>
      </c>
      <c r="D5">
        <v>9.6000000000000002E-2</v>
      </c>
      <c r="E5">
        <f t="shared" ref="E5:E13" si="1">B5*1000/0.95/0.79</f>
        <v>130.57961359093937</v>
      </c>
      <c r="F5">
        <f t="shared" si="0"/>
        <v>131.91205862758162</v>
      </c>
      <c r="G5">
        <f t="shared" si="0"/>
        <v>127.91472351765489</v>
      </c>
      <c r="H5" s="1">
        <f t="shared" ref="H5:H13" si="2">AVERAGE(E5:G5)</f>
        <v>130.13546524539197</v>
      </c>
      <c r="I5" s="1">
        <f t="shared" ref="I5:I13" si="3">STDEVP(E5:G5)</f>
        <v>1.6618509379409057</v>
      </c>
    </row>
    <row r="6" spans="1:9">
      <c r="A6">
        <v>156</v>
      </c>
      <c r="B6">
        <v>0.13300000000000001</v>
      </c>
      <c r="C6">
        <v>0.13100000000000001</v>
      </c>
      <c r="D6">
        <v>0.128</v>
      </c>
      <c r="E6">
        <f t="shared" si="1"/>
        <v>177.2151898734177</v>
      </c>
      <c r="F6">
        <f t="shared" si="0"/>
        <v>174.55029980013325</v>
      </c>
      <c r="G6">
        <f t="shared" si="0"/>
        <v>170.55296469020652</v>
      </c>
      <c r="H6" s="1">
        <f t="shared" si="2"/>
        <v>174.10615145458584</v>
      </c>
      <c r="I6" s="1">
        <f t="shared" si="3"/>
        <v>2.7379142806879697</v>
      </c>
    </row>
    <row r="7" spans="1:9">
      <c r="A7">
        <v>312</v>
      </c>
      <c r="B7">
        <v>0.16300000000000001</v>
      </c>
      <c r="C7">
        <v>0.17299999999999999</v>
      </c>
      <c r="D7">
        <v>0.17399999999999999</v>
      </c>
      <c r="E7">
        <f t="shared" si="1"/>
        <v>217.18854097268488</v>
      </c>
      <c r="F7">
        <f t="shared" si="0"/>
        <v>230.51299133910726</v>
      </c>
      <c r="G7">
        <f t="shared" si="0"/>
        <v>231.8454363757495</v>
      </c>
      <c r="H7" s="1">
        <f t="shared" si="2"/>
        <v>226.51565622918054</v>
      </c>
      <c r="I7" s="1">
        <f t="shared" si="3"/>
        <v>6.6176613039090997</v>
      </c>
    </row>
    <row r="8" spans="1:9">
      <c r="A8">
        <v>625</v>
      </c>
      <c r="B8">
        <v>0.23799999999999999</v>
      </c>
      <c r="C8">
        <v>0.24099999999999999</v>
      </c>
      <c r="D8">
        <v>0.247</v>
      </c>
      <c r="E8">
        <f t="shared" si="1"/>
        <v>317.12191872085276</v>
      </c>
      <c r="F8">
        <f t="shared" si="0"/>
        <v>321.11925383077948</v>
      </c>
      <c r="G8">
        <f t="shared" si="0"/>
        <v>329.11392405063287</v>
      </c>
      <c r="H8" s="1">
        <f t="shared" si="2"/>
        <v>322.45169886742173</v>
      </c>
      <c r="I8" s="1">
        <f t="shared" si="3"/>
        <v>4.9855528138226912</v>
      </c>
    </row>
    <row r="9" spans="1:9">
      <c r="A9">
        <v>1250</v>
      </c>
      <c r="B9">
        <v>0.28599999999999998</v>
      </c>
      <c r="C9">
        <v>0.27600000000000002</v>
      </c>
      <c r="D9">
        <v>0.27300000000000002</v>
      </c>
      <c r="E9">
        <f t="shared" si="1"/>
        <v>381.07928047968022</v>
      </c>
      <c r="F9">
        <f t="shared" si="0"/>
        <v>367.75483011325781</v>
      </c>
      <c r="G9">
        <f t="shared" si="0"/>
        <v>363.75749500333114</v>
      </c>
      <c r="H9" s="1">
        <f t="shared" si="2"/>
        <v>370.86386853208973</v>
      </c>
      <c r="I9" s="1">
        <f t="shared" si="3"/>
        <v>7.4054328227994928</v>
      </c>
    </row>
    <row r="10" spans="1:9">
      <c r="A10">
        <v>2500</v>
      </c>
      <c r="B10">
        <v>0.33300000000000002</v>
      </c>
      <c r="C10">
        <v>0.32300000000000001</v>
      </c>
      <c r="D10">
        <v>0.34699999999999998</v>
      </c>
      <c r="E10">
        <f t="shared" si="1"/>
        <v>443.70419720186544</v>
      </c>
      <c r="F10">
        <f t="shared" si="0"/>
        <v>430.37974683544303</v>
      </c>
      <c r="G10">
        <f t="shared" si="0"/>
        <v>462.35842771485676</v>
      </c>
      <c r="H10" s="1">
        <f t="shared" si="2"/>
        <v>445.48079058405506</v>
      </c>
      <c r="I10" s="1">
        <f t="shared" si="3"/>
        <v>13.115543469005909</v>
      </c>
    </row>
    <row r="11" spans="1:9">
      <c r="A11">
        <v>5000</v>
      </c>
      <c r="B11">
        <v>0.377</v>
      </c>
      <c r="C11">
        <v>0.36299999999999999</v>
      </c>
      <c r="D11">
        <v>0.374</v>
      </c>
      <c r="E11">
        <f t="shared" si="1"/>
        <v>502.33177881412394</v>
      </c>
      <c r="F11">
        <f t="shared" si="0"/>
        <v>483.67754830113256</v>
      </c>
      <c r="G11">
        <f t="shared" si="0"/>
        <v>498.33444370419716</v>
      </c>
      <c r="H11" s="1">
        <f t="shared" si="2"/>
        <v>494.78125693981792</v>
      </c>
      <c r="I11" s="1">
        <f t="shared" si="3"/>
        <v>8.0193071664525011</v>
      </c>
    </row>
    <row r="12" spans="1:9">
      <c r="A12">
        <v>10000</v>
      </c>
      <c r="B12">
        <v>0.39300000000000002</v>
      </c>
      <c r="C12">
        <v>0.39800000000000002</v>
      </c>
      <c r="D12">
        <v>0.38500000000000001</v>
      </c>
      <c r="E12">
        <f t="shared" si="1"/>
        <v>523.65089940039968</v>
      </c>
      <c r="F12">
        <f t="shared" si="0"/>
        <v>530.31312458361094</v>
      </c>
      <c r="G12">
        <f t="shared" si="0"/>
        <v>512.99133910726187</v>
      </c>
      <c r="H12" s="1">
        <f t="shared" si="2"/>
        <v>522.3184543637575</v>
      </c>
      <c r="I12" s="1">
        <f t="shared" si="3"/>
        <v>7.1340787937859114</v>
      </c>
    </row>
    <row r="13" spans="1:9">
      <c r="A13">
        <v>20000</v>
      </c>
      <c r="B13">
        <v>0.39300000000000002</v>
      </c>
      <c r="C13">
        <v>0.40600000000000003</v>
      </c>
      <c r="D13">
        <v>0.40899999999999997</v>
      </c>
      <c r="E13">
        <f t="shared" si="1"/>
        <v>523.65089940039968</v>
      </c>
      <c r="F13">
        <f t="shared" si="0"/>
        <v>540.97268487674887</v>
      </c>
      <c r="G13">
        <f t="shared" si="0"/>
        <v>544.97001998667554</v>
      </c>
      <c r="H13" s="1">
        <f t="shared" si="2"/>
        <v>536.53120142127466</v>
      </c>
      <c r="I13" s="1">
        <f t="shared" si="3"/>
        <v>9.2527944286030301</v>
      </c>
    </row>
    <row r="14" spans="1:9">
      <c r="A14"/>
      <c r="B14"/>
      <c r="C14"/>
      <c r="D14"/>
      <c r="E14"/>
      <c r="F14"/>
      <c r="G14"/>
    </row>
    <row r="15" spans="1:9">
      <c r="A15" s="1" t="s">
        <v>9</v>
      </c>
      <c r="E15"/>
      <c r="F15"/>
      <c r="G15"/>
    </row>
    <row r="16" spans="1:9">
      <c r="A16">
        <v>0</v>
      </c>
      <c r="B16">
        <v>7.3000000000000001E-3</v>
      </c>
      <c r="C16">
        <v>7.0000000000000001E-3</v>
      </c>
      <c r="D16">
        <v>6.7000000000000002E-3</v>
      </c>
      <c r="E16">
        <f t="shared" ref="E16:G56" si="4">B16*1000/0.95/0.79</f>
        <v>9.7268487674883399</v>
      </c>
      <c r="F16">
        <f t="shared" si="4"/>
        <v>9.3271152564956701</v>
      </c>
      <c r="G16">
        <f t="shared" si="4"/>
        <v>8.9273817455029985</v>
      </c>
      <c r="H16" s="1">
        <f t="shared" ref="H16:H60" si="5">AVERAGE(E16:G16)</f>
        <v>9.3271152564956683</v>
      </c>
      <c r="I16" s="1">
        <f t="shared" ref="I16:I60" si="6">STDEVP(E16:G16)</f>
        <v>0.32638104500775128</v>
      </c>
    </row>
    <row r="17" spans="1:9">
      <c r="A17">
        <v>156</v>
      </c>
      <c r="B17">
        <v>9.4999999999999998E-3</v>
      </c>
      <c r="C17">
        <v>7.0000000000000001E-3</v>
      </c>
      <c r="D17">
        <v>9.5999999999999992E-3</v>
      </c>
      <c r="E17">
        <f t="shared" si="4"/>
        <v>12.658227848101266</v>
      </c>
      <c r="F17">
        <f t="shared" si="4"/>
        <v>9.3271152564956701</v>
      </c>
      <c r="G17">
        <f t="shared" si="4"/>
        <v>12.791472351765488</v>
      </c>
      <c r="H17" s="1">
        <f t="shared" si="5"/>
        <v>11.592271818787475</v>
      </c>
      <c r="I17" s="1">
        <f t="shared" si="6"/>
        <v>1.6026310062330602</v>
      </c>
    </row>
    <row r="18" spans="1:9">
      <c r="A18">
        <v>312</v>
      </c>
      <c r="B18">
        <v>1.21E-2</v>
      </c>
      <c r="C18">
        <v>1.37E-2</v>
      </c>
      <c r="D18">
        <v>9.5999999999999992E-3</v>
      </c>
      <c r="E18">
        <f t="shared" si="4"/>
        <v>16.122584943371084</v>
      </c>
      <c r="F18">
        <f t="shared" si="4"/>
        <v>18.254497001998669</v>
      </c>
      <c r="G18">
        <f t="shared" si="4"/>
        <v>12.791472351765488</v>
      </c>
      <c r="H18" s="1">
        <f t="shared" si="5"/>
        <v>15.722851432378414</v>
      </c>
      <c r="I18" s="1">
        <f t="shared" si="6"/>
        <v>2.2481102793415371</v>
      </c>
    </row>
    <row r="19" spans="1:9">
      <c r="A19">
        <v>625</v>
      </c>
      <c r="B19">
        <v>1.1299999999999999E-2</v>
      </c>
      <c r="C19">
        <v>1.12E-2</v>
      </c>
      <c r="D19">
        <v>1.21E-2</v>
      </c>
      <c r="E19">
        <f t="shared" si="4"/>
        <v>15.056628914057294</v>
      </c>
      <c r="F19">
        <f t="shared" si="4"/>
        <v>14.923384410393069</v>
      </c>
      <c r="G19">
        <f t="shared" si="4"/>
        <v>16.122584943371084</v>
      </c>
      <c r="H19" s="1">
        <f t="shared" si="5"/>
        <v>15.367532755940482</v>
      </c>
      <c r="I19" s="1">
        <f t="shared" si="6"/>
        <v>0.53666648783453574</v>
      </c>
    </row>
    <row r="20" spans="1:9">
      <c r="A20">
        <v>1250</v>
      </c>
      <c r="B20">
        <v>1.3899999999999999E-2</v>
      </c>
      <c r="C20">
        <v>8.6999999999999994E-3</v>
      </c>
      <c r="D20">
        <v>1.55E-2</v>
      </c>
      <c r="E20">
        <f t="shared" si="4"/>
        <v>18.520986009327114</v>
      </c>
      <c r="F20">
        <f t="shared" si="4"/>
        <v>11.592271818787474</v>
      </c>
      <c r="G20">
        <f t="shared" si="4"/>
        <v>20.652898067954698</v>
      </c>
      <c r="H20" s="1">
        <f t="shared" si="5"/>
        <v>16.922051965356427</v>
      </c>
      <c r="I20" s="1">
        <f t="shared" si="6"/>
        <v>3.8679175762073701</v>
      </c>
    </row>
    <row r="21" spans="1:9">
      <c r="A21">
        <v>2500</v>
      </c>
      <c r="B21">
        <v>1.5299999999999999E-2</v>
      </c>
      <c r="C21">
        <v>1.2800000000000001E-2</v>
      </c>
      <c r="D21">
        <v>1.5699999999999999E-2</v>
      </c>
      <c r="E21">
        <f t="shared" si="4"/>
        <v>20.386409060626246</v>
      </c>
      <c r="F21">
        <f t="shared" si="4"/>
        <v>17.055296469020654</v>
      </c>
      <c r="G21">
        <f t="shared" si="4"/>
        <v>20.919387075283144</v>
      </c>
      <c r="H21" s="1">
        <f t="shared" si="5"/>
        <v>19.45369753497668</v>
      </c>
      <c r="I21" s="1">
        <f t="shared" si="6"/>
        <v>1.7098269202682783</v>
      </c>
    </row>
    <row r="22" spans="1:9">
      <c r="A22">
        <v>5000</v>
      </c>
      <c r="B22">
        <v>1.6400000000000001E-2</v>
      </c>
      <c r="C22">
        <v>8.2000000000000007E-3</v>
      </c>
      <c r="D22">
        <v>1.6799999999999999E-2</v>
      </c>
      <c r="E22">
        <f t="shared" si="4"/>
        <v>21.852098600932717</v>
      </c>
      <c r="F22">
        <f t="shared" si="4"/>
        <v>10.926049300466358</v>
      </c>
      <c r="G22">
        <f t="shared" si="4"/>
        <v>22.385076615589607</v>
      </c>
      <c r="H22" s="1">
        <f t="shared" si="5"/>
        <v>18.387741505662891</v>
      </c>
      <c r="I22" s="1">
        <f t="shared" si="6"/>
        <v>5.2806978272980221</v>
      </c>
    </row>
    <row r="23" spans="1:9">
      <c r="A23">
        <v>10000</v>
      </c>
      <c r="B23">
        <v>1.21E-2</v>
      </c>
      <c r="C23">
        <v>1.6299999999999999E-2</v>
      </c>
      <c r="D23">
        <v>1.46E-2</v>
      </c>
      <c r="E23">
        <f t="shared" si="4"/>
        <v>16.122584943371084</v>
      </c>
      <c r="F23">
        <f t="shared" si="4"/>
        <v>21.718854097268483</v>
      </c>
      <c r="G23">
        <f t="shared" si="4"/>
        <v>19.45369753497668</v>
      </c>
      <c r="H23" s="1">
        <f t="shared" si="5"/>
        <v>19.098378858538752</v>
      </c>
      <c r="I23" s="1">
        <f t="shared" si="6"/>
        <v>2.2984408674990897</v>
      </c>
    </row>
    <row r="24" spans="1:9">
      <c r="A24">
        <v>20000</v>
      </c>
      <c r="B24">
        <v>1.3299999999999999E-2</v>
      </c>
      <c r="C24">
        <v>1.8700000000000001E-2</v>
      </c>
      <c r="D24">
        <v>1.1900000000000001E-2</v>
      </c>
      <c r="E24">
        <f t="shared" si="4"/>
        <v>17.721518987341771</v>
      </c>
      <c r="F24">
        <f t="shared" si="4"/>
        <v>24.916722185209867</v>
      </c>
      <c r="G24">
        <f t="shared" si="4"/>
        <v>15.856095936042639</v>
      </c>
      <c r="H24" s="1">
        <f t="shared" si="5"/>
        <v>19.498112369531427</v>
      </c>
      <c r="I24" s="1">
        <f t="shared" si="6"/>
        <v>3.9064860630328178</v>
      </c>
    </row>
    <row r="25" spans="1:9">
      <c r="E25"/>
      <c r="F25"/>
      <c r="G25"/>
    </row>
    <row r="26" spans="1:9">
      <c r="A26" s="1" t="s">
        <v>10</v>
      </c>
      <c r="E26"/>
      <c r="F26"/>
      <c r="G26"/>
    </row>
    <row r="27" spans="1:9">
      <c r="A27" s="3">
        <v>0</v>
      </c>
      <c r="B27" s="3">
        <v>3.9800000000000002E-2</v>
      </c>
      <c r="C27" s="3">
        <v>4.87E-2</v>
      </c>
      <c r="D27" s="3">
        <v>4.0399999999999998E-2</v>
      </c>
      <c r="E27">
        <f t="shared" si="4"/>
        <v>53.031312458361093</v>
      </c>
      <c r="F27">
        <f t="shared" si="4"/>
        <v>64.890073284477026</v>
      </c>
      <c r="G27">
        <f t="shared" si="4"/>
        <v>53.830779480346436</v>
      </c>
      <c r="H27" s="1">
        <f t="shared" si="5"/>
        <v>57.250721741061511</v>
      </c>
      <c r="I27" s="1">
        <f t="shared" si="6"/>
        <v>5.4116883306859789</v>
      </c>
    </row>
    <row r="28" spans="1:9">
      <c r="A28" s="3">
        <v>156</v>
      </c>
      <c r="B28" s="3">
        <v>6.6299999999999998E-2</v>
      </c>
      <c r="C28" s="3">
        <v>6.9599999999999995E-2</v>
      </c>
      <c r="D28" s="3">
        <v>7.0900000000000005E-2</v>
      </c>
      <c r="E28">
        <f t="shared" si="4"/>
        <v>88.341105929380404</v>
      </c>
      <c r="F28">
        <f t="shared" si="4"/>
        <v>92.738174550299789</v>
      </c>
      <c r="G28">
        <f t="shared" si="4"/>
        <v>94.470353097934705</v>
      </c>
      <c r="H28" s="1">
        <f t="shared" si="5"/>
        <v>91.849877859204966</v>
      </c>
      <c r="I28" s="1">
        <f t="shared" si="6"/>
        <v>2.5798864279738147</v>
      </c>
    </row>
    <row r="29" spans="1:9">
      <c r="A29" s="3">
        <v>312</v>
      </c>
      <c r="B29" s="3">
        <v>0.10970000000000001</v>
      </c>
      <c r="C29" s="3">
        <v>0.1023</v>
      </c>
      <c r="D29" s="3">
        <v>0.10199999999999999</v>
      </c>
      <c r="E29">
        <f t="shared" si="4"/>
        <v>146.16922051965358</v>
      </c>
      <c r="F29">
        <f t="shared" si="4"/>
        <v>136.309127248501</v>
      </c>
      <c r="G29">
        <f t="shared" si="4"/>
        <v>135.90939373750834</v>
      </c>
      <c r="H29" s="1">
        <f t="shared" si="5"/>
        <v>139.46258050188763</v>
      </c>
      <c r="I29" s="1">
        <f t="shared" si="6"/>
        <v>4.7451176287406032</v>
      </c>
    </row>
    <row r="30" spans="1:9">
      <c r="A30" s="3">
        <v>625</v>
      </c>
      <c r="B30" s="3">
        <v>0.1484</v>
      </c>
      <c r="C30" s="3">
        <v>0.14799999999999999</v>
      </c>
      <c r="D30" s="3">
        <v>0.1522</v>
      </c>
      <c r="E30">
        <f t="shared" si="4"/>
        <v>197.73484343770821</v>
      </c>
      <c r="F30">
        <f t="shared" si="4"/>
        <v>197.20186542305129</v>
      </c>
      <c r="G30">
        <f t="shared" si="4"/>
        <v>202.79813457694871</v>
      </c>
      <c r="H30" s="1">
        <f t="shared" si="5"/>
        <v>199.24494781256939</v>
      </c>
      <c r="I30" s="1">
        <f t="shared" si="6"/>
        <v>2.5218866651704945</v>
      </c>
    </row>
    <row r="31" spans="1:9">
      <c r="A31" s="3">
        <v>1250</v>
      </c>
      <c r="B31" s="3">
        <v>0.20530000000000001</v>
      </c>
      <c r="C31" s="3">
        <v>0.20519999999999999</v>
      </c>
      <c r="D31" s="3">
        <v>0.20069999999999999</v>
      </c>
      <c r="E31">
        <f t="shared" si="4"/>
        <v>273.55096602265161</v>
      </c>
      <c r="F31">
        <f t="shared" si="4"/>
        <v>273.41772151898732</v>
      </c>
      <c r="G31">
        <f t="shared" si="4"/>
        <v>267.42171885409726</v>
      </c>
      <c r="H31" s="1">
        <f t="shared" si="5"/>
        <v>271.46346879857873</v>
      </c>
      <c r="I31" s="1">
        <f t="shared" si="6"/>
        <v>2.8584664285505892</v>
      </c>
    </row>
    <row r="32" spans="1:9">
      <c r="A32" s="3">
        <v>2500</v>
      </c>
      <c r="B32" s="3">
        <v>0.25580000000000003</v>
      </c>
      <c r="C32" s="3">
        <v>0.25119999999999998</v>
      </c>
      <c r="D32" s="3">
        <v>0.25800000000000001</v>
      </c>
      <c r="E32">
        <f t="shared" si="4"/>
        <v>340.83944037308464</v>
      </c>
      <c r="F32">
        <f t="shared" si="4"/>
        <v>334.7101932045303</v>
      </c>
      <c r="G32">
        <f t="shared" si="4"/>
        <v>343.77081945369753</v>
      </c>
      <c r="H32" s="1">
        <f t="shared" si="5"/>
        <v>339.7734843437708</v>
      </c>
      <c r="I32" s="1">
        <f t="shared" si="6"/>
        <v>3.7749996643794472</v>
      </c>
    </row>
    <row r="33" spans="1:9">
      <c r="A33" s="3">
        <v>5000</v>
      </c>
      <c r="B33" s="3">
        <v>0.27050000000000002</v>
      </c>
      <c r="C33" s="3">
        <v>0.28620000000000001</v>
      </c>
      <c r="D33" s="3">
        <v>0.2888</v>
      </c>
      <c r="E33">
        <f t="shared" si="4"/>
        <v>360.42638241172551</v>
      </c>
      <c r="F33">
        <f t="shared" si="4"/>
        <v>381.34576948700862</v>
      </c>
      <c r="G33">
        <f t="shared" si="4"/>
        <v>384.81012658227849</v>
      </c>
      <c r="H33" s="1">
        <f t="shared" si="5"/>
        <v>375.52742616033748</v>
      </c>
      <c r="I33" s="1">
        <f t="shared" si="6"/>
        <v>10.771307077726066</v>
      </c>
    </row>
    <row r="34" spans="1:9">
      <c r="A34" s="3">
        <v>10000</v>
      </c>
      <c r="B34" s="3">
        <v>0.32229999999999998</v>
      </c>
      <c r="C34" s="3">
        <v>0.32700000000000001</v>
      </c>
      <c r="D34" s="3">
        <v>0.31900000000000001</v>
      </c>
      <c r="E34">
        <f t="shared" si="4"/>
        <v>429.44703530979342</v>
      </c>
      <c r="F34">
        <f t="shared" si="4"/>
        <v>435.70952698201199</v>
      </c>
      <c r="G34">
        <f t="shared" si="4"/>
        <v>425.04996668887406</v>
      </c>
      <c r="H34" s="1">
        <f t="shared" si="5"/>
        <v>430.06884299355983</v>
      </c>
      <c r="I34" s="1">
        <f t="shared" si="6"/>
        <v>4.373902910632097</v>
      </c>
    </row>
    <row r="35" spans="1:9">
      <c r="A35" s="3">
        <v>20000</v>
      </c>
      <c r="B35" s="3">
        <v>0.35260000000000002</v>
      </c>
      <c r="C35" s="3">
        <v>0.34599999999999997</v>
      </c>
      <c r="D35" s="3">
        <v>0.33129999999999998</v>
      </c>
      <c r="E35">
        <f t="shared" si="4"/>
        <v>469.82011992005334</v>
      </c>
      <c r="F35">
        <f t="shared" si="4"/>
        <v>461.02598267821452</v>
      </c>
      <c r="G35">
        <f t="shared" si="4"/>
        <v>441.43904063957365</v>
      </c>
      <c r="H35" s="1">
        <f t="shared" si="5"/>
        <v>457.42838107928054</v>
      </c>
      <c r="I35" s="1">
        <f t="shared" si="6"/>
        <v>11.862503058790134</v>
      </c>
    </row>
    <row r="36" spans="1:9">
      <c r="A36" s="3">
        <v>40000</v>
      </c>
      <c r="B36" s="3">
        <v>0.36159999999999998</v>
      </c>
      <c r="C36" s="3">
        <v>0.34539999999999998</v>
      </c>
      <c r="D36" s="3">
        <v>0.34260000000000002</v>
      </c>
      <c r="E36">
        <f t="shared" si="4"/>
        <v>481.8121252498334</v>
      </c>
      <c r="F36">
        <f t="shared" si="4"/>
        <v>460.22651565622914</v>
      </c>
      <c r="G36">
        <f t="shared" si="4"/>
        <v>456.49566955363093</v>
      </c>
      <c r="H36" s="1">
        <f t="shared" si="5"/>
        <v>466.17810348656445</v>
      </c>
      <c r="I36" s="1">
        <f t="shared" si="6"/>
        <v>11.15935423851794</v>
      </c>
    </row>
    <row r="37" spans="1:9">
      <c r="E37"/>
      <c r="F37"/>
      <c r="G37"/>
    </row>
    <row r="38" spans="1:9">
      <c r="A38" s="1" t="s">
        <v>11</v>
      </c>
      <c r="E38"/>
      <c r="F38"/>
      <c r="G38"/>
    </row>
    <row r="39" spans="1:9">
      <c r="A39" s="3">
        <v>0</v>
      </c>
      <c r="B39" s="3">
        <v>2.07E-2</v>
      </c>
      <c r="C39" s="3">
        <v>0.02</v>
      </c>
      <c r="D39" s="3">
        <v>1.7999999999999999E-2</v>
      </c>
      <c r="E39">
        <f t="shared" si="4"/>
        <v>27.581612258494339</v>
      </c>
      <c r="F39">
        <f t="shared" si="4"/>
        <v>26.648900732844769</v>
      </c>
      <c r="G39">
        <f t="shared" si="4"/>
        <v>23.984010659560294</v>
      </c>
      <c r="H39" s="1">
        <f t="shared" si="5"/>
        <v>26.071507883633135</v>
      </c>
      <c r="I39" s="1">
        <f t="shared" si="6"/>
        <v>1.5244061560497904</v>
      </c>
    </row>
    <row r="40" spans="1:9">
      <c r="A40" s="3">
        <v>156</v>
      </c>
      <c r="B40" s="3">
        <v>3.3399999999999999E-2</v>
      </c>
      <c r="C40" s="3">
        <v>3.5999999999999997E-2</v>
      </c>
      <c r="D40" s="3">
        <v>3.49E-2</v>
      </c>
      <c r="E40">
        <f t="shared" si="4"/>
        <v>44.503664223850762</v>
      </c>
      <c r="F40">
        <f t="shared" si="4"/>
        <v>47.968021319120588</v>
      </c>
      <c r="G40">
        <f t="shared" si="4"/>
        <v>46.502331778814124</v>
      </c>
      <c r="H40" s="1">
        <f t="shared" si="5"/>
        <v>46.324672440595158</v>
      </c>
      <c r="I40" s="1">
        <f t="shared" si="6"/>
        <v>1.4198860637926543</v>
      </c>
    </row>
    <row r="41" spans="1:9">
      <c r="A41" s="3">
        <v>312</v>
      </c>
      <c r="B41" s="3">
        <v>5.6000000000000001E-2</v>
      </c>
      <c r="C41" s="3">
        <v>0.05</v>
      </c>
      <c r="D41" s="3">
        <v>5.2999999999999999E-2</v>
      </c>
      <c r="E41">
        <f t="shared" si="4"/>
        <v>74.616922051965361</v>
      </c>
      <c r="F41">
        <f t="shared" si="4"/>
        <v>66.622251832111928</v>
      </c>
      <c r="G41">
        <f t="shared" si="4"/>
        <v>70.619586942038637</v>
      </c>
      <c r="H41" s="1">
        <f t="shared" si="5"/>
        <v>70.619586942038637</v>
      </c>
      <c r="I41" s="1">
        <f t="shared" si="6"/>
        <v>3.2638104500775196</v>
      </c>
    </row>
    <row r="42" spans="1:9">
      <c r="A42" s="3">
        <v>625</v>
      </c>
      <c r="B42" s="3">
        <v>8.9700000000000002E-2</v>
      </c>
      <c r="C42" s="3">
        <v>8.9599999999999999E-2</v>
      </c>
      <c r="D42" s="3">
        <v>8.7599999999999997E-2</v>
      </c>
      <c r="E42">
        <f t="shared" si="4"/>
        <v>119.5203197868088</v>
      </c>
      <c r="F42">
        <f t="shared" si="4"/>
        <v>119.38707528314455</v>
      </c>
      <c r="G42">
        <f t="shared" si="4"/>
        <v>116.72218520986007</v>
      </c>
      <c r="H42" s="1">
        <f t="shared" si="5"/>
        <v>118.54319342660447</v>
      </c>
      <c r="I42" s="1">
        <f t="shared" si="6"/>
        <v>1.2887957475946696</v>
      </c>
    </row>
    <row r="43" spans="1:9">
      <c r="A43" s="3">
        <v>1250</v>
      </c>
      <c r="B43" s="3">
        <v>0.14299999999999999</v>
      </c>
      <c r="C43" s="3">
        <v>0.14399999999999999</v>
      </c>
      <c r="D43" s="3">
        <v>0.152</v>
      </c>
      <c r="E43">
        <f t="shared" si="4"/>
        <v>190.53964023984011</v>
      </c>
      <c r="F43">
        <f t="shared" si="4"/>
        <v>191.87208527648235</v>
      </c>
      <c r="G43">
        <f t="shared" si="4"/>
        <v>202.53164556962025</v>
      </c>
      <c r="H43" s="1">
        <f t="shared" si="5"/>
        <v>194.98112369531427</v>
      </c>
      <c r="I43" s="1">
        <f t="shared" si="6"/>
        <v>5.3666648783453539</v>
      </c>
    </row>
    <row r="44" spans="1:9">
      <c r="A44" s="3">
        <v>2500</v>
      </c>
      <c r="B44" s="3">
        <v>0.21</v>
      </c>
      <c r="C44" s="3">
        <v>0.20699999999999999</v>
      </c>
      <c r="D44" s="3">
        <v>0.21870000000000001</v>
      </c>
      <c r="E44">
        <f t="shared" si="4"/>
        <v>279.81345769487007</v>
      </c>
      <c r="F44">
        <f t="shared" si="4"/>
        <v>275.81612258494334</v>
      </c>
      <c r="G44">
        <f t="shared" si="4"/>
        <v>291.4057295136576</v>
      </c>
      <c r="H44" s="1">
        <f t="shared" si="5"/>
        <v>282.34510326449032</v>
      </c>
      <c r="I44" s="1">
        <f t="shared" si="6"/>
        <v>6.6113983904358884</v>
      </c>
    </row>
    <row r="45" spans="1:9">
      <c r="A45" s="3">
        <v>5000</v>
      </c>
      <c r="B45" s="3">
        <v>0.2445</v>
      </c>
      <c r="C45" s="3">
        <v>0.24099999999999999</v>
      </c>
      <c r="D45" s="3">
        <v>0.25559999999999999</v>
      </c>
      <c r="E45">
        <f t="shared" si="4"/>
        <v>325.78281145902736</v>
      </c>
      <c r="F45">
        <f t="shared" si="4"/>
        <v>321.11925383077948</v>
      </c>
      <c r="G45">
        <f t="shared" si="4"/>
        <v>340.57295136575618</v>
      </c>
      <c r="H45" s="1">
        <f t="shared" si="5"/>
        <v>329.15833888518767</v>
      </c>
      <c r="I45" s="1">
        <f t="shared" si="6"/>
        <v>8.2928574086041049</v>
      </c>
    </row>
    <row r="46" spans="1:9">
      <c r="A46" s="3">
        <v>10000</v>
      </c>
      <c r="B46" s="3">
        <v>0.309</v>
      </c>
      <c r="C46" s="3">
        <v>0.307</v>
      </c>
      <c r="D46" s="3">
        <v>0.30299999999999999</v>
      </c>
      <c r="E46">
        <f t="shared" si="4"/>
        <v>411.72551632245171</v>
      </c>
      <c r="F46">
        <f t="shared" si="4"/>
        <v>409.06062624916723</v>
      </c>
      <c r="G46">
        <f t="shared" si="4"/>
        <v>403.73084610259826</v>
      </c>
      <c r="H46" s="1">
        <f t="shared" si="5"/>
        <v>408.17232955807236</v>
      </c>
      <c r="I46" s="1">
        <f t="shared" si="6"/>
        <v>3.3237018758818113</v>
      </c>
    </row>
    <row r="47" spans="1:9">
      <c r="A47" s="3">
        <v>20000</v>
      </c>
      <c r="B47" s="3">
        <v>0.33400000000000002</v>
      </c>
      <c r="C47" s="3">
        <v>0.34499999999999997</v>
      </c>
      <c r="D47" s="3">
        <v>0.33579999999999999</v>
      </c>
      <c r="E47">
        <f t="shared" si="4"/>
        <v>445.03664223850762</v>
      </c>
      <c r="F47">
        <f t="shared" si="4"/>
        <v>459.69353764157233</v>
      </c>
      <c r="G47">
        <f t="shared" si="4"/>
        <v>447.4350433044637</v>
      </c>
      <c r="H47" s="1">
        <f t="shared" si="5"/>
        <v>450.72174106151459</v>
      </c>
      <c r="I47" s="1">
        <f t="shared" si="6"/>
        <v>6.4191345379133038</v>
      </c>
    </row>
    <row r="48" spans="1:9">
      <c r="A48" s="3">
        <v>40000</v>
      </c>
      <c r="B48" s="3">
        <v>0.36499999999999999</v>
      </c>
      <c r="C48" s="3">
        <v>0.374</v>
      </c>
      <c r="D48" s="3">
        <v>0.36499999999999999</v>
      </c>
      <c r="E48">
        <f t="shared" si="4"/>
        <v>486.34243837441704</v>
      </c>
      <c r="F48">
        <f t="shared" si="4"/>
        <v>498.33444370419716</v>
      </c>
      <c r="G48">
        <f t="shared" si="4"/>
        <v>486.34243837441704</v>
      </c>
      <c r="H48" s="1">
        <f t="shared" si="5"/>
        <v>490.33977348434377</v>
      </c>
      <c r="I48" s="1">
        <f t="shared" si="6"/>
        <v>5.6530855258084918</v>
      </c>
    </row>
    <row r="49" spans="1:9">
      <c r="A49" s="3"/>
      <c r="B49" s="3"/>
      <c r="C49" s="3"/>
      <c r="D49" s="3"/>
      <c r="E49"/>
      <c r="F49"/>
      <c r="G49"/>
    </row>
    <row r="50" spans="1:9">
      <c r="A50" s="1" t="s">
        <v>12</v>
      </c>
      <c r="E50"/>
      <c r="F50"/>
      <c r="G50"/>
    </row>
    <row r="51" spans="1:9">
      <c r="A51">
        <v>0</v>
      </c>
      <c r="B51">
        <v>1.55E-2</v>
      </c>
      <c r="C51">
        <v>1.6500000000000001E-2</v>
      </c>
      <c r="D51">
        <v>1.4200000000000001E-2</v>
      </c>
      <c r="E51">
        <f t="shared" si="4"/>
        <v>20.652898067954698</v>
      </c>
      <c r="F51">
        <f t="shared" si="4"/>
        <v>21.985343104596936</v>
      </c>
      <c r="G51">
        <f t="shared" si="4"/>
        <v>18.920719520319789</v>
      </c>
      <c r="H51" s="1">
        <f t="shared" si="5"/>
        <v>20.519653564290476</v>
      </c>
      <c r="I51" s="1">
        <f t="shared" si="6"/>
        <v>1.254669943755321</v>
      </c>
    </row>
    <row r="52" spans="1:9">
      <c r="A52">
        <v>156</v>
      </c>
      <c r="B52">
        <v>2.58E-2</v>
      </c>
      <c r="C52">
        <v>2.5600000000000001E-2</v>
      </c>
      <c r="D52">
        <v>2.4500000000000001E-2</v>
      </c>
      <c r="E52">
        <f t="shared" si="4"/>
        <v>34.377081945369753</v>
      </c>
      <c r="F52">
        <f t="shared" si="4"/>
        <v>34.110592938041307</v>
      </c>
      <c r="G52">
        <f t="shared" si="4"/>
        <v>32.644903397734844</v>
      </c>
      <c r="H52" s="1">
        <f t="shared" si="5"/>
        <v>33.710859427048632</v>
      </c>
      <c r="I52" s="1">
        <f t="shared" si="6"/>
        <v>0.76155577168475441</v>
      </c>
    </row>
    <row r="53" spans="1:9">
      <c r="A53">
        <v>312</v>
      </c>
      <c r="B53">
        <v>3.85E-2</v>
      </c>
      <c r="C53">
        <v>3.6400000000000002E-2</v>
      </c>
      <c r="D53">
        <v>3.5200000000000002E-2</v>
      </c>
      <c r="E53">
        <f t="shared" si="4"/>
        <v>51.299133910726184</v>
      </c>
      <c r="F53">
        <f t="shared" si="4"/>
        <v>48.500999333777479</v>
      </c>
      <c r="G53">
        <f t="shared" si="4"/>
        <v>46.902065289806792</v>
      </c>
      <c r="H53" s="1">
        <f t="shared" si="5"/>
        <v>48.900732844770147</v>
      </c>
      <c r="I53" s="1">
        <f t="shared" si="6"/>
        <v>1.8172127510973843</v>
      </c>
    </row>
    <row r="54" spans="1:9">
      <c r="A54">
        <v>625</v>
      </c>
      <c r="B54">
        <v>5.45E-2</v>
      </c>
      <c r="C54">
        <v>5.4300000000000001E-2</v>
      </c>
      <c r="D54">
        <v>5.3600000000000002E-2</v>
      </c>
      <c r="E54">
        <f t="shared" si="4"/>
        <v>72.618254497001999</v>
      </c>
      <c r="F54">
        <f t="shared" si="4"/>
        <v>72.351765489673554</v>
      </c>
      <c r="G54">
        <f t="shared" si="4"/>
        <v>71.419053964023988</v>
      </c>
      <c r="H54" s="1">
        <f t="shared" si="5"/>
        <v>72.129691316899837</v>
      </c>
      <c r="I54" s="1">
        <f t="shared" si="6"/>
        <v>0.5141388808700954</v>
      </c>
    </row>
    <row r="55" spans="1:9">
      <c r="A55">
        <v>1250</v>
      </c>
      <c r="B55">
        <v>8.3799999999999999E-2</v>
      </c>
      <c r="C55">
        <v>8.3099999999999993E-2</v>
      </c>
      <c r="D55">
        <v>8.3400000000000002E-2</v>
      </c>
      <c r="E55">
        <f t="shared" si="4"/>
        <v>111.6588940706196</v>
      </c>
      <c r="F55">
        <f t="shared" si="4"/>
        <v>110.72618254497002</v>
      </c>
      <c r="G55">
        <f t="shared" si="4"/>
        <v>111.12591605596269</v>
      </c>
      <c r="H55" s="1">
        <f t="shared" si="5"/>
        <v>111.17033089051743</v>
      </c>
      <c r="I55" s="1">
        <f t="shared" si="6"/>
        <v>0.38207085352177439</v>
      </c>
    </row>
    <row r="56" spans="1:9">
      <c r="A56">
        <v>2500</v>
      </c>
      <c r="B56">
        <v>0.12280000000000001</v>
      </c>
      <c r="C56">
        <v>0.11849999999999999</v>
      </c>
      <c r="D56">
        <v>0.11899999999999999</v>
      </c>
      <c r="E56">
        <f t="shared" si="4"/>
        <v>163.62425049966689</v>
      </c>
      <c r="F56">
        <f t="shared" si="4"/>
        <v>157.89473684210526</v>
      </c>
      <c r="G56">
        <f t="shared" si="4"/>
        <v>158.56095936042638</v>
      </c>
      <c r="H56" s="1">
        <f t="shared" si="5"/>
        <v>160.02664890073285</v>
      </c>
      <c r="I56" s="1">
        <f t="shared" si="6"/>
        <v>2.5583869995851063</v>
      </c>
    </row>
    <row r="57" spans="1:9">
      <c r="A57">
        <v>5000</v>
      </c>
      <c r="B57">
        <v>0.1507</v>
      </c>
      <c r="C57">
        <v>0.15049999999999999</v>
      </c>
      <c r="D57">
        <v>0.14699999999999999</v>
      </c>
      <c r="E57">
        <f t="shared" ref="E57:G60" si="7">B57*1000/0.95/0.79</f>
        <v>200.79946702198532</v>
      </c>
      <c r="F57">
        <f t="shared" si="7"/>
        <v>200.53297801465689</v>
      </c>
      <c r="G57">
        <f t="shared" si="7"/>
        <v>195.86942038640908</v>
      </c>
      <c r="H57" s="1">
        <f t="shared" si="5"/>
        <v>199.06728847435042</v>
      </c>
      <c r="I57" s="1">
        <f t="shared" si="6"/>
        <v>2.263849866733215</v>
      </c>
    </row>
    <row r="58" spans="1:9">
      <c r="A58">
        <v>10000</v>
      </c>
      <c r="B58">
        <v>0.16539999999999999</v>
      </c>
      <c r="C58">
        <v>0.16969999999999999</v>
      </c>
      <c r="D58">
        <v>0.17399999999999999</v>
      </c>
      <c r="E58">
        <f t="shared" si="7"/>
        <v>220.38640906062622</v>
      </c>
      <c r="F58">
        <f t="shared" si="7"/>
        <v>226.11592271818785</v>
      </c>
      <c r="G58">
        <f t="shared" si="7"/>
        <v>231.8454363757495</v>
      </c>
      <c r="H58" s="1">
        <f t="shared" si="5"/>
        <v>226.11592271818787</v>
      </c>
      <c r="I58" s="1">
        <f t="shared" si="6"/>
        <v>4.6781283117777885</v>
      </c>
    </row>
    <row r="59" spans="1:9">
      <c r="A59">
        <v>20000</v>
      </c>
      <c r="B59">
        <v>0.19220000000000001</v>
      </c>
      <c r="C59">
        <v>0.20080000000000001</v>
      </c>
      <c r="D59">
        <v>0.193</v>
      </c>
      <c r="E59">
        <f t="shared" si="7"/>
        <v>256.0959360426383</v>
      </c>
      <c r="F59">
        <f t="shared" si="7"/>
        <v>267.55496335776149</v>
      </c>
      <c r="G59">
        <f t="shared" si="7"/>
        <v>257.16189207195202</v>
      </c>
      <c r="H59" s="1">
        <f t="shared" si="5"/>
        <v>260.27093049078394</v>
      </c>
      <c r="I59" s="1">
        <f t="shared" si="6"/>
        <v>5.1689403601069932</v>
      </c>
    </row>
    <row r="60" spans="1:9">
      <c r="A60">
        <v>40000</v>
      </c>
      <c r="B60">
        <v>0.1946</v>
      </c>
      <c r="C60">
        <v>0.19639999999999999</v>
      </c>
      <c r="D60">
        <v>0.20630000000000001</v>
      </c>
      <c r="E60">
        <f t="shared" si="7"/>
        <v>259.29380413057959</v>
      </c>
      <c r="F60">
        <f t="shared" si="7"/>
        <v>261.69220519653561</v>
      </c>
      <c r="G60">
        <f t="shared" si="7"/>
        <v>274.88341105929385</v>
      </c>
      <c r="H60" s="1">
        <f t="shared" si="5"/>
        <v>265.2898067954697</v>
      </c>
      <c r="I60" s="1">
        <f t="shared" si="6"/>
        <v>6.8540019451628238</v>
      </c>
    </row>
  </sheetData>
  <mergeCells count="2">
    <mergeCell ref="B1:D1"/>
    <mergeCell ref="E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2020-04-14T13:10:42Z</dcterms:created>
  <dcterms:modified xsi:type="dcterms:W3CDTF">2020-04-14T13:10:57Z</dcterms:modified>
</cp:coreProperties>
</file>