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0" yWindow="500" windowWidth="29860" windowHeight="13580" tabRatio="931" activeTab="2"/>
  </bookViews>
  <sheets>
    <sheet name="Fig. 2B- Quantif BrdU CAGCre" sheetId="1" r:id="rId1"/>
    <sheet name="Fig. 2C-Apop CAGCre" sheetId="2" r:id="rId2"/>
    <sheet name="Fig. 2E- count Six2in bCat mut" sheetId="3" r:id="rId3"/>
  </sheets>
  <definedNames/>
  <calcPr fullCalcOnLoad="1"/>
</workbook>
</file>

<file path=xl/sharedStrings.xml><?xml version="1.0" encoding="utf-8"?>
<sst xmlns="http://schemas.openxmlformats.org/spreadsheetml/2006/main" count="357" uniqueCount="101">
  <si>
    <t>Six2</t>
  </si>
  <si>
    <t>Apo Six2</t>
  </si>
  <si>
    <t xml:space="preserve">Sum </t>
  </si>
  <si>
    <t>Sum</t>
  </si>
  <si>
    <t>Ratio</t>
  </si>
  <si>
    <t>1Ko/+, 3F/F</t>
  </si>
  <si>
    <t>Total</t>
  </si>
  <si>
    <t>Six2 Cells</t>
  </si>
  <si>
    <t>Average</t>
  </si>
  <si>
    <t>4B Sec2</t>
  </si>
  <si>
    <t>4B Sec3</t>
  </si>
  <si>
    <t>4B Sec4</t>
  </si>
  <si>
    <t>Number Six2 cells</t>
  </si>
  <si>
    <t>Apototic  Six2 cells</t>
  </si>
  <si>
    <t>Control samples</t>
  </si>
  <si>
    <t>Sample ID: D506-9</t>
  </si>
  <si>
    <t>Nbr Six2+ cells</t>
  </si>
  <si>
    <t>Nbr BrdU+ SIX2+ cells</t>
  </si>
  <si>
    <t>Section 1</t>
  </si>
  <si>
    <t>Section 2</t>
  </si>
  <si>
    <t>Section 3</t>
  </si>
  <si>
    <t>Section 4</t>
  </si>
  <si>
    <t>Section 5</t>
  </si>
  <si>
    <t>Section 6</t>
  </si>
  <si>
    <t>Section 7</t>
  </si>
  <si>
    <t>Section 8</t>
  </si>
  <si>
    <t>Sample ID: D506-2</t>
  </si>
  <si>
    <t>Section 9</t>
  </si>
  <si>
    <t>Section 10</t>
  </si>
  <si>
    <t>Section 11</t>
  </si>
  <si>
    <t>Section 12</t>
  </si>
  <si>
    <t>Section 13</t>
  </si>
  <si>
    <t>Section 14</t>
  </si>
  <si>
    <t>Section 15</t>
  </si>
  <si>
    <t>Section 16</t>
  </si>
  <si>
    <t>Section 17</t>
  </si>
  <si>
    <t>Section 18</t>
  </si>
  <si>
    <t>Section 19</t>
  </si>
  <si>
    <t>Section 20</t>
  </si>
  <si>
    <t>Section 21</t>
  </si>
  <si>
    <t>Section 22</t>
  </si>
  <si>
    <t>Section 23</t>
  </si>
  <si>
    <t>Section 24</t>
  </si>
  <si>
    <t>Section 25</t>
  </si>
  <si>
    <t>Section 26</t>
  </si>
  <si>
    <t>Sample ID: D911-2</t>
  </si>
  <si>
    <t>Genotype: Rspo1 -/+, Rspo3 flox/flox</t>
  </si>
  <si>
    <r>
      <t xml:space="preserve">Genotype: Rspo1 </t>
    </r>
    <r>
      <rPr>
        <sz val="10"/>
        <color indexed="39"/>
        <rFont val="Calibri"/>
        <family val="2"/>
      </rPr>
      <t>-/+</t>
    </r>
    <r>
      <rPr>
        <sz val="11"/>
        <color indexed="39"/>
        <rFont val="Calibri"/>
        <family val="2"/>
      </rPr>
      <t xml:space="preserve">, Rspo3 </t>
    </r>
    <r>
      <rPr>
        <sz val="10"/>
        <color indexed="39"/>
        <rFont val="Calibri"/>
        <family val="2"/>
      </rPr>
      <t>flox/flox</t>
    </r>
  </si>
  <si>
    <r>
      <rPr>
        <sz val="11"/>
        <color indexed="39"/>
        <rFont val="Calibri"/>
        <family val="2"/>
      </rPr>
      <t xml:space="preserve">Genotype Rspo1 </t>
    </r>
    <r>
      <rPr>
        <sz val="10"/>
        <color indexed="39"/>
        <rFont val="Calibri"/>
        <family val="2"/>
      </rPr>
      <t>1-/+</t>
    </r>
    <r>
      <rPr>
        <sz val="11"/>
        <color indexed="39"/>
        <rFont val="Calibri"/>
        <family val="2"/>
      </rPr>
      <t xml:space="preserve">, Rspo3 </t>
    </r>
    <r>
      <rPr>
        <sz val="10"/>
        <color indexed="39"/>
        <rFont val="Calibri"/>
        <family val="2"/>
      </rPr>
      <t>flox/flox</t>
    </r>
  </si>
  <si>
    <t>Sample ID: D234 5</t>
  </si>
  <si>
    <r>
      <t xml:space="preserve">Genotype: Rspo3 </t>
    </r>
    <r>
      <rPr>
        <sz val="10"/>
        <color indexed="39"/>
        <rFont val="Calibri"/>
        <family val="2"/>
      </rPr>
      <t>flox/flox</t>
    </r>
  </si>
  <si>
    <t>Section 27</t>
  </si>
  <si>
    <t>Section 28</t>
  </si>
  <si>
    <t>Sample ID: D506-1</t>
  </si>
  <si>
    <t>Nbr BrdU+  SIX2+ cells</t>
  </si>
  <si>
    <r>
      <rPr>
        <sz val="11"/>
        <color indexed="39"/>
        <rFont val="Calibri"/>
        <family val="2"/>
      </rPr>
      <t>Genotype: CGAG:CreERTM, Rspo1</t>
    </r>
    <r>
      <rPr>
        <sz val="10"/>
        <color indexed="39"/>
        <rFont val="Calibri"/>
        <family val="2"/>
      </rPr>
      <t xml:space="preserve"> -/-</t>
    </r>
    <r>
      <rPr>
        <sz val="11"/>
        <color indexed="39"/>
        <rFont val="Calibri"/>
        <family val="2"/>
      </rPr>
      <t xml:space="preserve">, Rspo3 </t>
    </r>
    <r>
      <rPr>
        <sz val="10"/>
        <color indexed="39"/>
        <rFont val="Calibri"/>
        <family val="2"/>
      </rPr>
      <t>flox/flox</t>
    </r>
  </si>
  <si>
    <t>Sample ID: D506-3</t>
  </si>
  <si>
    <t>Sample ID: D506-4</t>
  </si>
  <si>
    <t>Sample ID: D234-10</t>
  </si>
  <si>
    <r>
      <rPr>
        <sz val="11"/>
        <color indexed="39"/>
        <rFont val="Calibri"/>
        <family val="2"/>
      </rPr>
      <t>Genotype: cGAG:CrERTM, Rspo1</t>
    </r>
    <r>
      <rPr>
        <sz val="10"/>
        <color indexed="39"/>
        <rFont val="Calibri"/>
        <family val="2"/>
      </rPr>
      <t xml:space="preserve"> -/-</t>
    </r>
    <r>
      <rPr>
        <sz val="11"/>
        <color indexed="39"/>
        <rFont val="Calibri"/>
        <family val="2"/>
      </rPr>
      <t xml:space="preserve">, Rspo3 </t>
    </r>
    <r>
      <rPr>
        <sz val="10"/>
        <color indexed="39"/>
        <rFont val="Calibri"/>
        <family val="2"/>
      </rPr>
      <t xml:space="preserve">flox/flox </t>
    </r>
  </si>
  <si>
    <t xml:space="preserve">Genotype: cGAG:CrERTM, Rspo1 -/-, Rspo3 flox/flox </t>
  </si>
  <si>
    <t>Section 29</t>
  </si>
  <si>
    <t>Section 30</t>
  </si>
  <si>
    <t>Section 31</t>
  </si>
  <si>
    <t>Section 32</t>
  </si>
  <si>
    <t>Section 33</t>
  </si>
  <si>
    <t>Section 34</t>
  </si>
  <si>
    <t>Section 35</t>
  </si>
  <si>
    <t>Section 36</t>
  </si>
  <si>
    <t>Section 37</t>
  </si>
  <si>
    <t>Section 38</t>
  </si>
  <si>
    <t>CAGG:CreERTM DM samples</t>
  </si>
  <si>
    <t>Controls samples</t>
  </si>
  <si>
    <t xml:space="preserve"> CAGG:CreERTM DM samples</t>
  </si>
  <si>
    <t>Sample ID: D257-2</t>
  </si>
  <si>
    <t>Genotype: Rspo3 flox/flox</t>
  </si>
  <si>
    <t>Sample ID: D257 12</t>
  </si>
  <si>
    <r>
      <rPr>
        <sz val="11"/>
        <color indexed="39"/>
        <rFont val="Calibri"/>
        <family val="2"/>
      </rPr>
      <t xml:space="preserve">Genotype: CAGG:CreERTM, Rspo1 </t>
    </r>
    <r>
      <rPr>
        <sz val="10"/>
        <color indexed="39"/>
        <rFont val="Calibri"/>
        <family val="2"/>
      </rPr>
      <t>-/-</t>
    </r>
    <r>
      <rPr>
        <sz val="11"/>
        <color indexed="39"/>
        <rFont val="Calibri"/>
        <family val="2"/>
      </rPr>
      <t>, Rspo 3</t>
    </r>
    <r>
      <rPr>
        <sz val="10"/>
        <color indexed="39"/>
        <rFont val="Calibri"/>
        <family val="2"/>
      </rPr>
      <t xml:space="preserve"> flox/flox</t>
    </r>
  </si>
  <si>
    <t>Nbr Apoptotic  Six2+ cells</t>
  </si>
  <si>
    <t>Sample ID: D234 10</t>
  </si>
  <si>
    <t>Genotype: CAGG:CreERTM, Rspo1 -/-, Rspo 3 flox/flox</t>
  </si>
  <si>
    <t>Sample ID: D234 8</t>
  </si>
  <si>
    <t>Sample ID: D234 1</t>
  </si>
  <si>
    <t xml:space="preserve">Genotype: Rspo3 flox/flox </t>
  </si>
  <si>
    <t>Figure 2C: Quantification of apoptotic (Tunel) progenitor cells (Six2+) in controls and CAGGCreERTM DM</t>
  </si>
  <si>
    <t>Figure 2B: Quantification of proliferating (BrdU+) progenitor cells (Six2+) in controls and CAGGCreERTM DM</t>
  </si>
  <si>
    <t>Mutants samples</t>
  </si>
  <si>
    <t>Sample ID: Bf109-1</t>
  </si>
  <si>
    <t>Nbr of Six2+ Cells</t>
  </si>
  <si>
    <r>
      <rPr>
        <sz val="11"/>
        <color indexed="39"/>
        <rFont val="Calibri"/>
        <family val="2"/>
      </rPr>
      <t xml:space="preserve">Genotype: Six2:Cre, Ctnnb1 </t>
    </r>
    <r>
      <rPr>
        <sz val="10"/>
        <color indexed="39"/>
        <rFont val="Calibri"/>
        <family val="2"/>
      </rPr>
      <t>flox/flox</t>
    </r>
  </si>
  <si>
    <t>Genotype: Six2:Cre, Ctnnb1 flox/flox</t>
  </si>
  <si>
    <t>Sapmle ID: Bf109-4</t>
  </si>
  <si>
    <t>Sapmle ID: Bf145-7</t>
  </si>
  <si>
    <t>Sample ID: Bf145-7</t>
  </si>
  <si>
    <t>Nbr SIX2+ cells</t>
  </si>
  <si>
    <t>Sample ID: Bf1091-2</t>
  </si>
  <si>
    <r>
      <rPr>
        <sz val="11"/>
        <color indexed="39"/>
        <rFont val="Calibri"/>
        <family val="2"/>
      </rPr>
      <t xml:space="preserve">Genotype: Ctnnb1 </t>
    </r>
    <r>
      <rPr>
        <sz val="10"/>
        <color indexed="39"/>
        <rFont val="Calibri"/>
        <family val="2"/>
      </rPr>
      <t>flox/flox</t>
    </r>
  </si>
  <si>
    <t>Genotype: Ctnnb1 flox/flox</t>
  </si>
  <si>
    <t>Sample ID: Bf109 6</t>
  </si>
  <si>
    <t>Sample ID: Bf 145-4</t>
  </si>
  <si>
    <t>Figure 2E: Quantification of progenitor cells (Six2+) in (Six2:Cre, Ctnnb1 flox/flox) controls and mutants samples</t>
  </si>
</sst>
</file>

<file path=xl/styles.xml><?xml version="1.0" encoding="utf-8"?>
<styleSheet xmlns="http://schemas.openxmlformats.org/spreadsheetml/2006/main">
  <numFmts count="3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0.0"/>
    <numFmt numFmtId="186" formatCode="0.00000000"/>
  </numFmts>
  <fonts count="60"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color indexed="39"/>
      <name val="Calibri"/>
      <family val="2"/>
    </font>
    <font>
      <sz val="10"/>
      <color indexed="39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17"/>
      <name val="Calibri"/>
      <family val="2"/>
    </font>
    <font>
      <b/>
      <sz val="12"/>
      <color indexed="60"/>
      <name val="Calibri"/>
      <family val="2"/>
    </font>
    <font>
      <b/>
      <sz val="11"/>
      <color indexed="39"/>
      <name val="Calibri"/>
      <family val="2"/>
    </font>
    <font>
      <b/>
      <sz val="11"/>
      <color indexed="60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6"/>
      <color indexed="6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008000"/>
      <name val="Calibri"/>
      <family val="2"/>
    </font>
    <font>
      <b/>
      <sz val="12"/>
      <color rgb="FF9C5700"/>
      <name val="Calibri"/>
      <family val="2"/>
    </font>
    <font>
      <b/>
      <sz val="12"/>
      <color rgb="FF006100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  <font>
      <b/>
      <sz val="11"/>
      <color rgb="FF9C5700"/>
      <name val="Calibri"/>
      <family val="2"/>
    </font>
    <font>
      <b/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6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9" fillId="0" borderId="0" xfId="0" applyFont="1" applyFill="1" applyAlignment="1">
      <alignment horizontal="center" shrinkToFit="1"/>
    </xf>
    <xf numFmtId="0" fontId="0" fillId="0" borderId="0" xfId="0" applyAlignment="1">
      <alignment horizontal="center"/>
    </xf>
    <xf numFmtId="0" fontId="50" fillId="0" borderId="0" xfId="0" applyFont="1" applyAlignment="1">
      <alignment/>
    </xf>
    <xf numFmtId="0" fontId="39" fillId="0" borderId="3" xfId="48" applyAlignment="1">
      <alignment/>
    </xf>
    <xf numFmtId="0" fontId="44" fillId="31" borderId="0" xfId="54" applyAlignment="1">
      <alignment/>
    </xf>
    <xf numFmtId="0" fontId="44" fillId="31" borderId="0" xfId="54" applyAlignment="1">
      <alignment horizontal="center"/>
    </xf>
    <xf numFmtId="0" fontId="51" fillId="31" borderId="0" xfId="54" applyFont="1" applyAlignment="1">
      <alignment/>
    </xf>
    <xf numFmtId="0" fontId="38" fillId="29" borderId="0" xfId="47" applyAlignment="1">
      <alignment/>
    </xf>
    <xf numFmtId="0" fontId="38" fillId="29" borderId="0" xfId="47" applyAlignment="1">
      <alignment horizontal="center"/>
    </xf>
    <xf numFmtId="0" fontId="52" fillId="29" borderId="0" xfId="47" applyFont="1" applyAlignment="1">
      <alignment/>
    </xf>
    <xf numFmtId="0" fontId="47" fillId="31" borderId="0" xfId="54" applyFont="1" applyAlignment="1">
      <alignment/>
    </xf>
    <xf numFmtId="2" fontId="47" fillId="31" borderId="0" xfId="54" applyNumberFormat="1" applyFont="1" applyAlignment="1">
      <alignment horizontal="center"/>
    </xf>
    <xf numFmtId="0" fontId="53" fillId="31" borderId="0" xfId="54" applyFont="1" applyAlignment="1">
      <alignment/>
    </xf>
    <xf numFmtId="0" fontId="54" fillId="31" borderId="0" xfId="54" applyFont="1" applyAlignment="1">
      <alignment/>
    </xf>
    <xf numFmtId="0" fontId="55" fillId="31" borderId="0" xfId="54" applyFont="1" applyAlignment="1">
      <alignment/>
    </xf>
    <xf numFmtId="0" fontId="26" fillId="31" borderId="0" xfId="54" applyFont="1" applyAlignment="1">
      <alignment/>
    </xf>
    <xf numFmtId="2" fontId="26" fillId="31" borderId="0" xfId="54" applyNumberFormat="1" applyFont="1" applyAlignment="1">
      <alignment horizontal="center"/>
    </xf>
    <xf numFmtId="0" fontId="26" fillId="29" borderId="0" xfId="47" applyFont="1" applyAlignment="1">
      <alignment/>
    </xf>
    <xf numFmtId="2" fontId="26" fillId="29" borderId="0" xfId="47" applyNumberFormat="1" applyFont="1" applyAlignment="1">
      <alignment horizontal="center"/>
    </xf>
    <xf numFmtId="0" fontId="53" fillId="29" borderId="0" xfId="47" applyFont="1" applyAlignment="1">
      <alignment/>
    </xf>
    <xf numFmtId="0" fontId="54" fillId="29" borderId="0" xfId="47" applyFont="1" applyAlignment="1">
      <alignment/>
    </xf>
    <xf numFmtId="0" fontId="56" fillId="29" borderId="0" xfId="47" applyFont="1" applyAlignment="1">
      <alignment/>
    </xf>
    <xf numFmtId="0" fontId="28" fillId="0" borderId="0" xfId="0" applyFont="1" applyAlignment="1">
      <alignment/>
    </xf>
    <xf numFmtId="0" fontId="57" fillId="0" borderId="0" xfId="0" applyFont="1" applyAlignment="1">
      <alignment/>
    </xf>
    <xf numFmtId="0" fontId="54" fillId="29" borderId="0" xfId="47" applyFont="1" applyAlignment="1">
      <alignment shrinkToFit="1"/>
    </xf>
    <xf numFmtId="0" fontId="56" fillId="29" borderId="0" xfId="47" applyFont="1" applyAlignment="1">
      <alignment horizontal="center"/>
    </xf>
    <xf numFmtId="0" fontId="55" fillId="31" borderId="0" xfId="54" applyFont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26" fillId="29" borderId="0" xfId="47" applyFont="1" applyAlignment="1">
      <alignment horizontal="center"/>
    </xf>
    <xf numFmtId="1" fontId="26" fillId="29" borderId="0" xfId="47" applyNumberFormat="1" applyFont="1" applyAlignment="1">
      <alignment horizontal="center"/>
    </xf>
    <xf numFmtId="0" fontId="26" fillId="31" borderId="0" xfId="54" applyFont="1" applyAlignment="1">
      <alignment horizontal="center"/>
    </xf>
    <xf numFmtId="2" fontId="56" fillId="29" borderId="0" xfId="47" applyNumberFormat="1" applyFont="1" applyAlignment="1">
      <alignment horizontal="center"/>
    </xf>
    <xf numFmtId="0" fontId="59" fillId="0" borderId="3" xfId="48" applyFont="1" applyAlignment="1">
      <alignment/>
    </xf>
    <xf numFmtId="0" fontId="3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476250</xdr:colOff>
      <xdr:row>4</xdr:row>
      <xdr:rowOff>200025</xdr:rowOff>
    </xdr:from>
    <xdr:to>
      <xdr:col>15</xdr:col>
      <xdr:colOff>266700</xdr:colOff>
      <xdr:row>62</xdr:row>
      <xdr:rowOff>171450</xdr:rowOff>
    </xdr:to>
    <xdr:pic>
      <xdr:nvPicPr>
        <xdr:cNvPr id="1" name="Picture 1" descr="SEM calcul for Fig 2B BrdU Cag.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076325"/>
          <a:ext cx="6496050" cy="1157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361950</xdr:colOff>
      <xdr:row>6</xdr:row>
      <xdr:rowOff>76200</xdr:rowOff>
    </xdr:from>
    <xdr:to>
      <xdr:col>15</xdr:col>
      <xdr:colOff>133350</xdr:colOff>
      <xdr:row>63</xdr:row>
      <xdr:rowOff>76200</xdr:rowOff>
    </xdr:to>
    <xdr:pic>
      <xdr:nvPicPr>
        <xdr:cNvPr id="1" name="Picture 29" descr="/Users/valerie/Desktop/CLOUD DO NOT DELETE/Revisions data/Cacul SEM Fig 2C Apoptosis.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68275" y="1457325"/>
          <a:ext cx="6543675" cy="1140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314325</xdr:colOff>
      <xdr:row>2</xdr:row>
      <xdr:rowOff>190500</xdr:rowOff>
    </xdr:from>
    <xdr:to>
      <xdr:col>10</xdr:col>
      <xdr:colOff>590550</xdr:colOff>
      <xdr:row>37</xdr:row>
      <xdr:rowOff>161925</xdr:rowOff>
    </xdr:to>
    <xdr:pic>
      <xdr:nvPicPr>
        <xdr:cNvPr id="1" name="Picture 1" descr="SEM Fig 2F Six2-Cre bCatfl:fl.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657225"/>
          <a:ext cx="4457700" cy="6972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zoomScale="75" zoomScaleNormal="75" zoomScalePageLayoutView="0" workbookViewId="0" topLeftCell="A1">
      <selection activeCell="A1" sqref="A1"/>
    </sheetView>
  </sheetViews>
  <sheetFormatPr defaultColWidth="11.00390625" defaultRowHeight="15.75"/>
  <cols>
    <col min="1" max="1" width="32.875" style="0" customWidth="1"/>
    <col min="2" max="2" width="23.625" style="0" customWidth="1"/>
    <col min="3" max="3" width="21.875" style="0" customWidth="1"/>
    <col min="5" max="5" width="26.125" style="0" customWidth="1"/>
    <col min="6" max="6" width="21.125" style="0" customWidth="1"/>
    <col min="7" max="7" width="18.00390625" style="0" customWidth="1"/>
  </cols>
  <sheetData>
    <row r="1" spans="1:14" ht="21" customHeight="1" thickBot="1">
      <c r="A1" s="34" t="s">
        <v>85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16.5" thickTop="1"/>
    <row r="4" spans="1:7" ht="15.75">
      <c r="A4" s="7" t="s">
        <v>14</v>
      </c>
      <c r="B4" s="5"/>
      <c r="C4" s="5"/>
      <c r="E4" s="10" t="s">
        <v>71</v>
      </c>
      <c r="F4" s="8"/>
      <c r="G4" s="8"/>
    </row>
    <row r="5" spans="1:7" ht="15.75">
      <c r="A5" s="5"/>
      <c r="B5" s="5"/>
      <c r="C5" s="5"/>
      <c r="E5" s="8"/>
      <c r="F5" s="8"/>
      <c r="G5" s="8"/>
    </row>
    <row r="6" spans="1:7" ht="15.75">
      <c r="A6" s="13" t="s">
        <v>15</v>
      </c>
      <c r="B6" s="6"/>
      <c r="C6" s="6"/>
      <c r="E6" s="20" t="s">
        <v>53</v>
      </c>
      <c r="F6" s="9"/>
      <c r="G6" s="9"/>
    </row>
    <row r="7" spans="1:7" ht="15.75">
      <c r="A7" s="14" t="s">
        <v>47</v>
      </c>
      <c r="B7" s="6" t="s">
        <v>16</v>
      </c>
      <c r="C7" s="6" t="s">
        <v>17</v>
      </c>
      <c r="E7" s="21" t="s">
        <v>55</v>
      </c>
      <c r="F7" s="9" t="s">
        <v>16</v>
      </c>
      <c r="G7" s="9" t="s">
        <v>54</v>
      </c>
    </row>
    <row r="8" spans="1:7" ht="15.75">
      <c r="A8" s="5" t="s">
        <v>5</v>
      </c>
      <c r="B8" s="6"/>
      <c r="C8" s="6"/>
      <c r="E8" s="8" t="s">
        <v>18</v>
      </c>
      <c r="F8" s="9"/>
      <c r="G8" s="9"/>
    </row>
    <row r="9" spans="1:7" ht="15.75">
      <c r="A9" s="5" t="s">
        <v>18</v>
      </c>
      <c r="B9" s="6">
        <v>670</v>
      </c>
      <c r="C9" s="6">
        <v>326</v>
      </c>
      <c r="E9" s="8" t="s">
        <v>19</v>
      </c>
      <c r="F9" s="9">
        <v>323</v>
      </c>
      <c r="G9" s="9">
        <v>83</v>
      </c>
    </row>
    <row r="10" spans="1:7" ht="15.75">
      <c r="A10" s="5" t="s">
        <v>19</v>
      </c>
      <c r="B10" s="6">
        <v>447</v>
      </c>
      <c r="C10" s="6">
        <v>157</v>
      </c>
      <c r="E10" s="8" t="s">
        <v>20</v>
      </c>
      <c r="F10" s="9">
        <v>426</v>
      </c>
      <c r="G10" s="9">
        <v>112</v>
      </c>
    </row>
    <row r="11" spans="1:7" ht="15.75">
      <c r="A11" s="5" t="s">
        <v>20</v>
      </c>
      <c r="B11" s="6">
        <v>423</v>
      </c>
      <c r="C11" s="6">
        <v>179</v>
      </c>
      <c r="E11" s="8" t="s">
        <v>21</v>
      </c>
      <c r="F11" s="9">
        <v>201</v>
      </c>
      <c r="G11" s="9">
        <v>74</v>
      </c>
    </row>
    <row r="12" spans="1:7" ht="15.75">
      <c r="A12" s="5" t="s">
        <v>21</v>
      </c>
      <c r="B12" s="6">
        <v>603</v>
      </c>
      <c r="C12" s="6">
        <v>224</v>
      </c>
      <c r="E12" s="8" t="s">
        <v>22</v>
      </c>
      <c r="F12" s="9">
        <v>250</v>
      </c>
      <c r="G12" s="9">
        <v>65</v>
      </c>
    </row>
    <row r="13" spans="1:7" ht="15.75">
      <c r="A13" s="5" t="s">
        <v>22</v>
      </c>
      <c r="B13" s="6">
        <v>405</v>
      </c>
      <c r="C13" s="6">
        <v>205</v>
      </c>
      <c r="E13" s="8" t="s">
        <v>23</v>
      </c>
      <c r="F13" s="9">
        <v>453</v>
      </c>
      <c r="G13" s="9">
        <v>95</v>
      </c>
    </row>
    <row r="14" spans="1:7" ht="15.75">
      <c r="A14" s="5" t="s">
        <v>23</v>
      </c>
      <c r="B14" s="6">
        <v>433</v>
      </c>
      <c r="C14" s="6">
        <v>157</v>
      </c>
      <c r="E14" s="8" t="s">
        <v>24</v>
      </c>
      <c r="F14" s="9">
        <v>371</v>
      </c>
      <c r="G14" s="9">
        <v>111</v>
      </c>
    </row>
    <row r="15" spans="1:7" ht="15.75">
      <c r="A15" s="5" t="s">
        <v>24</v>
      </c>
      <c r="B15" s="6">
        <v>610</v>
      </c>
      <c r="C15" s="6">
        <v>275</v>
      </c>
      <c r="E15" s="8" t="s">
        <v>25</v>
      </c>
      <c r="F15" s="9">
        <v>351</v>
      </c>
      <c r="G15" s="9">
        <v>80</v>
      </c>
    </row>
    <row r="16" spans="1:7" ht="15.75">
      <c r="A16" s="5" t="s">
        <v>25</v>
      </c>
      <c r="B16" s="6">
        <v>418</v>
      </c>
      <c r="C16" s="6">
        <v>181</v>
      </c>
      <c r="E16" s="8" t="s">
        <v>27</v>
      </c>
      <c r="F16" s="9">
        <v>483</v>
      </c>
      <c r="G16" s="9">
        <v>110</v>
      </c>
    </row>
    <row r="17" spans="1:7" ht="15.75">
      <c r="A17" s="5" t="s">
        <v>6</v>
      </c>
      <c r="B17" s="6">
        <f>SUM(B9:B16)</f>
        <v>4009</v>
      </c>
      <c r="C17" s="6">
        <f>SUM(C9:C16)</f>
        <v>1704</v>
      </c>
      <c r="E17" s="8" t="s">
        <v>28</v>
      </c>
      <c r="F17" s="9">
        <v>452</v>
      </c>
      <c r="G17" s="9">
        <v>121</v>
      </c>
    </row>
    <row r="18" spans="1:7" ht="15.75">
      <c r="A18" s="11" t="s">
        <v>4</v>
      </c>
      <c r="B18" s="12">
        <f>(C17/B17)*100</f>
        <v>42.50436517834871</v>
      </c>
      <c r="C18" s="6"/>
      <c r="E18" s="8" t="s">
        <v>29</v>
      </c>
      <c r="F18" s="9">
        <v>372</v>
      </c>
      <c r="G18" s="9">
        <v>97</v>
      </c>
    </row>
    <row r="19" spans="1:7" ht="15.75">
      <c r="A19" s="5"/>
      <c r="B19" s="6"/>
      <c r="C19" s="6"/>
      <c r="E19" s="8" t="s">
        <v>30</v>
      </c>
      <c r="F19" s="9">
        <v>320</v>
      </c>
      <c r="G19" s="9">
        <v>79</v>
      </c>
    </row>
    <row r="20" spans="1:7" ht="15.75">
      <c r="A20" s="5"/>
      <c r="B20" s="6"/>
      <c r="C20" s="6"/>
      <c r="E20" s="8" t="s">
        <v>31</v>
      </c>
      <c r="F20" s="9">
        <v>306</v>
      </c>
      <c r="G20" s="9">
        <v>72</v>
      </c>
    </row>
    <row r="21" spans="1:7" ht="15.75">
      <c r="A21" s="5"/>
      <c r="B21" s="6"/>
      <c r="C21" s="6"/>
      <c r="E21" s="8" t="s">
        <v>32</v>
      </c>
      <c r="F21" s="9">
        <v>475</v>
      </c>
      <c r="G21" s="9">
        <v>111</v>
      </c>
    </row>
    <row r="22" spans="1:7" ht="15.75">
      <c r="A22" s="13" t="s">
        <v>26</v>
      </c>
      <c r="B22" s="6"/>
      <c r="C22" s="6"/>
      <c r="E22" s="8" t="s">
        <v>33</v>
      </c>
      <c r="F22" s="9">
        <v>347</v>
      </c>
      <c r="G22" s="9">
        <v>119</v>
      </c>
    </row>
    <row r="23" spans="1:7" ht="15.75">
      <c r="A23" s="14" t="s">
        <v>46</v>
      </c>
      <c r="B23" s="6"/>
      <c r="C23" s="6"/>
      <c r="E23" s="8" t="s">
        <v>34</v>
      </c>
      <c r="F23" s="9">
        <v>472</v>
      </c>
      <c r="G23" s="9">
        <v>97</v>
      </c>
    </row>
    <row r="24" spans="1:7" ht="15.75">
      <c r="A24" s="5" t="s">
        <v>18</v>
      </c>
      <c r="B24" s="6">
        <v>483</v>
      </c>
      <c r="C24" s="6">
        <v>171</v>
      </c>
      <c r="E24" s="8" t="s">
        <v>35</v>
      </c>
      <c r="F24" s="9">
        <v>471</v>
      </c>
      <c r="G24" s="9">
        <v>104</v>
      </c>
    </row>
    <row r="25" spans="1:7" ht="15.75">
      <c r="A25" s="5" t="s">
        <v>19</v>
      </c>
      <c r="B25" s="6">
        <v>386</v>
      </c>
      <c r="C25" s="6">
        <v>160</v>
      </c>
      <c r="E25" s="8" t="s">
        <v>6</v>
      </c>
      <c r="F25" s="9">
        <f>SUM(F9:F24)</f>
        <v>6073</v>
      </c>
      <c r="G25" s="9">
        <f>SUM(G9:G24)</f>
        <v>1530</v>
      </c>
    </row>
    <row r="26" spans="1:7" ht="15.75">
      <c r="A26" s="5" t="s">
        <v>20</v>
      </c>
      <c r="B26" s="6">
        <v>479</v>
      </c>
      <c r="C26" s="6">
        <v>157</v>
      </c>
      <c r="E26" s="18" t="s">
        <v>4</v>
      </c>
      <c r="F26" s="19">
        <f>(G25/F25)*100</f>
        <v>25.193479334760415</v>
      </c>
      <c r="G26" s="9"/>
    </row>
    <row r="27" spans="1:7" ht="15.75">
      <c r="A27" s="5" t="s">
        <v>21</v>
      </c>
      <c r="B27" s="6">
        <v>547</v>
      </c>
      <c r="C27" s="6">
        <v>234</v>
      </c>
      <c r="E27" s="8"/>
      <c r="F27" s="9"/>
      <c r="G27" s="9"/>
    </row>
    <row r="28" spans="1:7" ht="15.75">
      <c r="A28" s="5" t="s">
        <v>22</v>
      </c>
      <c r="B28" s="6">
        <v>537</v>
      </c>
      <c r="C28" s="6">
        <v>205</v>
      </c>
      <c r="E28" s="8"/>
      <c r="F28" s="9"/>
      <c r="G28" s="9"/>
    </row>
    <row r="29" spans="1:7" ht="15.75">
      <c r="A29" s="5" t="s">
        <v>23</v>
      </c>
      <c r="B29" s="6">
        <v>532</v>
      </c>
      <c r="C29" s="6">
        <v>226</v>
      </c>
      <c r="E29" s="8"/>
      <c r="F29" s="9"/>
      <c r="G29" s="9"/>
    </row>
    <row r="30" spans="1:7" ht="15.75">
      <c r="A30" s="5" t="s">
        <v>24</v>
      </c>
      <c r="B30" s="6">
        <v>369</v>
      </c>
      <c r="C30" s="6">
        <v>180</v>
      </c>
      <c r="E30" s="20" t="s">
        <v>56</v>
      </c>
      <c r="F30" s="9"/>
      <c r="G30" s="9"/>
    </row>
    <row r="31" spans="1:7" ht="15.75">
      <c r="A31" s="5" t="s">
        <v>25</v>
      </c>
      <c r="B31" s="6">
        <v>501</v>
      </c>
      <c r="C31" s="6">
        <v>188</v>
      </c>
      <c r="E31" s="21" t="s">
        <v>60</v>
      </c>
      <c r="F31" s="9"/>
      <c r="G31" s="9"/>
    </row>
    <row r="32" spans="1:7" ht="15.75">
      <c r="A32" s="5" t="s">
        <v>27</v>
      </c>
      <c r="B32" s="6">
        <v>496</v>
      </c>
      <c r="C32" s="6">
        <v>234</v>
      </c>
      <c r="E32" s="8" t="s">
        <v>18</v>
      </c>
      <c r="F32" s="9">
        <v>352</v>
      </c>
      <c r="G32" s="9">
        <v>80</v>
      </c>
    </row>
    <row r="33" spans="1:7" ht="15.75">
      <c r="A33" s="5" t="s">
        <v>28</v>
      </c>
      <c r="B33" s="6">
        <v>491</v>
      </c>
      <c r="C33" s="6">
        <v>248</v>
      </c>
      <c r="E33" s="8" t="s">
        <v>19</v>
      </c>
      <c r="F33" s="9">
        <v>385</v>
      </c>
      <c r="G33" s="9">
        <v>86</v>
      </c>
    </row>
    <row r="34" spans="1:7" ht="15.75">
      <c r="A34" s="5" t="s">
        <v>29</v>
      </c>
      <c r="B34" s="6">
        <v>588</v>
      </c>
      <c r="C34" s="6">
        <v>167</v>
      </c>
      <c r="E34" s="8" t="s">
        <v>20</v>
      </c>
      <c r="F34" s="9">
        <v>420</v>
      </c>
      <c r="G34" s="9">
        <v>89</v>
      </c>
    </row>
    <row r="35" spans="1:7" ht="15.75">
      <c r="A35" s="5" t="s">
        <v>30</v>
      </c>
      <c r="B35" s="6">
        <v>450</v>
      </c>
      <c r="C35" s="6">
        <v>243</v>
      </c>
      <c r="E35" s="8" t="s">
        <v>21</v>
      </c>
      <c r="F35" s="9">
        <v>357</v>
      </c>
      <c r="G35" s="9">
        <v>86</v>
      </c>
    </row>
    <row r="36" spans="1:7" ht="15.75">
      <c r="A36" s="5" t="s">
        <v>31</v>
      </c>
      <c r="B36" s="6">
        <v>406</v>
      </c>
      <c r="C36" s="6">
        <v>164</v>
      </c>
      <c r="E36" s="8" t="s">
        <v>22</v>
      </c>
      <c r="F36" s="9">
        <v>347</v>
      </c>
      <c r="G36" s="9">
        <v>119</v>
      </c>
    </row>
    <row r="37" spans="1:7" ht="15.75">
      <c r="A37" s="5" t="s">
        <v>32</v>
      </c>
      <c r="B37" s="6">
        <v>474</v>
      </c>
      <c r="C37" s="6">
        <v>177</v>
      </c>
      <c r="E37" s="8" t="s">
        <v>23</v>
      </c>
      <c r="F37" s="9">
        <v>315</v>
      </c>
      <c r="G37" s="9">
        <v>95</v>
      </c>
    </row>
    <row r="38" spans="1:7" ht="15.75">
      <c r="A38" s="5" t="s">
        <v>33</v>
      </c>
      <c r="B38" s="6">
        <v>656</v>
      </c>
      <c r="C38" s="6">
        <v>262</v>
      </c>
      <c r="E38" s="8" t="s">
        <v>24</v>
      </c>
      <c r="F38" s="9">
        <v>375</v>
      </c>
      <c r="G38" s="9">
        <v>109</v>
      </c>
    </row>
    <row r="39" spans="1:7" ht="15.75">
      <c r="A39" s="5" t="s">
        <v>34</v>
      </c>
      <c r="B39" s="6">
        <v>442</v>
      </c>
      <c r="C39" s="6">
        <v>197</v>
      </c>
      <c r="E39" s="8" t="s">
        <v>25</v>
      </c>
      <c r="F39" s="9">
        <v>279</v>
      </c>
      <c r="G39" s="9">
        <v>69</v>
      </c>
    </row>
    <row r="40" spans="1:7" ht="15.75">
      <c r="A40" s="5" t="s">
        <v>35</v>
      </c>
      <c r="B40" s="6">
        <v>714</v>
      </c>
      <c r="C40" s="6">
        <v>200</v>
      </c>
      <c r="E40" s="8" t="s">
        <v>27</v>
      </c>
      <c r="F40" s="9">
        <v>290</v>
      </c>
      <c r="G40" s="9">
        <v>91</v>
      </c>
    </row>
    <row r="41" spans="1:7" ht="15.75">
      <c r="A41" s="5" t="s">
        <v>36</v>
      </c>
      <c r="B41" s="6">
        <v>678</v>
      </c>
      <c r="C41" s="6">
        <v>215</v>
      </c>
      <c r="E41" s="8" t="s">
        <v>28</v>
      </c>
      <c r="F41" s="9">
        <v>458</v>
      </c>
      <c r="G41" s="9">
        <v>123</v>
      </c>
    </row>
    <row r="42" spans="1:7" ht="15.75">
      <c r="A42" s="5" t="s">
        <v>37</v>
      </c>
      <c r="B42" s="6">
        <v>516</v>
      </c>
      <c r="C42" s="6">
        <v>175</v>
      </c>
      <c r="E42" s="8" t="s">
        <v>29</v>
      </c>
      <c r="F42" s="9">
        <v>460</v>
      </c>
      <c r="G42" s="9">
        <v>114</v>
      </c>
    </row>
    <row r="43" spans="1:7" ht="15.75">
      <c r="A43" s="5" t="s">
        <v>38</v>
      </c>
      <c r="B43" s="6">
        <v>568</v>
      </c>
      <c r="C43" s="6">
        <v>195</v>
      </c>
      <c r="E43" s="8" t="s">
        <v>30</v>
      </c>
      <c r="F43" s="9">
        <v>236</v>
      </c>
      <c r="G43" s="9">
        <v>86</v>
      </c>
    </row>
    <row r="44" spans="1:7" ht="15.75">
      <c r="A44" s="5" t="s">
        <v>39</v>
      </c>
      <c r="B44" s="6">
        <v>515</v>
      </c>
      <c r="C44" s="6">
        <v>192</v>
      </c>
      <c r="E44" s="8" t="s">
        <v>31</v>
      </c>
      <c r="F44" s="9">
        <v>261</v>
      </c>
      <c r="G44" s="9">
        <v>103</v>
      </c>
    </row>
    <row r="45" spans="1:7" ht="15.75">
      <c r="A45" s="5" t="s">
        <v>40</v>
      </c>
      <c r="B45" s="6">
        <v>424</v>
      </c>
      <c r="C45" s="6">
        <v>124</v>
      </c>
      <c r="E45" s="8" t="s">
        <v>32</v>
      </c>
      <c r="F45" s="9">
        <v>223</v>
      </c>
      <c r="G45" s="9">
        <v>85</v>
      </c>
    </row>
    <row r="46" spans="1:7" ht="15.75">
      <c r="A46" s="5" t="s">
        <v>41</v>
      </c>
      <c r="B46" s="6">
        <v>560</v>
      </c>
      <c r="C46" s="6">
        <v>182</v>
      </c>
      <c r="E46" s="8" t="s">
        <v>6</v>
      </c>
      <c r="F46" s="9">
        <f>SUM(F32:F45)</f>
        <v>4758</v>
      </c>
      <c r="G46" s="9">
        <f>SUM(G32:G45)</f>
        <v>1335</v>
      </c>
    </row>
    <row r="47" spans="1:7" ht="15.75">
      <c r="A47" s="5" t="s">
        <v>42</v>
      </c>
      <c r="B47" s="6">
        <v>393</v>
      </c>
      <c r="C47" s="6">
        <v>153</v>
      </c>
      <c r="E47" s="18" t="s">
        <v>4</v>
      </c>
      <c r="F47" s="19">
        <f>(G46/F46)*100</f>
        <v>28.058007566204285</v>
      </c>
      <c r="G47" s="9"/>
    </row>
    <row r="48" spans="1:7" ht="15.75">
      <c r="A48" s="5" t="s">
        <v>43</v>
      </c>
      <c r="B48" s="6">
        <v>396</v>
      </c>
      <c r="C48" s="6">
        <v>146</v>
      </c>
      <c r="E48" s="8"/>
      <c r="F48" s="9"/>
      <c r="G48" s="9"/>
    </row>
    <row r="49" spans="1:7" ht="15.75">
      <c r="A49" s="5" t="s">
        <v>44</v>
      </c>
      <c r="B49" s="6">
        <v>531</v>
      </c>
      <c r="C49" s="6">
        <v>166</v>
      </c>
      <c r="E49" s="8"/>
      <c r="F49" s="9"/>
      <c r="G49" s="9"/>
    </row>
    <row r="50" spans="1:7" ht="15.75">
      <c r="A50" s="5" t="s">
        <v>6</v>
      </c>
      <c r="B50" s="6">
        <f>SUM(B24:B49)</f>
        <v>13132</v>
      </c>
      <c r="C50" s="6">
        <f>SUM(C24:C49)</f>
        <v>4961</v>
      </c>
      <c r="E50" s="8"/>
      <c r="F50" s="9"/>
      <c r="G50" s="9"/>
    </row>
    <row r="51" spans="1:7" ht="15.75">
      <c r="A51" s="11" t="s">
        <v>4</v>
      </c>
      <c r="B51" s="12">
        <f>(C50/B50)*100</f>
        <v>37.7779469996954</v>
      </c>
      <c r="C51" s="6"/>
      <c r="E51" s="20" t="s">
        <v>57</v>
      </c>
      <c r="F51" s="9"/>
      <c r="G51" s="9"/>
    </row>
    <row r="52" spans="1:7" ht="15.75">
      <c r="A52" s="5"/>
      <c r="B52" s="6"/>
      <c r="C52" s="6"/>
      <c r="E52" s="21" t="s">
        <v>60</v>
      </c>
      <c r="F52" s="9"/>
      <c r="G52" s="9"/>
    </row>
    <row r="53" spans="1:7" ht="15.75">
      <c r="A53" s="5"/>
      <c r="B53" s="6"/>
      <c r="C53" s="6"/>
      <c r="E53" s="8" t="s">
        <v>18</v>
      </c>
      <c r="F53" s="9">
        <v>170</v>
      </c>
      <c r="G53" s="9">
        <v>50</v>
      </c>
    </row>
    <row r="54" spans="1:7" ht="15.75">
      <c r="A54" s="5"/>
      <c r="B54" s="6"/>
      <c r="C54" s="6"/>
      <c r="E54" s="8" t="s">
        <v>19</v>
      </c>
      <c r="F54" s="9">
        <v>281</v>
      </c>
      <c r="G54" s="9">
        <v>70</v>
      </c>
    </row>
    <row r="55" spans="1:7" ht="15.75">
      <c r="A55" s="5"/>
      <c r="B55" s="6"/>
      <c r="C55" s="6"/>
      <c r="E55" s="8" t="s">
        <v>20</v>
      </c>
      <c r="F55" s="9">
        <v>322</v>
      </c>
      <c r="G55" s="9">
        <v>84</v>
      </c>
    </row>
    <row r="56" spans="1:7" ht="15.75">
      <c r="A56" s="5"/>
      <c r="B56" s="6"/>
      <c r="C56" s="6"/>
      <c r="E56" s="8" t="s">
        <v>21</v>
      </c>
      <c r="F56" s="9">
        <v>306</v>
      </c>
      <c r="G56" s="9">
        <v>85</v>
      </c>
    </row>
    <row r="57" spans="1:7" ht="15.75">
      <c r="A57" s="13" t="s">
        <v>45</v>
      </c>
      <c r="B57" s="6"/>
      <c r="C57" s="6"/>
      <c r="E57" s="8" t="s">
        <v>22</v>
      </c>
      <c r="F57" s="9">
        <v>202</v>
      </c>
      <c r="G57" s="9">
        <v>56</v>
      </c>
    </row>
    <row r="58" spans="1:7" ht="15.75">
      <c r="A58" s="14" t="s">
        <v>48</v>
      </c>
      <c r="B58" s="6"/>
      <c r="C58" s="6"/>
      <c r="E58" s="8" t="s">
        <v>23</v>
      </c>
      <c r="F58" s="9">
        <v>245</v>
      </c>
      <c r="G58" s="9">
        <v>51</v>
      </c>
    </row>
    <row r="59" spans="1:7" ht="15.75">
      <c r="A59" s="5" t="s">
        <v>18</v>
      </c>
      <c r="B59" s="6">
        <v>623</v>
      </c>
      <c r="C59" s="6">
        <v>253</v>
      </c>
      <c r="E59" s="8" t="s">
        <v>24</v>
      </c>
      <c r="F59" s="9">
        <v>284</v>
      </c>
      <c r="G59" s="9">
        <v>101</v>
      </c>
    </row>
    <row r="60" spans="1:7" ht="15.75">
      <c r="A60" s="5" t="s">
        <v>19</v>
      </c>
      <c r="B60" s="6">
        <v>573</v>
      </c>
      <c r="C60" s="6">
        <v>287</v>
      </c>
      <c r="E60" s="8" t="s">
        <v>6</v>
      </c>
      <c r="F60" s="9">
        <f>SUM(F53:F59)</f>
        <v>1810</v>
      </c>
      <c r="G60" s="9">
        <f>SUM(G53:G59)</f>
        <v>497</v>
      </c>
    </row>
    <row r="61" spans="1:7" ht="15.75">
      <c r="A61" s="5" t="s">
        <v>20</v>
      </c>
      <c r="B61" s="6">
        <v>573</v>
      </c>
      <c r="C61" s="6">
        <v>277</v>
      </c>
      <c r="E61" s="18" t="s">
        <v>4</v>
      </c>
      <c r="F61" s="19">
        <f>(G60/F60)*100</f>
        <v>27.4585635359116</v>
      </c>
      <c r="G61" s="9"/>
    </row>
    <row r="62" spans="1:7" ht="15.75">
      <c r="A62" s="5" t="s">
        <v>21</v>
      </c>
      <c r="B62" s="6">
        <v>565</v>
      </c>
      <c r="C62" s="6">
        <v>197</v>
      </c>
      <c r="E62" s="8"/>
      <c r="F62" s="9"/>
      <c r="G62" s="9"/>
    </row>
    <row r="63" spans="1:7" ht="15.75">
      <c r="A63" s="5" t="s">
        <v>22</v>
      </c>
      <c r="B63" s="6">
        <v>594</v>
      </c>
      <c r="C63" s="6">
        <v>238</v>
      </c>
      <c r="E63" s="8"/>
      <c r="F63" s="9"/>
      <c r="G63" s="9"/>
    </row>
    <row r="64" spans="1:7" ht="15.75">
      <c r="A64" s="5" t="s">
        <v>23</v>
      </c>
      <c r="B64" s="6">
        <v>412</v>
      </c>
      <c r="C64" s="6">
        <v>212</v>
      </c>
      <c r="E64" s="8"/>
      <c r="F64" s="9"/>
      <c r="G64" s="9"/>
    </row>
    <row r="65" spans="1:7" ht="15.75">
      <c r="A65" s="5" t="s">
        <v>24</v>
      </c>
      <c r="B65" s="6">
        <v>360</v>
      </c>
      <c r="C65" s="6">
        <v>223</v>
      </c>
      <c r="E65" s="20" t="s">
        <v>58</v>
      </c>
      <c r="F65" s="9"/>
      <c r="G65" s="9"/>
    </row>
    <row r="66" spans="1:7" ht="15.75">
      <c r="A66" s="5" t="s">
        <v>25</v>
      </c>
      <c r="B66" s="6">
        <v>402</v>
      </c>
      <c r="C66" s="6">
        <v>212</v>
      </c>
      <c r="E66" s="21" t="s">
        <v>59</v>
      </c>
      <c r="F66" s="9"/>
      <c r="G66" s="9"/>
    </row>
    <row r="67" spans="1:7" ht="15.75">
      <c r="A67" s="5" t="s">
        <v>27</v>
      </c>
      <c r="B67" s="6">
        <v>525</v>
      </c>
      <c r="C67" s="6">
        <v>259</v>
      </c>
      <c r="E67" s="8" t="s">
        <v>18</v>
      </c>
      <c r="F67" s="9">
        <v>500</v>
      </c>
      <c r="G67" s="9">
        <v>127</v>
      </c>
    </row>
    <row r="68" spans="1:7" ht="15.75">
      <c r="A68" s="5" t="s">
        <v>28</v>
      </c>
      <c r="B68" s="6">
        <v>482</v>
      </c>
      <c r="C68" s="6">
        <v>213</v>
      </c>
      <c r="E68" s="8" t="s">
        <v>19</v>
      </c>
      <c r="F68" s="9">
        <v>522</v>
      </c>
      <c r="G68" s="9">
        <v>112</v>
      </c>
    </row>
    <row r="69" spans="1:7" ht="15.75">
      <c r="A69" s="5" t="s">
        <v>29</v>
      </c>
      <c r="B69" s="6">
        <v>600</v>
      </c>
      <c r="C69" s="6">
        <v>267</v>
      </c>
      <c r="E69" s="8" t="s">
        <v>20</v>
      </c>
      <c r="F69" s="9">
        <v>411</v>
      </c>
      <c r="G69" s="9">
        <v>74</v>
      </c>
    </row>
    <row r="70" spans="1:7" ht="15.75">
      <c r="A70" s="5" t="s">
        <v>30</v>
      </c>
      <c r="B70" s="6">
        <v>640</v>
      </c>
      <c r="C70" s="6">
        <v>242</v>
      </c>
      <c r="E70" s="8" t="s">
        <v>21</v>
      </c>
      <c r="F70" s="9">
        <v>549</v>
      </c>
      <c r="G70" s="9">
        <v>119</v>
      </c>
    </row>
    <row r="71" spans="1:7" ht="15.75">
      <c r="A71" s="5" t="s">
        <v>31</v>
      </c>
      <c r="B71" s="6">
        <v>593</v>
      </c>
      <c r="C71" s="6">
        <v>302</v>
      </c>
      <c r="E71" s="8" t="s">
        <v>22</v>
      </c>
      <c r="F71" s="9">
        <v>521</v>
      </c>
      <c r="G71" s="9">
        <v>104</v>
      </c>
    </row>
    <row r="72" spans="1:7" ht="15.75">
      <c r="A72" s="5" t="s">
        <v>32</v>
      </c>
      <c r="B72" s="6">
        <v>558</v>
      </c>
      <c r="C72" s="6">
        <v>210</v>
      </c>
      <c r="E72" s="8" t="s">
        <v>23</v>
      </c>
      <c r="F72" s="9">
        <v>462</v>
      </c>
      <c r="G72" s="9">
        <v>149</v>
      </c>
    </row>
    <row r="73" spans="1:7" ht="15.75">
      <c r="A73" s="5" t="s">
        <v>33</v>
      </c>
      <c r="B73" s="6">
        <v>751</v>
      </c>
      <c r="C73" s="6">
        <v>229</v>
      </c>
      <c r="E73" s="8" t="s">
        <v>24</v>
      </c>
      <c r="F73" s="9">
        <v>538</v>
      </c>
      <c r="G73" s="9">
        <v>141</v>
      </c>
    </row>
    <row r="74" spans="1:7" ht="15.75">
      <c r="A74" s="5" t="s">
        <v>34</v>
      </c>
      <c r="B74" s="6">
        <v>626</v>
      </c>
      <c r="C74" s="6">
        <v>331</v>
      </c>
      <c r="E74" s="8" t="s">
        <v>25</v>
      </c>
      <c r="F74" s="9">
        <v>453</v>
      </c>
      <c r="G74" s="9">
        <v>182</v>
      </c>
    </row>
    <row r="75" spans="1:7" ht="15.75">
      <c r="A75" s="5" t="s">
        <v>35</v>
      </c>
      <c r="B75" s="6">
        <v>329</v>
      </c>
      <c r="C75" s="6">
        <v>235</v>
      </c>
      <c r="E75" s="8" t="s">
        <v>27</v>
      </c>
      <c r="F75" s="9">
        <v>478</v>
      </c>
      <c r="G75" s="9">
        <v>171</v>
      </c>
    </row>
    <row r="76" spans="1:7" ht="15.75">
      <c r="A76" s="5" t="s">
        <v>6</v>
      </c>
      <c r="B76" s="6">
        <f>SUM(B59:B75)</f>
        <v>9206</v>
      </c>
      <c r="C76" s="6">
        <f>SUM(C59:C75)</f>
        <v>4187</v>
      </c>
      <c r="E76" s="8" t="s">
        <v>28</v>
      </c>
      <c r="F76" s="9">
        <v>573</v>
      </c>
      <c r="G76" s="9">
        <v>138</v>
      </c>
    </row>
    <row r="77" spans="1:7" ht="15.75">
      <c r="A77" s="11" t="s">
        <v>4</v>
      </c>
      <c r="B77" s="12">
        <f>(C76/B76)*100</f>
        <v>45.48120790788616</v>
      </c>
      <c r="C77" s="6"/>
      <c r="E77" s="8" t="s">
        <v>29</v>
      </c>
      <c r="F77" s="9">
        <v>451</v>
      </c>
      <c r="G77" s="9">
        <v>116</v>
      </c>
    </row>
    <row r="78" spans="1:7" ht="15.75">
      <c r="A78" s="5"/>
      <c r="B78" s="6"/>
      <c r="C78" s="6"/>
      <c r="E78" s="8" t="s">
        <v>30</v>
      </c>
      <c r="F78" s="9">
        <v>375</v>
      </c>
      <c r="G78" s="9">
        <v>136</v>
      </c>
    </row>
    <row r="79" spans="1:7" ht="15.75">
      <c r="A79" s="5"/>
      <c r="B79" s="6"/>
      <c r="C79" s="6"/>
      <c r="E79" s="8" t="s">
        <v>31</v>
      </c>
      <c r="F79" s="9">
        <v>384</v>
      </c>
      <c r="G79" s="9">
        <v>144</v>
      </c>
    </row>
    <row r="80" spans="1:7" ht="15.75">
      <c r="A80" s="13" t="s">
        <v>49</v>
      </c>
      <c r="B80" s="6"/>
      <c r="C80" s="6"/>
      <c r="E80" s="8" t="s">
        <v>32</v>
      </c>
      <c r="F80" s="9">
        <v>525</v>
      </c>
      <c r="G80" s="9">
        <v>182</v>
      </c>
    </row>
    <row r="81" spans="1:7" ht="15.75">
      <c r="A81" s="14" t="s">
        <v>50</v>
      </c>
      <c r="B81" s="6"/>
      <c r="C81" s="6"/>
      <c r="E81" s="8" t="s">
        <v>33</v>
      </c>
      <c r="F81" s="9">
        <v>460</v>
      </c>
      <c r="G81" s="9">
        <v>151</v>
      </c>
    </row>
    <row r="82" spans="1:7" ht="15.75">
      <c r="A82" s="5" t="s">
        <v>18</v>
      </c>
      <c r="B82" s="6">
        <v>1132</v>
      </c>
      <c r="C82" s="6">
        <v>352</v>
      </c>
      <c r="E82" s="8" t="s">
        <v>34</v>
      </c>
      <c r="F82" s="9">
        <v>526</v>
      </c>
      <c r="G82" s="9">
        <v>122</v>
      </c>
    </row>
    <row r="83" spans="1:7" ht="15.75">
      <c r="A83" s="5" t="s">
        <v>19</v>
      </c>
      <c r="B83" s="6">
        <v>1143</v>
      </c>
      <c r="C83" s="6">
        <v>400</v>
      </c>
      <c r="E83" s="8" t="s">
        <v>35</v>
      </c>
      <c r="F83" s="9">
        <v>672</v>
      </c>
      <c r="G83" s="9">
        <v>146</v>
      </c>
    </row>
    <row r="84" spans="1:7" ht="15.75">
      <c r="A84" s="5" t="s">
        <v>20</v>
      </c>
      <c r="B84" s="6">
        <v>840</v>
      </c>
      <c r="C84" s="6">
        <v>376</v>
      </c>
      <c r="E84" s="8" t="s">
        <v>36</v>
      </c>
      <c r="F84" s="9">
        <v>525</v>
      </c>
      <c r="G84" s="9">
        <v>165</v>
      </c>
    </row>
    <row r="85" spans="1:7" ht="15.75">
      <c r="A85" s="5" t="s">
        <v>21</v>
      </c>
      <c r="B85" s="6">
        <v>697</v>
      </c>
      <c r="C85" s="6">
        <v>268</v>
      </c>
      <c r="E85" s="8" t="s">
        <v>37</v>
      </c>
      <c r="F85" s="9">
        <v>532</v>
      </c>
      <c r="G85" s="9">
        <v>161</v>
      </c>
    </row>
    <row r="86" spans="1:7" ht="15.75">
      <c r="A86" s="5" t="s">
        <v>22</v>
      </c>
      <c r="B86" s="6">
        <v>547</v>
      </c>
      <c r="C86" s="6">
        <v>260</v>
      </c>
      <c r="E86" s="8" t="s">
        <v>38</v>
      </c>
      <c r="F86" s="9">
        <v>702</v>
      </c>
      <c r="G86" s="9">
        <v>158</v>
      </c>
    </row>
    <row r="87" spans="1:7" ht="15.75">
      <c r="A87" s="5" t="s">
        <v>23</v>
      </c>
      <c r="B87" s="6">
        <v>586</v>
      </c>
      <c r="C87" s="6">
        <v>272</v>
      </c>
      <c r="E87" s="8" t="s">
        <v>39</v>
      </c>
      <c r="F87" s="9">
        <v>600</v>
      </c>
      <c r="G87" s="9">
        <v>140</v>
      </c>
    </row>
    <row r="88" spans="1:7" ht="15.75">
      <c r="A88" s="5" t="s">
        <v>24</v>
      </c>
      <c r="B88" s="6">
        <v>571</v>
      </c>
      <c r="C88" s="6">
        <v>257</v>
      </c>
      <c r="E88" s="8" t="s">
        <v>40</v>
      </c>
      <c r="F88" s="9">
        <v>719</v>
      </c>
      <c r="G88" s="9">
        <v>186</v>
      </c>
    </row>
    <row r="89" spans="1:7" ht="15.75">
      <c r="A89" s="5" t="s">
        <v>25</v>
      </c>
      <c r="B89" s="6">
        <v>497</v>
      </c>
      <c r="C89" s="6">
        <v>242</v>
      </c>
      <c r="E89" s="8" t="s">
        <v>41</v>
      </c>
      <c r="F89" s="9">
        <v>490</v>
      </c>
      <c r="G89" s="9">
        <v>104</v>
      </c>
    </row>
    <row r="90" spans="1:7" ht="15.75">
      <c r="A90" s="5" t="s">
        <v>27</v>
      </c>
      <c r="B90" s="6">
        <v>505</v>
      </c>
      <c r="C90" s="6">
        <v>188</v>
      </c>
      <c r="E90" s="8" t="s">
        <v>42</v>
      </c>
      <c r="F90" s="9">
        <v>518</v>
      </c>
      <c r="G90" s="9">
        <v>130</v>
      </c>
    </row>
    <row r="91" spans="1:7" ht="15.75">
      <c r="A91" s="5" t="s">
        <v>28</v>
      </c>
      <c r="B91" s="6">
        <v>503</v>
      </c>
      <c r="C91" s="6">
        <v>266</v>
      </c>
      <c r="E91" s="8" t="s">
        <v>43</v>
      </c>
      <c r="F91" s="9">
        <v>719</v>
      </c>
      <c r="G91" s="9">
        <v>169</v>
      </c>
    </row>
    <row r="92" spans="1:7" ht="15.75">
      <c r="A92" s="5" t="s">
        <v>29</v>
      </c>
      <c r="B92" s="6">
        <v>494</v>
      </c>
      <c r="C92" s="6">
        <v>247</v>
      </c>
      <c r="E92" s="8" t="s">
        <v>44</v>
      </c>
      <c r="F92" s="9">
        <v>665</v>
      </c>
      <c r="G92" s="9">
        <v>156</v>
      </c>
    </row>
    <row r="93" spans="1:7" ht="15.75">
      <c r="A93" s="5" t="s">
        <v>30</v>
      </c>
      <c r="B93" s="6">
        <v>409</v>
      </c>
      <c r="C93" s="6">
        <v>192</v>
      </c>
      <c r="E93" s="8" t="s">
        <v>51</v>
      </c>
      <c r="F93" s="9">
        <v>562</v>
      </c>
      <c r="G93" s="9">
        <v>155</v>
      </c>
    </row>
    <row r="94" spans="1:7" ht="15.75">
      <c r="A94" s="5" t="s">
        <v>31</v>
      </c>
      <c r="B94" s="6">
        <v>475</v>
      </c>
      <c r="C94" s="6">
        <v>231</v>
      </c>
      <c r="E94" s="8" t="s">
        <v>52</v>
      </c>
      <c r="F94" s="9">
        <v>645</v>
      </c>
      <c r="G94" s="9">
        <v>73</v>
      </c>
    </row>
    <row r="95" spans="1:7" ht="15.75">
      <c r="A95" s="5" t="s">
        <v>32</v>
      </c>
      <c r="B95" s="6">
        <v>474</v>
      </c>
      <c r="C95" s="6">
        <v>210</v>
      </c>
      <c r="E95" s="8" t="s">
        <v>61</v>
      </c>
      <c r="F95" s="9">
        <v>552</v>
      </c>
      <c r="G95" s="9">
        <v>77</v>
      </c>
    </row>
    <row r="96" spans="1:7" ht="15.75">
      <c r="A96" s="5" t="s">
        <v>33</v>
      </c>
      <c r="B96" s="6">
        <v>453</v>
      </c>
      <c r="C96" s="6">
        <v>180</v>
      </c>
      <c r="E96" s="8" t="s">
        <v>62</v>
      </c>
      <c r="F96" s="9">
        <v>509</v>
      </c>
      <c r="G96" s="9">
        <v>72</v>
      </c>
    </row>
    <row r="97" spans="1:7" ht="15.75">
      <c r="A97" s="5" t="s">
        <v>34</v>
      </c>
      <c r="B97" s="6">
        <v>494</v>
      </c>
      <c r="C97" s="6">
        <v>252</v>
      </c>
      <c r="E97" s="8" t="s">
        <v>63</v>
      </c>
      <c r="F97" s="9">
        <v>589</v>
      </c>
      <c r="G97" s="9">
        <v>70</v>
      </c>
    </row>
    <row r="98" spans="1:7" ht="15.75">
      <c r="A98" s="5" t="s">
        <v>35</v>
      </c>
      <c r="B98" s="6">
        <v>672</v>
      </c>
      <c r="C98" s="6">
        <v>368</v>
      </c>
      <c r="E98" s="8" t="s">
        <v>64</v>
      </c>
      <c r="F98" s="9">
        <v>629</v>
      </c>
      <c r="G98" s="9">
        <v>59</v>
      </c>
    </row>
    <row r="99" spans="1:7" ht="15.75">
      <c r="A99" s="5" t="s">
        <v>36</v>
      </c>
      <c r="B99" s="6">
        <v>445</v>
      </c>
      <c r="C99" s="6">
        <v>220</v>
      </c>
      <c r="E99" s="8" t="s">
        <v>65</v>
      </c>
      <c r="F99" s="9">
        <v>445</v>
      </c>
      <c r="G99" s="9">
        <v>62</v>
      </c>
    </row>
    <row r="100" spans="1:7" ht="15.75">
      <c r="A100" s="5" t="s">
        <v>37</v>
      </c>
      <c r="B100" s="6">
        <v>935</v>
      </c>
      <c r="C100" s="6">
        <v>300</v>
      </c>
      <c r="E100" s="8" t="s">
        <v>66</v>
      </c>
      <c r="F100" s="9">
        <v>481</v>
      </c>
      <c r="G100" s="9">
        <v>62</v>
      </c>
    </row>
    <row r="101" spans="1:7" ht="15.75">
      <c r="A101" s="5" t="s">
        <v>38</v>
      </c>
      <c r="B101" s="6">
        <v>560</v>
      </c>
      <c r="C101" s="6">
        <v>230</v>
      </c>
      <c r="E101" s="8" t="s">
        <v>67</v>
      </c>
      <c r="F101" s="9">
        <v>595</v>
      </c>
      <c r="G101" s="9">
        <v>59</v>
      </c>
    </row>
    <row r="102" spans="1:7" ht="15.75">
      <c r="A102" s="5" t="s">
        <v>39</v>
      </c>
      <c r="B102" s="6">
        <v>901</v>
      </c>
      <c r="C102" s="6">
        <v>346</v>
      </c>
      <c r="E102" s="8" t="s">
        <v>68</v>
      </c>
      <c r="F102" s="9">
        <v>507</v>
      </c>
      <c r="G102" s="9">
        <v>33</v>
      </c>
    </row>
    <row r="103" spans="1:7" ht="15.75">
      <c r="A103" s="5" t="s">
        <v>40</v>
      </c>
      <c r="B103" s="6">
        <v>635</v>
      </c>
      <c r="C103" s="6">
        <v>220</v>
      </c>
      <c r="E103" s="8" t="s">
        <v>69</v>
      </c>
      <c r="F103" s="9">
        <v>587</v>
      </c>
      <c r="G103" s="9">
        <v>34</v>
      </c>
    </row>
    <row r="104" spans="1:7" ht="15.75">
      <c r="A104" s="5" t="s">
        <v>41</v>
      </c>
      <c r="B104" s="6">
        <v>720</v>
      </c>
      <c r="C104" s="6">
        <v>266</v>
      </c>
      <c r="E104" s="8" t="s">
        <v>70</v>
      </c>
      <c r="F104" s="9">
        <v>453</v>
      </c>
      <c r="G104" s="9">
        <v>44</v>
      </c>
    </row>
    <row r="105" spans="1:7" ht="15.75">
      <c r="A105" s="5" t="s">
        <v>42</v>
      </c>
      <c r="B105" s="6">
        <v>427</v>
      </c>
      <c r="C105" s="6">
        <v>158</v>
      </c>
      <c r="E105" s="8" t="s">
        <v>6</v>
      </c>
      <c r="F105" s="9">
        <f>SUM(F67:F104)</f>
        <v>20424</v>
      </c>
      <c r="G105" s="9">
        <f>SUM(G67:G104)</f>
        <v>4483</v>
      </c>
    </row>
    <row r="106" spans="1:7" ht="15.75">
      <c r="A106" s="5" t="s">
        <v>43</v>
      </c>
      <c r="B106" s="6">
        <v>797</v>
      </c>
      <c r="C106" s="6">
        <v>317</v>
      </c>
      <c r="E106" s="18" t="s">
        <v>4</v>
      </c>
      <c r="F106" s="19">
        <f>(G105/F105)*100</f>
        <v>21.94966705836271</v>
      </c>
      <c r="G106" s="9"/>
    </row>
    <row r="107" spans="1:7" ht="15.75">
      <c r="A107" s="5" t="s">
        <v>44</v>
      </c>
      <c r="B107" s="6">
        <v>319</v>
      </c>
      <c r="C107" s="6">
        <v>165</v>
      </c>
      <c r="E107" s="8"/>
      <c r="F107" s="8"/>
      <c r="G107" s="8"/>
    </row>
    <row r="108" spans="1:7" ht="15.75">
      <c r="A108" s="5" t="s">
        <v>51</v>
      </c>
      <c r="B108" s="6">
        <v>1006</v>
      </c>
      <c r="C108" s="6">
        <v>371</v>
      </c>
      <c r="E108" s="8"/>
      <c r="F108" s="8"/>
      <c r="G108" s="8"/>
    </row>
    <row r="109" spans="1:7" ht="15.75">
      <c r="A109" s="5" t="s">
        <v>52</v>
      </c>
      <c r="B109" s="6">
        <v>425</v>
      </c>
      <c r="C109" s="6">
        <v>180</v>
      </c>
      <c r="E109" s="8"/>
      <c r="F109" s="8"/>
      <c r="G109" s="8"/>
    </row>
    <row r="110" spans="1:7" ht="15.75">
      <c r="A110" s="5" t="s">
        <v>6</v>
      </c>
      <c r="B110" s="6">
        <f>SUM(B82:B109)</f>
        <v>17662</v>
      </c>
      <c r="C110" s="6">
        <f>SUM(C82:C109)</f>
        <v>7334</v>
      </c>
      <c r="E110" s="8"/>
      <c r="F110" s="8"/>
      <c r="G110" s="8"/>
    </row>
    <row r="111" spans="1:7" ht="15.75">
      <c r="A111" s="16" t="s">
        <v>4</v>
      </c>
      <c r="B111" s="17">
        <f>(C110/B110)*100</f>
        <v>41.52417619748613</v>
      </c>
      <c r="C111" s="6"/>
      <c r="E111" s="8"/>
      <c r="F111" s="8"/>
      <c r="G111" s="8"/>
    </row>
    <row r="112" spans="1:7" ht="15.75">
      <c r="A112" s="5"/>
      <c r="B112" s="6"/>
      <c r="C112" s="6"/>
      <c r="E112" s="8"/>
      <c r="F112" s="8"/>
      <c r="G112" s="8"/>
    </row>
    <row r="113" spans="1:7" ht="15.75">
      <c r="A113" s="5"/>
      <c r="B113" s="5"/>
      <c r="C113" s="5"/>
      <c r="E113" s="8"/>
      <c r="F113" s="8"/>
      <c r="G113" s="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1"/>
  <sheetViews>
    <sheetView zoomScale="75" zoomScaleNormal="75" zoomScalePageLayoutView="0" workbookViewId="0" topLeftCell="A1">
      <selection activeCell="A2" sqref="A2"/>
    </sheetView>
  </sheetViews>
  <sheetFormatPr defaultColWidth="11.00390625" defaultRowHeight="15.75"/>
  <cols>
    <col min="1" max="1" width="23.375" style="0" customWidth="1"/>
    <col min="2" max="2" width="19.00390625" style="2" customWidth="1"/>
    <col min="3" max="3" width="25.875" style="2" customWidth="1"/>
    <col min="5" max="5" width="42.375" style="0" customWidth="1"/>
    <col min="6" max="6" width="20.00390625" style="2" customWidth="1"/>
    <col min="7" max="7" width="22.50390625" style="2" customWidth="1"/>
    <col min="11" max="11" width="11.875" style="0" bestFit="1" customWidth="1"/>
  </cols>
  <sheetData>
    <row r="2" ht="21">
      <c r="A2" s="35" t="s">
        <v>84</v>
      </c>
    </row>
    <row r="3" ht="18.75">
      <c r="A3" s="23"/>
    </row>
    <row r="4" ht="18.75">
      <c r="A4" s="23"/>
    </row>
    <row r="5" ht="18.75">
      <c r="A5" s="23"/>
    </row>
    <row r="6" spans="1:7" s="24" customFormat="1" ht="15.75">
      <c r="A6" s="15" t="s">
        <v>14</v>
      </c>
      <c r="B6" s="27"/>
      <c r="C6" s="27"/>
      <c r="E6" s="22" t="s">
        <v>73</v>
      </c>
      <c r="F6" s="26"/>
      <c r="G6" s="26"/>
    </row>
    <row r="7" spans="1:7" ht="15.75">
      <c r="A7" s="5"/>
      <c r="B7" s="6"/>
      <c r="C7" s="6"/>
      <c r="E7" s="8"/>
      <c r="F7" s="9"/>
      <c r="G7" s="9"/>
    </row>
    <row r="8" spans="1:7" ht="15.75">
      <c r="A8" s="13" t="s">
        <v>74</v>
      </c>
      <c r="B8" s="6"/>
      <c r="C8" s="6"/>
      <c r="E8" s="20" t="s">
        <v>76</v>
      </c>
      <c r="F8" s="9"/>
      <c r="G8" s="9"/>
    </row>
    <row r="9" spans="1:7" ht="15.75">
      <c r="A9" s="14" t="s">
        <v>75</v>
      </c>
      <c r="B9" s="6" t="s">
        <v>16</v>
      </c>
      <c r="C9" s="6" t="s">
        <v>78</v>
      </c>
      <c r="E9" s="25" t="s">
        <v>77</v>
      </c>
      <c r="F9" s="9" t="s">
        <v>16</v>
      </c>
      <c r="G9" s="9" t="s">
        <v>78</v>
      </c>
    </row>
    <row r="10" spans="1:7" ht="15.75">
      <c r="A10" s="5" t="s">
        <v>18</v>
      </c>
      <c r="B10" s="6">
        <v>460</v>
      </c>
      <c r="C10" s="6">
        <v>2</v>
      </c>
      <c r="E10" s="8" t="s">
        <v>18</v>
      </c>
      <c r="F10" s="9">
        <v>438</v>
      </c>
      <c r="G10" s="9">
        <v>17</v>
      </c>
    </row>
    <row r="11" spans="1:7" ht="15.75">
      <c r="A11" s="5" t="s">
        <v>19</v>
      </c>
      <c r="B11" s="6">
        <v>850</v>
      </c>
      <c r="C11" s="6">
        <v>4</v>
      </c>
      <c r="E11" s="8" t="s">
        <v>19</v>
      </c>
      <c r="F11" s="9">
        <v>336</v>
      </c>
      <c r="G11" s="9">
        <v>10</v>
      </c>
    </row>
    <row r="12" spans="1:7" ht="15.75">
      <c r="A12" s="5" t="s">
        <v>20</v>
      </c>
      <c r="B12" s="6">
        <v>962</v>
      </c>
      <c r="C12" s="6">
        <v>0</v>
      </c>
      <c r="E12" s="8" t="s">
        <v>20</v>
      </c>
      <c r="F12" s="9">
        <v>406</v>
      </c>
      <c r="G12" s="9">
        <v>13</v>
      </c>
    </row>
    <row r="13" spans="1:7" ht="15.75">
      <c r="A13" s="5" t="s">
        <v>21</v>
      </c>
      <c r="B13" s="6">
        <v>989</v>
      </c>
      <c r="C13" s="6">
        <v>5</v>
      </c>
      <c r="E13" s="8" t="s">
        <v>21</v>
      </c>
      <c r="F13" s="9">
        <v>434</v>
      </c>
      <c r="G13" s="9">
        <v>12</v>
      </c>
    </row>
    <row r="14" spans="1:7" ht="15.75">
      <c r="A14" s="5" t="s">
        <v>22</v>
      </c>
      <c r="B14" s="6"/>
      <c r="C14" s="6"/>
      <c r="E14" s="8" t="s">
        <v>22</v>
      </c>
      <c r="F14" s="9">
        <v>435</v>
      </c>
      <c r="G14" s="9">
        <v>23</v>
      </c>
    </row>
    <row r="15" spans="1:7" ht="15.75">
      <c r="A15" s="5" t="s">
        <v>23</v>
      </c>
      <c r="B15" s="6">
        <v>787</v>
      </c>
      <c r="C15" s="6">
        <v>1</v>
      </c>
      <c r="E15" s="8" t="s">
        <v>23</v>
      </c>
      <c r="F15" s="9">
        <v>431</v>
      </c>
      <c r="G15" s="9">
        <v>24</v>
      </c>
    </row>
    <row r="16" spans="1:7" ht="15.75">
      <c r="A16" s="5" t="s">
        <v>24</v>
      </c>
      <c r="B16" s="6">
        <v>402</v>
      </c>
      <c r="C16" s="6">
        <v>4</v>
      </c>
      <c r="E16" s="8" t="s">
        <v>24</v>
      </c>
      <c r="F16" s="9">
        <v>537</v>
      </c>
      <c r="G16" s="9">
        <v>26</v>
      </c>
    </row>
    <row r="17" spans="1:7" ht="15.75">
      <c r="A17" s="5" t="s">
        <v>25</v>
      </c>
      <c r="B17" s="6">
        <v>1027</v>
      </c>
      <c r="C17" s="6">
        <v>4</v>
      </c>
      <c r="E17" s="8" t="s">
        <v>25</v>
      </c>
      <c r="F17" s="9">
        <v>546</v>
      </c>
      <c r="G17" s="9">
        <v>30</v>
      </c>
    </row>
    <row r="18" spans="1:7" ht="15.75">
      <c r="A18" s="5" t="s">
        <v>27</v>
      </c>
      <c r="B18" s="6">
        <v>980</v>
      </c>
      <c r="C18" s="6">
        <v>5</v>
      </c>
      <c r="E18" s="8" t="s">
        <v>27</v>
      </c>
      <c r="F18" s="9">
        <v>390</v>
      </c>
      <c r="G18" s="9">
        <v>26</v>
      </c>
    </row>
    <row r="19" spans="1:7" ht="15.75">
      <c r="A19" s="5" t="s">
        <v>28</v>
      </c>
      <c r="B19" s="6">
        <v>885</v>
      </c>
      <c r="C19" s="6">
        <v>3</v>
      </c>
      <c r="E19" s="8" t="s">
        <v>28</v>
      </c>
      <c r="F19" s="9">
        <v>607</v>
      </c>
      <c r="G19" s="9">
        <v>19</v>
      </c>
    </row>
    <row r="20" spans="1:7" ht="15.75">
      <c r="A20" s="5" t="s">
        <v>29</v>
      </c>
      <c r="B20" s="6">
        <v>800</v>
      </c>
      <c r="C20" s="6">
        <v>2</v>
      </c>
      <c r="E20" s="8" t="s">
        <v>29</v>
      </c>
      <c r="F20" s="9">
        <v>625</v>
      </c>
      <c r="G20" s="9">
        <v>18</v>
      </c>
    </row>
    <row r="21" spans="1:7" ht="15.75">
      <c r="A21" s="5" t="s">
        <v>30</v>
      </c>
      <c r="B21" s="6">
        <v>1004</v>
      </c>
      <c r="C21" s="6">
        <v>4</v>
      </c>
      <c r="E21" s="8" t="s">
        <v>30</v>
      </c>
      <c r="F21" s="9">
        <v>564</v>
      </c>
      <c r="G21" s="9">
        <v>21</v>
      </c>
    </row>
    <row r="22" spans="1:7" ht="15.75">
      <c r="A22" s="5" t="s">
        <v>31</v>
      </c>
      <c r="B22" s="6">
        <v>912</v>
      </c>
      <c r="C22" s="6">
        <v>7</v>
      </c>
      <c r="E22" s="8" t="s">
        <v>31</v>
      </c>
      <c r="F22" s="9">
        <v>623</v>
      </c>
      <c r="G22" s="9">
        <v>17</v>
      </c>
    </row>
    <row r="23" spans="1:7" ht="15.75">
      <c r="A23" s="5" t="s">
        <v>32</v>
      </c>
      <c r="B23" s="6">
        <v>762</v>
      </c>
      <c r="C23" s="6">
        <v>4</v>
      </c>
      <c r="E23" s="8" t="s">
        <v>3</v>
      </c>
      <c r="F23" s="9">
        <f>SUM(F10:F22)</f>
        <v>6372</v>
      </c>
      <c r="G23" s="9">
        <f>SUM(G10:G22)</f>
        <v>256</v>
      </c>
    </row>
    <row r="24" spans="1:7" ht="15.75">
      <c r="A24" s="5" t="s">
        <v>3</v>
      </c>
      <c r="B24" s="6">
        <f>SUM(B10:B23)</f>
        <v>10820</v>
      </c>
      <c r="C24" s="6">
        <f>SUM(C10:C23)</f>
        <v>45</v>
      </c>
      <c r="E24" s="18" t="s">
        <v>4</v>
      </c>
      <c r="F24" s="19">
        <f>(G23/F23)*100</f>
        <v>4.017576898932831</v>
      </c>
      <c r="G24" s="9"/>
    </row>
    <row r="25" spans="1:7" ht="15.75">
      <c r="A25" s="16" t="s">
        <v>4</v>
      </c>
      <c r="B25" s="17">
        <f>(C24/B24)*100</f>
        <v>0.41589648798521256</v>
      </c>
      <c r="C25" s="6"/>
      <c r="E25" s="8"/>
      <c r="F25" s="9"/>
      <c r="G25" s="9"/>
    </row>
    <row r="26" spans="1:7" ht="15.75">
      <c r="A26" s="5"/>
      <c r="B26" s="6"/>
      <c r="C26" s="6"/>
      <c r="E26" s="8"/>
      <c r="F26" s="9"/>
      <c r="G26" s="9"/>
    </row>
    <row r="27" spans="1:7" ht="15.75">
      <c r="A27" s="5"/>
      <c r="B27" s="6"/>
      <c r="C27" s="6"/>
      <c r="E27" s="8"/>
      <c r="F27" s="9"/>
      <c r="G27" s="9"/>
    </row>
    <row r="28" spans="1:7" ht="15.75">
      <c r="A28" s="13" t="s">
        <v>49</v>
      </c>
      <c r="B28" s="6"/>
      <c r="C28" s="6"/>
      <c r="E28" s="20" t="s">
        <v>79</v>
      </c>
      <c r="F28" s="9"/>
      <c r="G28" s="9"/>
    </row>
    <row r="29" spans="1:7" ht="15.75">
      <c r="A29" s="14" t="s">
        <v>75</v>
      </c>
      <c r="B29" s="6" t="s">
        <v>0</v>
      </c>
      <c r="C29" s="6" t="s">
        <v>1</v>
      </c>
      <c r="E29" s="25" t="s">
        <v>80</v>
      </c>
      <c r="F29" s="9" t="s">
        <v>0</v>
      </c>
      <c r="G29" s="9" t="s">
        <v>1</v>
      </c>
    </row>
    <row r="30" spans="1:7" ht="15.75">
      <c r="A30" s="5" t="s">
        <v>18</v>
      </c>
      <c r="B30" s="6">
        <v>925</v>
      </c>
      <c r="C30" s="6">
        <v>4</v>
      </c>
      <c r="E30" s="8" t="s">
        <v>18</v>
      </c>
      <c r="F30" s="9">
        <v>469</v>
      </c>
      <c r="G30" s="9">
        <v>13</v>
      </c>
    </row>
    <row r="31" spans="1:7" ht="15.75">
      <c r="A31" s="5" t="s">
        <v>19</v>
      </c>
      <c r="B31" s="6">
        <v>794</v>
      </c>
      <c r="C31" s="6">
        <v>1</v>
      </c>
      <c r="E31" s="8" t="s">
        <v>19</v>
      </c>
      <c r="F31" s="9">
        <v>426</v>
      </c>
      <c r="G31" s="9">
        <v>8</v>
      </c>
    </row>
    <row r="32" spans="1:7" ht="15.75">
      <c r="A32" s="5" t="s">
        <v>20</v>
      </c>
      <c r="B32" s="6">
        <v>520</v>
      </c>
      <c r="C32" s="6">
        <v>2</v>
      </c>
      <c r="E32" s="8" t="s">
        <v>20</v>
      </c>
      <c r="F32" s="9">
        <v>572</v>
      </c>
      <c r="G32" s="9">
        <v>18</v>
      </c>
    </row>
    <row r="33" spans="1:7" ht="15.75">
      <c r="A33" s="5" t="s">
        <v>21</v>
      </c>
      <c r="B33" s="6">
        <v>910</v>
      </c>
      <c r="C33" s="6">
        <v>3</v>
      </c>
      <c r="E33" s="8" t="s">
        <v>21</v>
      </c>
      <c r="F33" s="9">
        <v>621</v>
      </c>
      <c r="G33" s="9">
        <v>22</v>
      </c>
    </row>
    <row r="34" spans="1:7" ht="15.75">
      <c r="A34" s="5" t="s">
        <v>22</v>
      </c>
      <c r="B34" s="6">
        <v>746</v>
      </c>
      <c r="C34" s="6">
        <v>1</v>
      </c>
      <c r="E34" s="8" t="s">
        <v>22</v>
      </c>
      <c r="F34" s="9">
        <v>622</v>
      </c>
      <c r="G34" s="9">
        <v>10</v>
      </c>
    </row>
    <row r="35" spans="1:7" ht="15.75">
      <c r="A35" s="5" t="s">
        <v>23</v>
      </c>
      <c r="B35" s="6">
        <v>645</v>
      </c>
      <c r="C35" s="6">
        <v>0</v>
      </c>
      <c r="E35" s="8" t="s">
        <v>23</v>
      </c>
      <c r="F35" s="9">
        <v>568</v>
      </c>
      <c r="G35" s="9">
        <v>3</v>
      </c>
    </row>
    <row r="36" spans="1:7" ht="15.75">
      <c r="A36" s="5" t="s">
        <v>24</v>
      </c>
      <c r="B36" s="6">
        <v>800</v>
      </c>
      <c r="C36" s="6">
        <v>0</v>
      </c>
      <c r="E36" s="8" t="s">
        <v>24</v>
      </c>
      <c r="F36" s="9">
        <v>627</v>
      </c>
      <c r="G36" s="9">
        <v>7</v>
      </c>
    </row>
    <row r="37" spans="1:7" ht="15.75">
      <c r="A37" s="5" t="s">
        <v>25</v>
      </c>
      <c r="B37" s="6">
        <v>700</v>
      </c>
      <c r="C37" s="6">
        <v>11</v>
      </c>
      <c r="E37" s="8" t="s">
        <v>25</v>
      </c>
      <c r="F37" s="9">
        <v>606</v>
      </c>
      <c r="G37" s="9">
        <v>9</v>
      </c>
    </row>
    <row r="38" spans="1:7" ht="15.75">
      <c r="A38" s="5" t="s">
        <v>27</v>
      </c>
      <c r="B38" s="6">
        <v>613</v>
      </c>
      <c r="C38" s="6">
        <v>0</v>
      </c>
      <c r="E38" s="8" t="s">
        <v>27</v>
      </c>
      <c r="F38" s="9">
        <v>587</v>
      </c>
      <c r="G38" s="9">
        <v>8</v>
      </c>
    </row>
    <row r="39" spans="1:7" ht="15.75">
      <c r="A39" s="5" t="s">
        <v>28</v>
      </c>
      <c r="B39" s="6">
        <v>574</v>
      </c>
      <c r="C39" s="6">
        <v>2</v>
      </c>
      <c r="E39" s="8" t="s">
        <v>28</v>
      </c>
      <c r="F39" s="9">
        <v>772</v>
      </c>
      <c r="G39" s="9">
        <v>8</v>
      </c>
    </row>
    <row r="40" spans="1:7" ht="15.75">
      <c r="A40" s="5" t="s">
        <v>29</v>
      </c>
      <c r="B40" s="6">
        <v>598</v>
      </c>
      <c r="C40" s="6">
        <v>0</v>
      </c>
      <c r="E40" s="8" t="s">
        <v>29</v>
      </c>
      <c r="F40" s="9">
        <v>475</v>
      </c>
      <c r="G40" s="9">
        <v>4</v>
      </c>
    </row>
    <row r="41" spans="1:7" ht="15.75">
      <c r="A41" s="5" t="s">
        <v>3</v>
      </c>
      <c r="B41" s="6">
        <f>SUM(B30:B40)</f>
        <v>7825</v>
      </c>
      <c r="C41" s="6">
        <f>SUM(C30:C40)</f>
        <v>24</v>
      </c>
      <c r="E41" s="8" t="s">
        <v>2</v>
      </c>
      <c r="F41" s="9">
        <f>SUM(F30:F40)</f>
        <v>6345</v>
      </c>
      <c r="G41" s="9">
        <f>SUM(G30:G40)</f>
        <v>110</v>
      </c>
    </row>
    <row r="42" spans="1:7" ht="15.75">
      <c r="A42" s="16" t="s">
        <v>4</v>
      </c>
      <c r="B42" s="17">
        <f>(C41/B41)*100</f>
        <v>0.30670926517571884</v>
      </c>
      <c r="C42" s="6"/>
      <c r="E42" s="18" t="s">
        <v>4</v>
      </c>
      <c r="F42" s="19">
        <f>(G41/F41)*100</f>
        <v>1.7336485421591805</v>
      </c>
      <c r="G42" s="9"/>
    </row>
    <row r="43" spans="1:7" ht="15.75">
      <c r="A43" s="5"/>
      <c r="B43" s="6"/>
      <c r="C43" s="6"/>
      <c r="E43" s="8"/>
      <c r="F43" s="9"/>
      <c r="G43" s="9"/>
    </row>
    <row r="44" spans="1:7" ht="15.75">
      <c r="A44" s="5"/>
      <c r="B44" s="6"/>
      <c r="C44" s="6"/>
      <c r="E44" s="8"/>
      <c r="F44" s="9"/>
      <c r="G44" s="9"/>
    </row>
    <row r="45" spans="1:7" ht="15.75">
      <c r="A45" s="13" t="s">
        <v>82</v>
      </c>
      <c r="B45" s="6"/>
      <c r="C45" s="6"/>
      <c r="E45" s="20" t="s">
        <v>81</v>
      </c>
      <c r="F45" s="9"/>
      <c r="G45" s="9"/>
    </row>
    <row r="46" spans="1:7" ht="15.75">
      <c r="A46" s="14" t="s">
        <v>83</v>
      </c>
      <c r="B46" s="6" t="s">
        <v>12</v>
      </c>
      <c r="C46" s="6" t="s">
        <v>13</v>
      </c>
      <c r="D46" s="1"/>
      <c r="E46" s="25" t="s">
        <v>80</v>
      </c>
      <c r="F46" s="9" t="s">
        <v>0</v>
      </c>
      <c r="G46" s="9" t="s">
        <v>1</v>
      </c>
    </row>
    <row r="47" spans="1:7" ht="15.75">
      <c r="A47" s="5" t="s">
        <v>18</v>
      </c>
      <c r="B47" s="6">
        <v>818</v>
      </c>
      <c r="C47" s="6">
        <v>1</v>
      </c>
      <c r="E47" s="8" t="s">
        <v>18</v>
      </c>
      <c r="F47" s="9">
        <v>923</v>
      </c>
      <c r="G47" s="9">
        <v>11</v>
      </c>
    </row>
    <row r="48" spans="1:7" ht="15.75">
      <c r="A48" s="5" t="s">
        <v>19</v>
      </c>
      <c r="B48" s="6">
        <v>637</v>
      </c>
      <c r="C48" s="6">
        <v>2</v>
      </c>
      <c r="E48" s="8" t="s">
        <v>19</v>
      </c>
      <c r="F48" s="9">
        <v>658</v>
      </c>
      <c r="G48" s="9">
        <v>14</v>
      </c>
    </row>
    <row r="49" spans="1:7" ht="15.75">
      <c r="A49" s="5" t="s">
        <v>20</v>
      </c>
      <c r="B49" s="6">
        <v>1056</v>
      </c>
      <c r="C49" s="6">
        <v>0</v>
      </c>
      <c r="E49" s="8" t="s">
        <v>20</v>
      </c>
      <c r="F49" s="9">
        <v>704</v>
      </c>
      <c r="G49" s="9">
        <v>10</v>
      </c>
    </row>
    <row r="50" spans="1:7" ht="15.75">
      <c r="A50" s="5" t="s">
        <v>21</v>
      </c>
      <c r="B50" s="6">
        <v>960</v>
      </c>
      <c r="C50" s="6">
        <v>3</v>
      </c>
      <c r="E50" s="8" t="s">
        <v>21</v>
      </c>
      <c r="F50" s="9">
        <v>740</v>
      </c>
      <c r="G50" s="9">
        <v>14</v>
      </c>
    </row>
    <row r="51" spans="1:7" ht="15.75">
      <c r="A51" s="5" t="s">
        <v>22</v>
      </c>
      <c r="B51" s="6">
        <v>1027</v>
      </c>
      <c r="C51" s="6">
        <v>2</v>
      </c>
      <c r="E51" s="8" t="s">
        <v>22</v>
      </c>
      <c r="F51" s="9">
        <v>760</v>
      </c>
      <c r="G51" s="9">
        <v>28</v>
      </c>
    </row>
    <row r="52" spans="1:7" ht="15.75">
      <c r="A52" s="5" t="s">
        <v>23</v>
      </c>
      <c r="B52" s="6">
        <v>940</v>
      </c>
      <c r="C52" s="6">
        <v>1</v>
      </c>
      <c r="E52" s="8" t="s">
        <v>23</v>
      </c>
      <c r="F52" s="9">
        <v>520</v>
      </c>
      <c r="G52" s="9">
        <v>14</v>
      </c>
    </row>
    <row r="53" spans="1:7" ht="15.75">
      <c r="A53" s="5" t="s">
        <v>24</v>
      </c>
      <c r="B53" s="6">
        <v>662</v>
      </c>
      <c r="C53" s="6">
        <v>1</v>
      </c>
      <c r="E53" s="8" t="s">
        <v>3</v>
      </c>
      <c r="F53" s="9">
        <f>SUM(F47:F52)</f>
        <v>4305</v>
      </c>
      <c r="G53" s="9">
        <f>SUM(G47:G52)</f>
        <v>91</v>
      </c>
    </row>
    <row r="54" spans="1:7" ht="15.75">
      <c r="A54" s="5" t="s">
        <v>25</v>
      </c>
      <c r="B54" s="6">
        <v>824</v>
      </c>
      <c r="C54" s="6">
        <v>5</v>
      </c>
      <c r="E54" s="22" t="s">
        <v>4</v>
      </c>
      <c r="F54" s="33">
        <f>(G53/F53)*100</f>
        <v>2.113821138211382</v>
      </c>
      <c r="G54" s="26"/>
    </row>
    <row r="55" spans="1:7" ht="15.75">
      <c r="A55" s="5" t="s">
        <v>27</v>
      </c>
      <c r="B55" s="6">
        <v>1165</v>
      </c>
      <c r="C55" s="6">
        <v>2</v>
      </c>
      <c r="E55" s="8"/>
      <c r="F55" s="9"/>
      <c r="G55" s="9"/>
    </row>
    <row r="56" spans="1:7" ht="15.75">
      <c r="A56" s="5" t="s">
        <v>28</v>
      </c>
      <c r="B56" s="6">
        <v>914</v>
      </c>
      <c r="C56" s="6">
        <v>2</v>
      </c>
      <c r="E56" s="8"/>
      <c r="F56" s="9"/>
      <c r="G56" s="9"/>
    </row>
    <row r="57" spans="1:7" ht="15.75">
      <c r="A57" s="5" t="s">
        <v>29</v>
      </c>
      <c r="B57" s="6">
        <v>752</v>
      </c>
      <c r="C57" s="6">
        <v>2</v>
      </c>
      <c r="E57" s="8"/>
      <c r="F57" s="9"/>
      <c r="G57" s="9"/>
    </row>
    <row r="58" spans="1:7" ht="15.75">
      <c r="A58" s="5" t="s">
        <v>30</v>
      </c>
      <c r="B58" s="6">
        <v>687</v>
      </c>
      <c r="C58" s="6">
        <v>4</v>
      </c>
      <c r="E58" s="8"/>
      <c r="F58" s="9"/>
      <c r="G58" s="9"/>
    </row>
    <row r="59" spans="1:7" ht="15.75">
      <c r="A59" s="5" t="s">
        <v>3</v>
      </c>
      <c r="B59" s="6">
        <f>SUM(B47:B58)</f>
        <v>10442</v>
      </c>
      <c r="C59" s="6">
        <f>SUM(C47:C58)</f>
        <v>25</v>
      </c>
      <c r="E59" s="8"/>
      <c r="F59" s="9"/>
      <c r="G59" s="9"/>
    </row>
    <row r="60" spans="1:7" ht="15.75">
      <c r="A60" s="16" t="s">
        <v>4</v>
      </c>
      <c r="B60" s="17">
        <f>(C59/B59)*100</f>
        <v>0.23941773606588776</v>
      </c>
      <c r="C60" s="6"/>
      <c r="E60" s="8"/>
      <c r="F60" s="9"/>
      <c r="G60" s="9"/>
    </row>
    <row r="61" spans="1:7" ht="15.75">
      <c r="A61" s="5"/>
      <c r="B61" s="6"/>
      <c r="C61" s="6"/>
      <c r="E61" s="8"/>
      <c r="F61" s="9"/>
      <c r="G61" s="9"/>
    </row>
    <row r="62" ht="15.75"/>
    <row r="63" ht="15.75"/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95" zoomScaleNormal="95" zoomScalePageLayoutView="0" workbookViewId="0" topLeftCell="A1">
      <selection activeCell="A1" sqref="A1"/>
    </sheetView>
  </sheetViews>
  <sheetFormatPr defaultColWidth="11.00390625" defaultRowHeight="15.75"/>
  <cols>
    <col min="1" max="1" width="22.125" style="0" customWidth="1"/>
    <col min="2" max="2" width="24.125" style="2" customWidth="1"/>
    <col min="3" max="3" width="10.875" style="2" customWidth="1"/>
    <col min="4" max="4" width="23.625" style="0" customWidth="1"/>
    <col min="5" max="5" width="24.50390625" style="2" customWidth="1"/>
    <col min="6" max="6" width="10.875" style="2" customWidth="1"/>
  </cols>
  <sheetData>
    <row r="1" spans="1:7" ht="21">
      <c r="A1" s="35" t="s">
        <v>100</v>
      </c>
      <c r="B1" s="23"/>
      <c r="C1" s="23"/>
      <c r="D1" s="23"/>
      <c r="E1" s="28"/>
      <c r="F1" s="29"/>
      <c r="G1" s="29"/>
    </row>
    <row r="3" ht="15.75"/>
    <row r="4" spans="1:5" ht="15.75">
      <c r="A4" s="15" t="s">
        <v>72</v>
      </c>
      <c r="B4" s="6"/>
      <c r="D4" s="22" t="s">
        <v>86</v>
      </c>
      <c r="E4" s="9"/>
    </row>
    <row r="5" spans="1:5" ht="15.75">
      <c r="A5" s="5"/>
      <c r="B5" s="27" t="s">
        <v>94</v>
      </c>
      <c r="D5" s="8"/>
      <c r="E5" s="9" t="s">
        <v>88</v>
      </c>
    </row>
    <row r="6" spans="1:5" ht="15.75">
      <c r="A6" s="13" t="s">
        <v>95</v>
      </c>
      <c r="B6" s="6"/>
      <c r="D6" s="20" t="s">
        <v>87</v>
      </c>
      <c r="E6" s="9"/>
    </row>
    <row r="7" spans="1:5" ht="15.75">
      <c r="A7" s="14" t="s">
        <v>96</v>
      </c>
      <c r="B7" s="6"/>
      <c r="D7" s="21" t="s">
        <v>89</v>
      </c>
      <c r="E7" s="9"/>
    </row>
    <row r="8" spans="1:5" ht="15.75">
      <c r="A8" s="5" t="s">
        <v>18</v>
      </c>
      <c r="B8" s="6">
        <v>1272</v>
      </c>
      <c r="D8" s="8" t="s">
        <v>18</v>
      </c>
      <c r="E8" s="9">
        <v>85</v>
      </c>
    </row>
    <row r="9" spans="1:5" ht="15.75">
      <c r="A9" s="5" t="s">
        <v>19</v>
      </c>
      <c r="B9" s="6">
        <v>1394</v>
      </c>
      <c r="D9" s="8" t="s">
        <v>19</v>
      </c>
      <c r="E9" s="9">
        <v>84</v>
      </c>
    </row>
    <row r="10" spans="1:5" ht="15.75">
      <c r="A10" s="5" t="s">
        <v>20</v>
      </c>
      <c r="B10" s="6">
        <v>1423</v>
      </c>
      <c r="D10" s="8" t="s">
        <v>20</v>
      </c>
      <c r="E10" s="9">
        <v>56</v>
      </c>
    </row>
    <row r="11" spans="1:5" ht="15.75">
      <c r="A11" s="16" t="s">
        <v>8</v>
      </c>
      <c r="B11" s="32">
        <f>AVERAGE(B8:B10)</f>
        <v>1363</v>
      </c>
      <c r="D11" s="18" t="s">
        <v>8</v>
      </c>
      <c r="E11" s="30">
        <f>AVERAGE(E8:E10)</f>
        <v>75</v>
      </c>
    </row>
    <row r="12" spans="1:5" ht="15.75">
      <c r="A12" s="5"/>
      <c r="B12" s="6"/>
      <c r="D12" s="8"/>
      <c r="E12" s="9"/>
    </row>
    <row r="13" spans="1:5" ht="15.75">
      <c r="A13" s="13" t="s">
        <v>98</v>
      </c>
      <c r="B13" s="6"/>
      <c r="D13" s="20" t="s">
        <v>91</v>
      </c>
      <c r="E13" s="9" t="s">
        <v>7</v>
      </c>
    </row>
    <row r="14" spans="1:5" ht="15.75">
      <c r="A14" s="14" t="s">
        <v>97</v>
      </c>
      <c r="B14" s="6"/>
      <c r="D14" s="21" t="s">
        <v>90</v>
      </c>
      <c r="E14" s="9"/>
    </row>
    <row r="15" spans="1:5" ht="15.75">
      <c r="A15" s="5" t="s">
        <v>18</v>
      </c>
      <c r="B15" s="6">
        <v>1099</v>
      </c>
      <c r="D15" s="8" t="s">
        <v>18</v>
      </c>
      <c r="E15" s="9">
        <v>150</v>
      </c>
    </row>
    <row r="16" spans="1:5" ht="15.75">
      <c r="A16" s="5" t="s">
        <v>19</v>
      </c>
      <c r="B16" s="6">
        <v>1211</v>
      </c>
      <c r="D16" s="8" t="s">
        <v>19</v>
      </c>
      <c r="E16" s="9">
        <v>96</v>
      </c>
    </row>
    <row r="17" spans="1:5" ht="15.75">
      <c r="A17" s="5" t="s">
        <v>20</v>
      </c>
      <c r="B17" s="6">
        <v>1320</v>
      </c>
      <c r="D17" s="8" t="s">
        <v>20</v>
      </c>
      <c r="E17" s="9">
        <v>124</v>
      </c>
    </row>
    <row r="18" spans="1:5" ht="15.75">
      <c r="A18" s="16" t="s">
        <v>8</v>
      </c>
      <c r="B18" s="32">
        <f>AVERAGE(B15:B17)</f>
        <v>1210</v>
      </c>
      <c r="D18" s="18" t="s">
        <v>8</v>
      </c>
      <c r="E18" s="31">
        <f>AVERAGE(E15:E17)</f>
        <v>123.33333333333333</v>
      </c>
    </row>
    <row r="19" spans="1:5" ht="15.75">
      <c r="A19" s="5"/>
      <c r="B19" s="6"/>
      <c r="D19" s="8"/>
      <c r="E19" s="9"/>
    </row>
    <row r="20" spans="1:5" ht="15.75">
      <c r="A20" s="13" t="s">
        <v>98</v>
      </c>
      <c r="B20" s="6"/>
      <c r="D20" s="8"/>
      <c r="E20" s="9"/>
    </row>
    <row r="21" spans="1:5" ht="15.75">
      <c r="A21" s="14" t="s">
        <v>97</v>
      </c>
      <c r="B21" s="6"/>
      <c r="D21" s="20" t="s">
        <v>93</v>
      </c>
      <c r="E21" s="9" t="s">
        <v>7</v>
      </c>
    </row>
    <row r="22" spans="1:5" ht="15.75">
      <c r="A22" s="5" t="s">
        <v>18</v>
      </c>
      <c r="B22" s="6">
        <v>1740</v>
      </c>
      <c r="D22" s="21" t="s">
        <v>90</v>
      </c>
      <c r="E22" s="9"/>
    </row>
    <row r="23" spans="1:5" ht="15.75">
      <c r="A23" s="5" t="s">
        <v>19</v>
      </c>
      <c r="B23" s="6">
        <v>1168</v>
      </c>
      <c r="D23" s="8" t="s">
        <v>18</v>
      </c>
      <c r="E23" s="9">
        <v>61</v>
      </c>
    </row>
    <row r="24" spans="1:5" ht="15.75">
      <c r="A24" s="5" t="s">
        <v>20</v>
      </c>
      <c r="B24" s="6">
        <v>1124</v>
      </c>
      <c r="D24" s="8" t="s">
        <v>19</v>
      </c>
      <c r="E24" s="9">
        <v>78</v>
      </c>
    </row>
    <row r="25" spans="1:5" ht="15.75">
      <c r="A25" s="16" t="s">
        <v>8</v>
      </c>
      <c r="B25" s="32">
        <f>AVERAGE(B22:B24)</f>
        <v>1344</v>
      </c>
      <c r="D25" s="8" t="s">
        <v>20</v>
      </c>
      <c r="E25" s="9">
        <v>27</v>
      </c>
    </row>
    <row r="26" spans="1:5" ht="15.75">
      <c r="A26" s="5"/>
      <c r="B26" s="6"/>
      <c r="D26" s="18" t="s">
        <v>8</v>
      </c>
      <c r="E26" s="31">
        <f>AVERAGE(E23:E25)</f>
        <v>55.333333333333336</v>
      </c>
    </row>
    <row r="27" spans="1:5" ht="15.75">
      <c r="A27" s="5"/>
      <c r="B27" s="6"/>
      <c r="D27" s="8"/>
      <c r="E27" s="9"/>
    </row>
    <row r="28" spans="1:5" ht="15.75">
      <c r="A28" s="13" t="s">
        <v>99</v>
      </c>
      <c r="B28" s="6"/>
      <c r="D28" s="8"/>
      <c r="E28" s="9"/>
    </row>
    <row r="29" spans="1:5" ht="15.75">
      <c r="A29" s="14" t="s">
        <v>97</v>
      </c>
      <c r="B29" s="6"/>
      <c r="D29" s="20" t="s">
        <v>92</v>
      </c>
      <c r="E29" s="9" t="s">
        <v>7</v>
      </c>
    </row>
    <row r="30" spans="1:5" ht="15.75">
      <c r="A30" s="5" t="s">
        <v>18</v>
      </c>
      <c r="B30" s="6">
        <v>992</v>
      </c>
      <c r="D30" s="21" t="s">
        <v>90</v>
      </c>
      <c r="E30" s="9"/>
    </row>
    <row r="31" spans="1:5" ht="15.75">
      <c r="A31" s="5" t="s">
        <v>19</v>
      </c>
      <c r="B31" s="6">
        <v>1005</v>
      </c>
      <c r="D31" s="8" t="s">
        <v>9</v>
      </c>
      <c r="E31" s="9">
        <v>41</v>
      </c>
    </row>
    <row r="32" spans="1:5" ht="15.75">
      <c r="A32" s="5" t="s">
        <v>20</v>
      </c>
      <c r="B32" s="6">
        <v>982</v>
      </c>
      <c r="D32" s="8" t="s">
        <v>10</v>
      </c>
      <c r="E32" s="9">
        <v>47</v>
      </c>
    </row>
    <row r="33" spans="1:5" ht="15.75">
      <c r="A33" s="16" t="s">
        <v>8</v>
      </c>
      <c r="B33" s="32">
        <f>AVERAGE(B30:B32)</f>
        <v>993</v>
      </c>
      <c r="D33" s="8" t="s">
        <v>11</v>
      </c>
      <c r="E33" s="9">
        <v>75</v>
      </c>
    </row>
    <row r="34" spans="1:5" ht="15.75">
      <c r="A34" s="5"/>
      <c r="B34" s="6"/>
      <c r="D34" s="18" t="s">
        <v>8</v>
      </c>
      <c r="E34" s="31">
        <f>AVERAGE(E31:E33)</f>
        <v>54.333333333333336</v>
      </c>
    </row>
    <row r="35" spans="1:5" ht="15.75">
      <c r="A35" s="5"/>
      <c r="B35" s="6"/>
      <c r="D35" s="8"/>
      <c r="E35" s="9"/>
    </row>
    <row r="36" spans="1:5" ht="15.75">
      <c r="A36" s="5"/>
      <c r="B36" s="6"/>
      <c r="D36" s="8"/>
      <c r="E36" s="9"/>
    </row>
    <row r="37" ht="15.75"/>
    <row r="38" ht="15.75"/>
    <row r="41" ht="15.75">
      <c r="A41" s="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vidal valerie</dc:creator>
  <cp:keywords/>
  <dc:description/>
  <cp:lastModifiedBy>Andreas Schedl</cp:lastModifiedBy>
  <dcterms:created xsi:type="dcterms:W3CDTF">2018-10-03T15:33:14Z</dcterms:created>
  <dcterms:modified xsi:type="dcterms:W3CDTF">2020-04-18T09:39:13Z</dcterms:modified>
  <cp:category/>
  <cp:version/>
  <cp:contentType/>
  <cp:contentStatus/>
</cp:coreProperties>
</file>