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2905"/>
  <workbookPr autoCompressPictures="0"/>
  <bookViews>
    <workbookView xWindow="-28080" yWindow="1320" windowWidth="24220" windowHeight="11360"/>
  </bookViews>
  <sheets>
    <sheet name="S2c Perampanel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O11" i="1"/>
  <c r="O10" i="1"/>
  <c r="C11" i="1"/>
  <c r="C10" i="1"/>
  <c r="G13" i="1"/>
  <c r="G12" i="1"/>
  <c r="G11" i="1"/>
  <c r="K11" i="1"/>
  <c r="K10" i="1"/>
  <c r="K9" i="1"/>
  <c r="C12" i="1"/>
</calcChain>
</file>

<file path=xl/sharedStrings.xml><?xml version="1.0" encoding="utf-8"?>
<sst xmlns="http://schemas.openxmlformats.org/spreadsheetml/2006/main" count="75" uniqueCount="49">
  <si>
    <t>File</t>
  </si>
  <si>
    <t>RI</t>
  </si>
  <si>
    <t>Percentatge of blocking</t>
  </si>
  <si>
    <t>2018_12_13_0012</t>
  </si>
  <si>
    <t>2018_12_19_0003</t>
  </si>
  <si>
    <t>2019_02_01_0001</t>
  </si>
  <si>
    <t>2019_02_05_0013</t>
  </si>
  <si>
    <t>2019_02_22_0002</t>
  </si>
  <si>
    <t>2019_02_22_0003</t>
  </si>
  <si>
    <t>2019_01_22_0002</t>
  </si>
  <si>
    <t>2019_01_22_0010</t>
  </si>
  <si>
    <t>2019_02_13_0009</t>
  </si>
  <si>
    <t>2019_02_22_0014</t>
  </si>
  <si>
    <t>2019_01_22_0001</t>
  </si>
  <si>
    <t>2018_12_18_0002</t>
  </si>
  <si>
    <t>2018_12_18_0006</t>
  </si>
  <si>
    <t>2018_12_18_0007</t>
  </si>
  <si>
    <t>2018_12_18_0008</t>
  </si>
  <si>
    <t>2018_12_18_0009</t>
  </si>
  <si>
    <t>2018_12_18_0010</t>
  </si>
  <si>
    <t>2018_12_12_0011</t>
  </si>
  <si>
    <t>2018_12_20_0006</t>
  </si>
  <si>
    <t>2018_12_20_0009</t>
  </si>
  <si>
    <t>2019_02_01_0005</t>
  </si>
  <si>
    <t>2019_02_05_0011</t>
  </si>
  <si>
    <t>2019_03_06_0003</t>
  </si>
  <si>
    <t>2019_03_06_0014</t>
  </si>
  <si>
    <t>Mean</t>
  </si>
  <si>
    <t>S.E.M.</t>
  </si>
  <si>
    <t>N</t>
  </si>
  <si>
    <t>STATISTICAL ANALYSIS</t>
  </si>
  <si>
    <t>Comparison</t>
  </si>
  <si>
    <t>Test</t>
  </si>
  <si>
    <t>p-value</t>
  </si>
  <si>
    <t>Graphic</t>
  </si>
  <si>
    <t>0 TARPs vs 2 TARPs A2</t>
  </si>
  <si>
    <t>0 TARPs vs 2 TARPs A4c</t>
  </si>
  <si>
    <t>**</t>
  </si>
  <si>
    <t>0 TARPs vs 4 TARPs</t>
  </si>
  <si>
    <t>2 TARPs A4c vs 2 TARPs A2</t>
  </si>
  <si>
    <t>2 TARPs A4c vs 4 TARPs</t>
  </si>
  <si>
    <t>2 TARPs A2 vs 4 TARPs</t>
  </si>
  <si>
    <t>*</t>
  </si>
  <si>
    <t>ns</t>
  </si>
  <si>
    <r>
      <t>2 TARPs (A2: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 xml:space="preserve">2  + A4c) </t>
    </r>
  </si>
  <si>
    <r>
      <t>2 TARPs (A2 + A4c: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 xml:space="preserve">2) </t>
    </r>
  </si>
  <si>
    <t>0 TARPs (A2+A4c)</t>
  </si>
  <si>
    <t>Student's t-test</t>
  </si>
  <si>
    <r>
      <t>4 TARPs (A2: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>2  + A4c:</t>
    </r>
    <r>
      <rPr>
        <sz val="11"/>
        <color theme="1"/>
        <rFont val="Symbol"/>
        <family val="1"/>
        <charset val="2"/>
      </rPr>
      <t>g</t>
    </r>
    <r>
      <rPr>
        <sz val="11"/>
        <color theme="1"/>
        <rFont val="Calibri"/>
        <family val="2"/>
        <scheme val="minor"/>
      </rPr>
      <t xml:space="preserve">2)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</si>
</sst>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0" borderId="11" xfId="0" applyBorder="1"/>
    <xf numFmtId="0" fontId="0" fillId="0" borderId="1" xfId="0" applyFill="1" applyBorder="1"/>
    <xf numFmtId="0" fontId="0" fillId="0" borderId="10" xfId="0" applyBorder="1"/>
    <xf numFmtId="0" fontId="0" fillId="0" borderId="13" xfId="0" applyBorder="1"/>
    <xf numFmtId="0" fontId="0" fillId="4" borderId="5" xfId="0" applyFill="1" applyBorder="1"/>
    <xf numFmtId="0" fontId="4" fillId="4" borderId="5" xfId="0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2" fontId="4" fillId="0" borderId="7" xfId="0" applyNumberFormat="1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5" xfId="0" applyFont="1" applyFill="1" applyBorder="1" applyAlignment="1">
      <alignment horizontal="left"/>
    </xf>
    <xf numFmtId="2" fontId="0" fillId="0" borderId="5" xfId="0" applyNumberFormat="1" applyBorder="1" applyAlignment="1">
      <alignment horizontal="center"/>
    </xf>
    <xf numFmtId="0" fontId="4" fillId="0" borderId="1" xfId="0" applyFont="1" applyBorder="1"/>
    <xf numFmtId="0" fontId="4" fillId="0" borderId="8" xfId="0" applyFont="1" applyBorder="1"/>
    <xf numFmtId="0" fontId="4" fillId="0" borderId="9" xfId="0" applyFont="1" applyBorder="1"/>
    <xf numFmtId="0" fontId="0" fillId="0" borderId="8" xfId="0" applyBorder="1"/>
    <xf numFmtId="0" fontId="0" fillId="0" borderId="9" xfId="0" applyBorder="1"/>
    <xf numFmtId="0" fontId="4" fillId="0" borderId="1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0" xfId="0" applyFill="1" applyBorder="1"/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12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abSelected="1" topLeftCell="A6" workbookViewId="0">
      <selection activeCell="N3" sqref="N3"/>
    </sheetView>
  </sheetViews>
  <sheetFormatPr baseColWidth="10" defaultRowHeight="14" x14ac:dyDescent="0"/>
  <cols>
    <col min="2" max="2" width="24" bestFit="1" customWidth="1"/>
    <col min="3" max="3" width="19.33203125" bestFit="1" customWidth="1"/>
    <col min="6" max="6" width="16.1640625" bestFit="1" customWidth="1"/>
    <col min="7" max="7" width="22.1640625" bestFit="1" customWidth="1"/>
    <col min="10" max="10" width="16.1640625" bestFit="1" customWidth="1"/>
    <col min="11" max="11" width="22.33203125" bestFit="1" customWidth="1"/>
    <col min="12" max="12" width="12.5" bestFit="1" customWidth="1"/>
    <col min="14" max="14" width="16.1640625" bestFit="1" customWidth="1"/>
    <col min="15" max="15" width="22.1640625" bestFit="1" customWidth="1"/>
  </cols>
  <sheetData>
    <row r="2" spans="2:16">
      <c r="B2" s="31" t="s">
        <v>46</v>
      </c>
      <c r="C2" s="32"/>
      <c r="D2" s="33"/>
      <c r="F2" s="31" t="s">
        <v>45</v>
      </c>
      <c r="G2" s="32"/>
      <c r="H2" s="33"/>
      <c r="J2" s="31" t="s">
        <v>44</v>
      </c>
      <c r="K2" s="32"/>
      <c r="L2" s="33"/>
      <c r="N2" s="31" t="s">
        <v>48</v>
      </c>
      <c r="O2" s="32"/>
      <c r="P2" s="33"/>
    </row>
    <row r="3" spans="2:16">
      <c r="B3" s="6" t="s">
        <v>0</v>
      </c>
      <c r="C3" s="7" t="s">
        <v>2</v>
      </c>
      <c r="D3" s="6" t="s">
        <v>1</v>
      </c>
      <c r="F3" s="6" t="s">
        <v>0</v>
      </c>
      <c r="G3" s="7" t="s">
        <v>2</v>
      </c>
      <c r="H3" s="8" t="s">
        <v>1</v>
      </c>
      <c r="J3" s="6" t="s">
        <v>0</v>
      </c>
      <c r="K3" s="7" t="s">
        <v>2</v>
      </c>
      <c r="L3" s="6" t="s">
        <v>1</v>
      </c>
      <c r="N3" s="6" t="s">
        <v>0</v>
      </c>
      <c r="O3" s="7" t="s">
        <v>2</v>
      </c>
      <c r="P3" s="8" t="s">
        <v>1</v>
      </c>
    </row>
    <row r="4" spans="2:16" ht="15" customHeight="1">
      <c r="B4" s="18" t="s">
        <v>3</v>
      </c>
      <c r="C4" s="9">
        <v>34.545573737501073</v>
      </c>
      <c r="D4" s="9">
        <v>1.027652682387737</v>
      </c>
      <c r="F4" s="3" t="s">
        <v>20</v>
      </c>
      <c r="G4" s="9">
        <v>45.484151131055853</v>
      </c>
      <c r="H4" s="9">
        <v>1.2012777696752128</v>
      </c>
      <c r="J4" s="3" t="s">
        <v>13</v>
      </c>
      <c r="K4" s="9">
        <v>66.026992830029513</v>
      </c>
      <c r="L4" s="9">
        <v>0.69890423863472939</v>
      </c>
      <c r="N4" s="3" t="s">
        <v>21</v>
      </c>
      <c r="O4" s="9">
        <v>66.561993761938155</v>
      </c>
      <c r="P4" s="9">
        <v>1.2094656541098354</v>
      </c>
    </row>
    <row r="5" spans="2:16" ht="15" customHeight="1">
      <c r="B5" s="19" t="s">
        <v>4</v>
      </c>
      <c r="C5" s="9">
        <v>50.047800061843631</v>
      </c>
      <c r="D5" s="9">
        <v>0.74410998998415601</v>
      </c>
      <c r="F5" s="3" t="s">
        <v>14</v>
      </c>
      <c r="G5" s="9">
        <v>44.792553425213953</v>
      </c>
      <c r="H5" s="9">
        <v>1.1183640028949495</v>
      </c>
      <c r="J5" s="3" t="s">
        <v>9</v>
      </c>
      <c r="K5" s="9">
        <v>40.917970197561985</v>
      </c>
      <c r="L5" s="9">
        <v>0.75920813256322428</v>
      </c>
      <c r="N5" s="3" t="s">
        <v>22</v>
      </c>
      <c r="O5" s="9">
        <v>81.048968008106968</v>
      </c>
      <c r="P5" s="9">
        <v>1.2681610811705049</v>
      </c>
    </row>
    <row r="6" spans="2:16" ht="15" customHeight="1">
      <c r="B6" s="19" t="s">
        <v>5</v>
      </c>
      <c r="C6" s="9">
        <v>55.815921235844748</v>
      </c>
      <c r="D6" s="9">
        <v>1.1666347631858434</v>
      </c>
      <c r="F6" s="3" t="s">
        <v>15</v>
      </c>
      <c r="G6" s="9">
        <v>68.086551965564823</v>
      </c>
      <c r="H6" s="9">
        <v>1.2561221478555549</v>
      </c>
      <c r="J6" s="3" t="s">
        <v>10</v>
      </c>
      <c r="K6" s="9">
        <v>49.466331244622822</v>
      </c>
      <c r="L6" s="9">
        <v>0.99283785771706012</v>
      </c>
      <c r="N6" s="3" t="s">
        <v>23</v>
      </c>
      <c r="O6" s="9">
        <v>65.067628236085326</v>
      </c>
      <c r="P6" s="9">
        <v>1.2606928851849299</v>
      </c>
    </row>
    <row r="7" spans="2:16" ht="15" customHeight="1">
      <c r="B7" s="19" t="s">
        <v>6</v>
      </c>
      <c r="C7" s="9">
        <v>45.056943717051034</v>
      </c>
      <c r="D7" s="9">
        <v>1.1534855109061952</v>
      </c>
      <c r="F7" s="3" t="s">
        <v>16</v>
      </c>
      <c r="G7" s="9">
        <v>79.314220299974352</v>
      </c>
      <c r="H7" s="9">
        <v>1.1599131940115155</v>
      </c>
      <c r="J7" s="3" t="s">
        <v>11</v>
      </c>
      <c r="K7" s="9">
        <v>36.217798736077576</v>
      </c>
      <c r="L7" s="9">
        <v>0.97828518062523395</v>
      </c>
      <c r="N7" s="3" t="s">
        <v>24</v>
      </c>
      <c r="O7" s="9">
        <v>100</v>
      </c>
      <c r="P7" s="9">
        <v>1.2776522743743615</v>
      </c>
    </row>
    <row r="8" spans="2:16" ht="15" customHeight="1" thickBot="1">
      <c r="B8" s="20" t="s">
        <v>7</v>
      </c>
      <c r="C8" s="9">
        <v>29.200503444573513</v>
      </c>
      <c r="D8" s="9">
        <v>1.2862037953266747</v>
      </c>
      <c r="F8" s="3" t="s">
        <v>17</v>
      </c>
      <c r="G8" s="9">
        <v>65.020136452539248</v>
      </c>
      <c r="H8" s="9">
        <v>0.86799140684803289</v>
      </c>
      <c r="J8" s="3" t="s">
        <v>12</v>
      </c>
      <c r="K8" s="9">
        <v>38.016940707523673</v>
      </c>
      <c r="L8" s="9">
        <v>0.74128051818634777</v>
      </c>
      <c r="N8" s="3" t="s">
        <v>25</v>
      </c>
      <c r="O8" s="9">
        <v>52.656946934534432</v>
      </c>
      <c r="P8" s="9">
        <v>1.1555799093797381</v>
      </c>
    </row>
    <row r="9" spans="2:16" ht="15" customHeight="1" thickBot="1">
      <c r="B9" s="21" t="s">
        <v>8</v>
      </c>
      <c r="C9" s="22">
        <v>69.324546705212484</v>
      </c>
      <c r="D9" s="9">
        <v>0.99839870099983785</v>
      </c>
      <c r="F9" s="3" t="s">
        <v>18</v>
      </c>
      <c r="G9" s="9">
        <v>100</v>
      </c>
      <c r="H9" s="9">
        <v>1.4814287932387464</v>
      </c>
      <c r="J9" s="10" t="s">
        <v>27</v>
      </c>
      <c r="K9" s="11">
        <f>AVERAGE(K4:K8)</f>
        <v>46.129206743163117</v>
      </c>
      <c r="L9" s="16"/>
      <c r="N9" s="3" t="s">
        <v>26</v>
      </c>
      <c r="O9" s="9">
        <v>64.532289462248585</v>
      </c>
      <c r="P9" s="9">
        <v>1.4597598469825923</v>
      </c>
    </row>
    <row r="10" spans="2:16" ht="16" thickBot="1">
      <c r="B10" s="10" t="s">
        <v>27</v>
      </c>
      <c r="C10" s="11">
        <f>AVERAGE(C4:C9)</f>
        <v>47.331881483671083</v>
      </c>
      <c r="D10" s="17"/>
      <c r="F10" s="3" t="s">
        <v>19</v>
      </c>
      <c r="G10" s="9">
        <v>91.851709917940624</v>
      </c>
      <c r="H10" s="9">
        <v>1.9522196761765669</v>
      </c>
      <c r="J10" s="12" t="s">
        <v>28</v>
      </c>
      <c r="K10" s="13">
        <f>(STDEV(K4:K8)/(SQRT(COUNT(K4:K8))))</f>
        <v>5.4692785006207751</v>
      </c>
      <c r="L10" s="17"/>
      <c r="N10" s="10" t="s">
        <v>27</v>
      </c>
      <c r="O10" s="11">
        <f>AVERAGE(O4:O9)</f>
        <v>71.644637733818897</v>
      </c>
    </row>
    <row r="11" spans="2:16" ht="16" thickBot="1">
      <c r="B11" s="12" t="s">
        <v>28</v>
      </c>
      <c r="C11" s="13">
        <f>(STDEV(C4:C9)/(SQRT(COUNT(C4:C9))))</f>
        <v>5.9454305843646322</v>
      </c>
      <c r="D11" s="17"/>
      <c r="F11" s="10" t="s">
        <v>27</v>
      </c>
      <c r="G11" s="11">
        <f>AVERAGE(G4:G10)</f>
        <v>70.649903313184126</v>
      </c>
      <c r="J11" s="14" t="s">
        <v>29</v>
      </c>
      <c r="K11" s="15">
        <f>COUNT(K4:K8)</f>
        <v>5</v>
      </c>
      <c r="L11" s="16"/>
      <c r="N11" s="12" t="s">
        <v>28</v>
      </c>
      <c r="O11" s="13">
        <f>(STDEV(O4:O9)/(SQRT(COUNT(O4:O9))))</f>
        <v>6.7643088354927965</v>
      </c>
    </row>
    <row r="12" spans="2:16" ht="16" thickBot="1">
      <c r="B12" s="14" t="s">
        <v>29</v>
      </c>
      <c r="C12" s="15">
        <f>COUNT(C4:C9)</f>
        <v>6</v>
      </c>
      <c r="D12" s="17"/>
      <c r="F12" s="12" t="s">
        <v>28</v>
      </c>
      <c r="G12" s="13">
        <f>(STDEV(G4:G10)/(SQRT(COUNT(G4:G10))))</f>
        <v>8.0566415058164811</v>
      </c>
      <c r="N12" s="14" t="s">
        <v>29</v>
      </c>
      <c r="O12" s="15">
        <f>COUNT(O4:O9)</f>
        <v>6</v>
      </c>
    </row>
    <row r="13" spans="2:16" ht="16" thickBot="1">
      <c r="F13" s="14" t="s">
        <v>29</v>
      </c>
      <c r="G13" s="15">
        <f>COUNT(G4:G10)</f>
        <v>7</v>
      </c>
    </row>
    <row r="16" spans="2:16" ht="15" thickBot="1"/>
    <row r="17" spans="2:6">
      <c r="B17" s="34" t="s">
        <v>30</v>
      </c>
      <c r="C17" s="35"/>
      <c r="D17" s="35"/>
      <c r="E17" s="36"/>
    </row>
    <row r="18" spans="2:6">
      <c r="B18" s="24" t="s">
        <v>31</v>
      </c>
      <c r="C18" s="23" t="s">
        <v>32</v>
      </c>
      <c r="D18" s="28" t="s">
        <v>33</v>
      </c>
      <c r="E18" s="25" t="s">
        <v>34</v>
      </c>
    </row>
    <row r="19" spans="2:6">
      <c r="B19" s="26" t="s">
        <v>38</v>
      </c>
      <c r="C19" s="1" t="s">
        <v>47</v>
      </c>
      <c r="D19" s="20">
        <v>2.0999999999999999E-3</v>
      </c>
      <c r="E19" s="27" t="s">
        <v>37</v>
      </c>
      <c r="F19" s="30"/>
    </row>
    <row r="20" spans="2:6">
      <c r="B20" s="26" t="s">
        <v>36</v>
      </c>
      <c r="C20" s="1" t="s">
        <v>47</v>
      </c>
      <c r="D20" s="20">
        <v>4.4999999999999998E-2</v>
      </c>
      <c r="E20" s="27" t="s">
        <v>42</v>
      </c>
    </row>
    <row r="21" spans="2:6">
      <c r="B21" s="26" t="s">
        <v>39</v>
      </c>
      <c r="C21" s="1" t="s">
        <v>47</v>
      </c>
      <c r="D21" s="20">
        <v>4.4400000000000002E-2</v>
      </c>
      <c r="E21" s="27" t="s">
        <v>42</v>
      </c>
      <c r="F21" s="30"/>
    </row>
    <row r="22" spans="2:6">
      <c r="B22" s="26" t="s">
        <v>41</v>
      </c>
      <c r="C22" s="1" t="s">
        <v>47</v>
      </c>
      <c r="D22" s="20">
        <v>1.7999999999999999E-2</v>
      </c>
      <c r="E22" s="27" t="s">
        <v>42</v>
      </c>
    </row>
    <row r="23" spans="2:6">
      <c r="B23" s="26" t="s">
        <v>35</v>
      </c>
      <c r="C23" s="1" t="s">
        <v>47</v>
      </c>
      <c r="D23" s="20">
        <v>0.88739999999999997</v>
      </c>
      <c r="E23" s="27" t="s">
        <v>43</v>
      </c>
      <c r="F23" s="30"/>
    </row>
    <row r="24" spans="2:6" ht="15" thickBot="1">
      <c r="B24" s="4" t="s">
        <v>40</v>
      </c>
      <c r="C24" s="5" t="s">
        <v>47</v>
      </c>
      <c r="D24" s="29">
        <v>0.91449999999999998</v>
      </c>
      <c r="E24" s="2" t="s">
        <v>43</v>
      </c>
      <c r="F24" s="30"/>
    </row>
  </sheetData>
  <mergeCells count="5">
    <mergeCell ref="B2:D2"/>
    <mergeCell ref="J2:L2"/>
    <mergeCell ref="F2:H2"/>
    <mergeCell ref="N2:P2"/>
    <mergeCell ref="B17:E1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S2c Perampanel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Esther</cp:lastModifiedBy>
  <dcterms:created xsi:type="dcterms:W3CDTF">2019-12-07T22:49:37Z</dcterms:created>
  <dcterms:modified xsi:type="dcterms:W3CDTF">2019-12-09T13:21:42Z</dcterms:modified>
</cp:coreProperties>
</file>