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ey\Dropbox\Double ablation\Raw data\Resourse_files\"/>
    </mc:Choice>
  </mc:AlternateContent>
  <xr:revisionPtr revIDLastSave="0" documentId="13_ncr:1_{204F2711-DBD1-4F08-9349-12F742C2433E}" xr6:coauthVersionLast="36" xr6:coauthVersionMax="36" xr10:uidLastSave="{00000000-0000-0000-0000-000000000000}"/>
  <bookViews>
    <workbookView xWindow="0" yWindow="0" windowWidth="28800" windowHeight="12225" xr2:uid="{812194D8-0426-4773-B3DE-379AD391D0C4}"/>
  </bookViews>
  <sheets>
    <sheet name="FFT" sheetId="1" r:id="rId1"/>
    <sheet name="EM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K2" i="2"/>
  <c r="J3" i="2"/>
  <c r="K3" i="2"/>
  <c r="J4" i="2"/>
  <c r="AI20" i="1" l="1"/>
  <c r="AI21" i="1"/>
  <c r="AI22" i="1"/>
  <c r="AI23" i="1"/>
  <c r="AE25" i="1" l="1"/>
  <c r="AD25" i="1"/>
  <c r="AC25" i="1"/>
  <c r="AB25" i="1"/>
  <c r="Z25" i="1"/>
  <c r="Y25" i="1"/>
  <c r="X25" i="1"/>
  <c r="W25" i="1"/>
  <c r="AE24" i="1"/>
  <c r="AD24" i="1"/>
  <c r="AC24" i="1"/>
  <c r="AB24" i="1"/>
  <c r="Z24" i="1"/>
  <c r="Y24" i="1"/>
  <c r="X24" i="1"/>
  <c r="W24" i="1"/>
  <c r="AE23" i="1"/>
  <c r="AD23" i="1"/>
  <c r="AC23" i="1"/>
  <c r="AB23" i="1"/>
  <c r="Z23" i="1"/>
  <c r="Y23" i="1"/>
  <c r="X23" i="1"/>
  <c r="W23" i="1"/>
  <c r="AE22" i="1"/>
  <c r="AD22" i="1"/>
  <c r="AC22" i="1"/>
  <c r="AB22" i="1"/>
  <c r="Z22" i="1"/>
  <c r="Y22" i="1"/>
  <c r="X22" i="1"/>
  <c r="W22" i="1"/>
  <c r="AE21" i="1"/>
  <c r="AD21" i="1"/>
  <c r="AC21" i="1"/>
  <c r="AB21" i="1"/>
  <c r="Z21" i="1"/>
  <c r="Y21" i="1"/>
  <c r="X21" i="1"/>
  <c r="W21" i="1"/>
  <c r="AE20" i="1"/>
  <c r="AD20" i="1"/>
  <c r="AC20" i="1"/>
  <c r="AB20" i="1"/>
  <c r="Z20" i="1"/>
  <c r="Y20" i="1"/>
  <c r="X20" i="1"/>
  <c r="W20" i="1"/>
  <c r="AE19" i="1"/>
  <c r="AD19" i="1"/>
  <c r="AC19" i="1"/>
  <c r="AB19" i="1"/>
  <c r="Z19" i="1"/>
  <c r="Y19" i="1"/>
  <c r="X19" i="1"/>
  <c r="W19" i="1"/>
  <c r="AE18" i="1"/>
  <c r="AD18" i="1"/>
  <c r="AC18" i="1"/>
  <c r="AB18" i="1"/>
  <c r="Z18" i="1"/>
  <c r="Y18" i="1"/>
  <c r="X18" i="1"/>
  <c r="W18" i="1"/>
  <c r="AE17" i="1"/>
  <c r="AD17" i="1"/>
  <c r="AC17" i="1"/>
  <c r="AB17" i="1"/>
  <c r="Z17" i="1"/>
  <c r="Y17" i="1"/>
  <c r="X17" i="1"/>
  <c r="W17" i="1"/>
  <c r="AE16" i="1"/>
  <c r="AD16" i="1"/>
  <c r="AC16" i="1"/>
  <c r="AB16" i="1"/>
  <c r="Z16" i="1"/>
  <c r="Y16" i="1"/>
  <c r="X16" i="1"/>
  <c r="W16" i="1"/>
  <c r="AE15" i="1"/>
  <c r="AD15" i="1"/>
  <c r="AC15" i="1"/>
  <c r="AB15" i="1"/>
  <c r="Z15" i="1"/>
  <c r="Y15" i="1"/>
  <c r="X15" i="1"/>
  <c r="W15" i="1"/>
  <c r="AE14" i="1"/>
  <c r="AD14" i="1"/>
  <c r="AC14" i="1"/>
  <c r="AB14" i="1"/>
  <c r="Z14" i="1"/>
  <c r="Y14" i="1"/>
  <c r="X14" i="1"/>
  <c r="W14" i="1"/>
  <c r="AK13" i="1"/>
  <c r="AJ13" i="1"/>
  <c r="AI13" i="1"/>
  <c r="AH13" i="1"/>
  <c r="AE13" i="1"/>
  <c r="AD13" i="1"/>
  <c r="AC13" i="1"/>
  <c r="AB13" i="1"/>
  <c r="Z13" i="1"/>
  <c r="Y13" i="1"/>
  <c r="X13" i="1"/>
  <c r="W13" i="1"/>
  <c r="AK12" i="1"/>
  <c r="AJ12" i="1"/>
  <c r="AI12" i="1"/>
  <c r="AH12" i="1"/>
  <c r="AE12" i="1"/>
  <c r="AD12" i="1"/>
  <c r="AC12" i="1"/>
  <c r="AB12" i="1"/>
  <c r="Z12" i="1"/>
  <c r="Y12" i="1"/>
  <c r="X12" i="1"/>
  <c r="W12" i="1"/>
  <c r="AK11" i="1"/>
  <c r="AJ11" i="1"/>
  <c r="AI11" i="1"/>
  <c r="AH11" i="1"/>
  <c r="AE11" i="1"/>
  <c r="AD11" i="1"/>
  <c r="AC11" i="1"/>
  <c r="AB11" i="1"/>
  <c r="Z11" i="1"/>
  <c r="Y11" i="1"/>
  <c r="X11" i="1"/>
  <c r="W11" i="1"/>
  <c r="AK10" i="1"/>
  <c r="AJ10" i="1"/>
  <c r="AI10" i="1"/>
  <c r="AH10" i="1"/>
  <c r="AE10" i="1"/>
  <c r="AD10" i="1"/>
  <c r="AC10" i="1"/>
  <c r="AB10" i="1"/>
  <c r="Z10" i="1"/>
  <c r="Y10" i="1"/>
  <c r="X10" i="1"/>
  <c r="W10" i="1"/>
  <c r="AE9" i="1"/>
  <c r="AD9" i="1"/>
  <c r="AC9" i="1"/>
  <c r="AB9" i="1"/>
  <c r="Z9" i="1"/>
  <c r="Y9" i="1"/>
  <c r="X9" i="1"/>
  <c r="W9" i="1"/>
  <c r="AK8" i="1"/>
  <c r="AJ8" i="1"/>
  <c r="AI8" i="1"/>
  <c r="AH8" i="1"/>
  <c r="AE8" i="1"/>
  <c r="AD8" i="1"/>
  <c r="AC8" i="1"/>
  <c r="AB8" i="1"/>
  <c r="Z8" i="1"/>
  <c r="Y8" i="1"/>
  <c r="X8" i="1"/>
  <c r="W8" i="1"/>
  <c r="AK7" i="1"/>
  <c r="AJ7" i="1"/>
  <c r="AI7" i="1"/>
  <c r="AH7" i="1"/>
  <c r="AE7" i="1"/>
  <c r="AD7" i="1"/>
  <c r="AC7" i="1"/>
  <c r="AB7" i="1"/>
  <c r="Z7" i="1"/>
  <c r="Y7" i="1"/>
  <c r="X7" i="1"/>
  <c r="W7" i="1"/>
  <c r="AK6" i="1"/>
  <c r="AJ6" i="1"/>
  <c r="AI6" i="1"/>
  <c r="AH6" i="1"/>
  <c r="AE6" i="1"/>
  <c r="AD6" i="1"/>
  <c r="AC6" i="1"/>
  <c r="AB6" i="1"/>
  <c r="Z6" i="1"/>
  <c r="Y6" i="1"/>
  <c r="X6" i="1"/>
  <c r="W6" i="1"/>
  <c r="AK5" i="1"/>
  <c r="AJ5" i="1"/>
  <c r="AI5" i="1"/>
  <c r="AH5" i="1"/>
  <c r="AE5" i="1"/>
  <c r="AD5" i="1"/>
  <c r="AC5" i="1"/>
  <c r="AB5" i="1"/>
  <c r="Z5" i="1"/>
  <c r="Z26" i="1" s="1"/>
  <c r="Y5" i="1"/>
  <c r="Y26" i="1" s="1"/>
  <c r="X5" i="1"/>
  <c r="X26" i="1" s="1"/>
  <c r="W5" i="1"/>
  <c r="W26" i="1" s="1"/>
</calcChain>
</file>

<file path=xl/sharedStrings.xml><?xml version="1.0" encoding="utf-8"?>
<sst xmlns="http://schemas.openxmlformats.org/spreadsheetml/2006/main" count="140" uniqueCount="42">
  <si>
    <t>S-R 0W</t>
    <phoneticPr fontId="2"/>
  </si>
  <si>
    <t>N1</t>
  </si>
  <si>
    <t>N2</t>
  </si>
  <si>
    <t>N3</t>
  </si>
  <si>
    <t>N4</t>
  </si>
  <si>
    <t>N5</t>
  </si>
  <si>
    <t>N6</t>
  </si>
  <si>
    <t>N7</t>
  </si>
  <si>
    <t>N8</t>
  </si>
  <si>
    <t>Delta</t>
    <phoneticPr fontId="2"/>
  </si>
  <si>
    <t>Theta</t>
    <phoneticPr fontId="2"/>
  </si>
  <si>
    <t>AVE</t>
    <phoneticPr fontId="2"/>
  </si>
  <si>
    <t>SEM</t>
    <phoneticPr fontId="2"/>
  </si>
  <si>
    <t>Alpha</t>
    <phoneticPr fontId="2"/>
  </si>
  <si>
    <t>0W</t>
    <phoneticPr fontId="2"/>
  </si>
  <si>
    <t>3W</t>
  </si>
  <si>
    <t>4W</t>
  </si>
  <si>
    <t>DT attack</t>
    <phoneticPr fontId="2"/>
  </si>
  <si>
    <t>DTattack</t>
    <phoneticPr fontId="2"/>
  </si>
  <si>
    <t>Beta</t>
    <phoneticPr fontId="2"/>
  </si>
  <si>
    <t>DC attack</t>
    <phoneticPr fontId="2"/>
  </si>
  <si>
    <t>S-R 3w</t>
    <phoneticPr fontId="2"/>
  </si>
  <si>
    <t>S-R 4w</t>
    <phoneticPr fontId="2"/>
  </si>
  <si>
    <t>DT 4w</t>
    <phoneticPr fontId="2"/>
  </si>
  <si>
    <t>Hz</t>
    <phoneticPr fontId="2"/>
  </si>
  <si>
    <t>Ttest</t>
    <phoneticPr fontId="2"/>
  </si>
  <si>
    <t>OXMC</t>
    <phoneticPr fontId="2"/>
  </si>
  <si>
    <t>DOX (-) 4w</t>
    <phoneticPr fontId="2"/>
  </si>
  <si>
    <t>0 3</t>
  </si>
  <si>
    <t>0 4</t>
  </si>
  <si>
    <t>3 4</t>
  </si>
  <si>
    <t>one way ANOVA repeated Bon</t>
    <phoneticPr fontId="2"/>
  </si>
  <si>
    <t xml:space="preserve">Ttest </t>
    <phoneticPr fontId="2"/>
  </si>
  <si>
    <t>DT</t>
  </si>
  <si>
    <t>SR</t>
  </si>
  <si>
    <t>n7</t>
  </si>
  <si>
    <t>n6</t>
  </si>
  <si>
    <t>n5</t>
  </si>
  <si>
    <t>n4</t>
  </si>
  <si>
    <t>n3</t>
  </si>
  <si>
    <t>n2</t>
    <phoneticPr fontId="2"/>
  </si>
  <si>
    <t>n1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</si>
</sst>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9" fontId="0" fillId="0" borderId="0" xfId="1" applyFont="1" applyBorder="1">
      <alignment vertical="center"/>
    </xf>
    <xf numFmtId="0" fontId="0" fillId="0" borderId="0" xfId="0" applyBorder="1">
      <alignment vertical="center"/>
    </xf>
    <xf numFmtId="9" fontId="0" fillId="0" borderId="5" xfId="1" applyFont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9" fontId="0" fillId="2" borderId="0" xfId="0" applyNumberFormat="1" applyFill="1">
      <alignment vertical="center"/>
    </xf>
    <xf numFmtId="10" fontId="0" fillId="2" borderId="0" xfId="0" applyNumberFormat="1" applyFill="1">
      <alignment vertical="center"/>
    </xf>
    <xf numFmtId="0" fontId="0" fillId="0" borderId="5" xfId="0" applyBorder="1">
      <alignment vertical="center"/>
    </xf>
    <xf numFmtId="176" fontId="0" fillId="2" borderId="0" xfId="0" applyNumberFormat="1" applyFill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9" fontId="0" fillId="0" borderId="0" xfId="0" applyNumberFormat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9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30E5-2E76-402E-9153-E7F54282C09B}">
  <dimension ref="A1:AO96"/>
  <sheetViews>
    <sheetView tabSelected="1" zoomScale="25" zoomScaleNormal="25" workbookViewId="0">
      <selection activeCell="AP47" sqref="AP47"/>
    </sheetView>
  </sheetViews>
  <sheetFormatPr defaultRowHeight="18.75" x14ac:dyDescent="0.4"/>
  <cols>
    <col min="1" max="1" width="19.5" customWidth="1"/>
  </cols>
  <sheetData>
    <row r="1" spans="1:37" ht="33" x14ac:dyDescent="0.4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2" t="s">
        <v>8</v>
      </c>
    </row>
    <row r="2" spans="1:37" x14ac:dyDescent="0.4">
      <c r="A2" s="3">
        <v>0</v>
      </c>
      <c r="B2" s="4">
        <v>7.5375422499078743E-3</v>
      </c>
      <c r="C2" s="4">
        <v>1.0713798411475199E-2</v>
      </c>
      <c r="D2" s="4">
        <v>9.1843654483090738E-3</v>
      </c>
      <c r="E2" s="4">
        <v>6.4894811786889786E-3</v>
      </c>
      <c r="F2" s="4"/>
      <c r="G2" s="4">
        <v>6.4894811786889786E-3</v>
      </c>
      <c r="H2" s="4">
        <v>4.968436703758853E-3</v>
      </c>
      <c r="I2" s="4">
        <v>6.3479515172253087E-3</v>
      </c>
      <c r="J2" s="5"/>
      <c r="K2" t="s">
        <v>9</v>
      </c>
      <c r="L2" s="4">
        <v>0.39999047889400013</v>
      </c>
      <c r="M2" s="4">
        <v>0.43922153444654349</v>
      </c>
      <c r="N2" s="4">
        <v>0.4875988953208385</v>
      </c>
      <c r="O2" s="4">
        <v>0.37802913782236663</v>
      </c>
      <c r="P2" s="4"/>
      <c r="Q2" s="4">
        <v>0.37802913782236663</v>
      </c>
      <c r="R2" s="4">
        <v>0.33384480064660998</v>
      </c>
      <c r="S2" s="6">
        <v>0.33066868825717466</v>
      </c>
    </row>
    <row r="3" spans="1:37" x14ac:dyDescent="0.4">
      <c r="A3" s="3">
        <v>1</v>
      </c>
      <c r="B3" s="4">
        <v>4.2804424140587945E-2</v>
      </c>
      <c r="C3" s="4">
        <v>4.960056269061433E-2</v>
      </c>
      <c r="D3" s="4">
        <v>4.5669244906583847E-2</v>
      </c>
      <c r="E3" s="4">
        <v>3.3746858359681178E-2</v>
      </c>
      <c r="F3" s="4"/>
      <c r="G3" s="4">
        <v>3.3746858359681178E-2</v>
      </c>
      <c r="H3" s="4">
        <v>2.3089507500199908E-2</v>
      </c>
      <c r="I3" s="4">
        <v>3.1657163421404282E-2</v>
      </c>
      <c r="J3" s="5"/>
      <c r="K3" t="s">
        <v>10</v>
      </c>
      <c r="L3" s="4">
        <v>0.32918518727486551</v>
      </c>
      <c r="M3" s="4">
        <v>0.31801820673114806</v>
      </c>
      <c r="N3" s="4">
        <v>0.32257221201191166</v>
      </c>
      <c r="O3" s="4">
        <v>0.42606478587565194</v>
      </c>
      <c r="P3" s="4"/>
      <c r="Q3" s="4">
        <v>0.42606478587565194</v>
      </c>
      <c r="R3" s="4">
        <v>0.41839899204920472</v>
      </c>
      <c r="S3" s="6">
        <v>0.42810620429666651</v>
      </c>
      <c r="V3" s="7" t="s">
        <v>11</v>
      </c>
      <c r="W3" s="7"/>
      <c r="X3" s="7"/>
      <c r="Y3" s="7"/>
      <c r="Z3" s="7"/>
      <c r="AA3" s="7" t="s">
        <v>12</v>
      </c>
      <c r="AB3" s="7"/>
      <c r="AC3" s="7"/>
      <c r="AD3" s="7"/>
      <c r="AE3" s="7"/>
    </row>
    <row r="4" spans="1:37" ht="24" x14ac:dyDescent="0.4">
      <c r="A4" s="3">
        <v>2</v>
      </c>
      <c r="B4" s="4">
        <v>8.600908736672655E-2</v>
      </c>
      <c r="C4" s="4">
        <v>9.2023360884930919E-2</v>
      </c>
      <c r="D4" s="4">
        <v>0.10280002751869796</v>
      </c>
      <c r="E4" s="4">
        <v>6.772715129413534E-2</v>
      </c>
      <c r="F4" s="4"/>
      <c r="G4" s="4">
        <v>6.772715129413534E-2</v>
      </c>
      <c r="H4" s="4">
        <v>4.8316372068697988E-2</v>
      </c>
      <c r="I4" s="4">
        <v>5.6110935762388396E-2</v>
      </c>
      <c r="J4" s="5"/>
      <c r="K4" t="s">
        <v>13</v>
      </c>
      <c r="L4" s="4">
        <v>0.22526407845391341</v>
      </c>
      <c r="M4" s="4">
        <v>0.19934199021056698</v>
      </c>
      <c r="N4" s="4">
        <v>0.15698630944775868</v>
      </c>
      <c r="O4" s="4">
        <v>0.15866288675570034</v>
      </c>
      <c r="P4" s="4"/>
      <c r="Q4" s="4">
        <v>0.15866288675570034</v>
      </c>
      <c r="R4" s="4">
        <v>0.19961272559490492</v>
      </c>
      <c r="S4" s="6">
        <v>0.20215216794933441</v>
      </c>
      <c r="V4" s="7"/>
      <c r="W4" s="8" t="s">
        <v>14</v>
      </c>
      <c r="X4" s="9" t="s">
        <v>15</v>
      </c>
      <c r="Y4" s="9" t="s">
        <v>16</v>
      </c>
      <c r="Z4" s="10" t="s">
        <v>17</v>
      </c>
      <c r="AA4" s="11"/>
      <c r="AB4" s="8" t="s">
        <v>14</v>
      </c>
      <c r="AC4" s="9" t="s">
        <v>15</v>
      </c>
      <c r="AD4" s="9" t="s">
        <v>16</v>
      </c>
      <c r="AE4" s="10" t="s">
        <v>18</v>
      </c>
      <c r="AG4" t="s">
        <v>11</v>
      </c>
      <c r="AH4" t="s">
        <v>9</v>
      </c>
      <c r="AI4" t="s">
        <v>10</v>
      </c>
      <c r="AJ4" t="s">
        <v>13</v>
      </c>
      <c r="AK4" t="s">
        <v>19</v>
      </c>
    </row>
    <row r="5" spans="1:37" x14ac:dyDescent="0.4">
      <c r="A5" s="3">
        <v>3</v>
      </c>
      <c r="B5" s="4">
        <v>9.4814347248841163E-2</v>
      </c>
      <c r="C5" s="4">
        <v>9.9547041742496026E-2</v>
      </c>
      <c r="D5" s="4">
        <v>0.12239334047509066</v>
      </c>
      <c r="E5" s="4">
        <v>9.017577623480405E-2</v>
      </c>
      <c r="F5" s="4"/>
      <c r="G5" s="4">
        <v>9.017577623480405E-2</v>
      </c>
      <c r="H5" s="4">
        <v>8.8448546748472634E-2</v>
      </c>
      <c r="I5" s="4">
        <v>8.2915692006359759E-2</v>
      </c>
      <c r="J5" s="5"/>
      <c r="K5" t="s">
        <v>19</v>
      </c>
      <c r="L5" s="4">
        <v>3.8022713127313049E-2</v>
      </c>
      <c r="M5" s="4">
        <v>3.2704470200266358E-2</v>
      </c>
      <c r="N5" s="4">
        <v>2.3658217771182023E-2</v>
      </c>
      <c r="O5" s="4">
        <v>3.0753708367592017E-2</v>
      </c>
      <c r="P5" s="4"/>
      <c r="Q5" s="4">
        <v>3.0753708367592017E-2</v>
      </c>
      <c r="R5" s="4">
        <v>4.3175045005521696E-2</v>
      </c>
      <c r="S5" s="6">
        <v>3.2724987979599246E-2</v>
      </c>
      <c r="U5" t="s">
        <v>24</v>
      </c>
      <c r="V5" s="7">
        <v>0</v>
      </c>
      <c r="W5" s="12">
        <f t="shared" ref="W5:W25" si="0">AVERAGE(B2:I2)</f>
        <v>7.3901509554363237E-3</v>
      </c>
      <c r="X5" s="12">
        <f t="shared" ref="X5:X25" si="1">AVERAGE(B26:I26)</f>
        <v>7.3651863268408566E-3</v>
      </c>
      <c r="Y5" s="12">
        <f t="shared" ref="Y5:Y25" si="2">AVERAGE(B50:I50)</f>
        <v>5.6665065858347114E-3</v>
      </c>
      <c r="Z5" s="12">
        <f t="shared" ref="Z5:Z25" si="3">AVERAGE(B74:I74)</f>
        <v>3.9487586653317421E-3</v>
      </c>
      <c r="AA5" s="7">
        <v>0</v>
      </c>
      <c r="AB5" s="13">
        <f t="shared" ref="AB5:AB25" si="4">STDEV(B2:I2)/SQRT(COUNT(B2:I2))</f>
        <v>7.3777099833652186E-4</v>
      </c>
      <c r="AC5" s="13">
        <f t="shared" ref="AC5:AC25" si="5">STDEV(B26:I26)/SQRT(COUNT(B26:I26))</f>
        <v>1.82274489712835E-3</v>
      </c>
      <c r="AD5" s="13">
        <f t="shared" ref="AD5:AD25" si="6">STDEV(B50:I50)/SQRT(COUNT(B50:I50))</f>
        <v>6.9845692664593324E-4</v>
      </c>
      <c r="AE5" s="13">
        <f t="shared" ref="AE5:AE25" si="7">STDEV(B74:I74)/SQRT(COUNT(B74:I74))</f>
        <v>2.3467278279714094E-4</v>
      </c>
      <c r="AG5" t="s">
        <v>14</v>
      </c>
      <c r="AH5" s="12">
        <f>AVERAGE(L2:S2)</f>
        <v>0.39248323902998566</v>
      </c>
      <c r="AI5" s="12">
        <f>AVERAGE(L3:S3)</f>
        <v>0.38120148201644283</v>
      </c>
      <c r="AJ5" s="12">
        <f>AVERAGE(L4:S4)</f>
        <v>0.1858118635954113</v>
      </c>
      <c r="AK5" s="12">
        <f>AVERAGE(L5:S5)</f>
        <v>3.3113264402723767E-2</v>
      </c>
    </row>
    <row r="6" spans="1:37" x14ac:dyDescent="0.4">
      <c r="A6" s="3">
        <v>4</v>
      </c>
      <c r="B6" s="4">
        <v>9.3174601215527869E-2</v>
      </c>
      <c r="C6" s="4">
        <v>9.6631735520037218E-2</v>
      </c>
      <c r="D6" s="4">
        <v>0.11684046034850466</v>
      </c>
      <c r="E6" s="4">
        <v>9.1158795166348061E-2</v>
      </c>
      <c r="F6" s="4"/>
      <c r="G6" s="4">
        <v>9.1158795166348061E-2</v>
      </c>
      <c r="H6" s="4">
        <v>0.10502008769863483</v>
      </c>
      <c r="I6" s="4">
        <v>8.0782992681567065E-2</v>
      </c>
      <c r="J6" s="5"/>
      <c r="K6" s="5"/>
      <c r="L6" s="5"/>
      <c r="M6" s="5"/>
      <c r="N6" s="5"/>
      <c r="O6" s="5"/>
      <c r="P6" s="5"/>
      <c r="Q6" s="5"/>
      <c r="R6" s="5"/>
      <c r="S6" s="14"/>
      <c r="V6" s="7">
        <v>1</v>
      </c>
      <c r="W6" s="12">
        <f t="shared" si="0"/>
        <v>3.718780276839323E-2</v>
      </c>
      <c r="X6" s="12">
        <f t="shared" si="1"/>
        <v>3.007866942072248E-2</v>
      </c>
      <c r="Y6" s="12">
        <f t="shared" si="2"/>
        <v>2.6246553812841213E-2</v>
      </c>
      <c r="Z6" s="12">
        <f t="shared" si="3"/>
        <v>1.5876200457947257E-2</v>
      </c>
      <c r="AA6" s="7">
        <v>1</v>
      </c>
      <c r="AB6" s="13">
        <f t="shared" si="4"/>
        <v>3.4866684984929588E-3</v>
      </c>
      <c r="AC6" s="13">
        <f t="shared" si="5"/>
        <v>4.9210588244361312E-3</v>
      </c>
      <c r="AD6" s="13">
        <f t="shared" si="6"/>
        <v>3.0309778212474986E-3</v>
      </c>
      <c r="AE6" s="13">
        <f t="shared" si="7"/>
        <v>1.319306914742111E-3</v>
      </c>
      <c r="AG6" t="s">
        <v>15</v>
      </c>
      <c r="AH6" s="12">
        <f>AVERAGE(L26:S26)</f>
        <v>0.41157682521183908</v>
      </c>
      <c r="AI6" s="12">
        <f>AVERAGE(L27:S27)</f>
        <v>0.3830797840888655</v>
      </c>
      <c r="AJ6" s="12">
        <f>AVERAGE(L28:S28)</f>
        <v>0.16629758653015805</v>
      </c>
      <c r="AK6" s="12">
        <f>AVERAGE(L29:S29)</f>
        <v>3.1680617842296567E-2</v>
      </c>
    </row>
    <row r="7" spans="1:37" x14ac:dyDescent="0.4">
      <c r="A7" s="3">
        <v>5</v>
      </c>
      <c r="B7" s="4">
        <v>8.3188018922316587E-2</v>
      </c>
      <c r="C7" s="4">
        <v>0.10141883360846497</v>
      </c>
      <c r="D7" s="4">
        <v>9.989582207196139E-2</v>
      </c>
      <c r="E7" s="4">
        <v>9.5220556767398004E-2</v>
      </c>
      <c r="F7" s="4"/>
      <c r="G7" s="4">
        <v>9.5220556767398004E-2</v>
      </c>
      <c r="H7" s="4">
        <v>6.897028663060463E-2</v>
      </c>
      <c r="I7" s="4">
        <v>7.9201904385455171E-2</v>
      </c>
      <c r="J7" s="5"/>
      <c r="K7" s="5"/>
      <c r="L7" s="5"/>
      <c r="M7" s="5"/>
      <c r="N7" s="5"/>
      <c r="O7" s="5"/>
      <c r="P7" s="5"/>
      <c r="Q7" s="5"/>
      <c r="R7" s="5"/>
      <c r="S7" s="14"/>
      <c r="V7" s="7">
        <v>2</v>
      </c>
      <c r="W7" s="12">
        <f t="shared" si="0"/>
        <v>7.4387726598530338E-2</v>
      </c>
      <c r="X7" s="12">
        <f t="shared" si="1"/>
        <v>6.6346409630717654E-2</v>
      </c>
      <c r="Y7" s="12">
        <f t="shared" si="2"/>
        <v>6.9262582474292636E-2</v>
      </c>
      <c r="Z7" s="12">
        <f t="shared" si="3"/>
        <v>4.7631186060108528E-2</v>
      </c>
      <c r="AA7" s="7">
        <v>2</v>
      </c>
      <c r="AB7" s="13">
        <f t="shared" si="4"/>
        <v>7.48937915194345E-3</v>
      </c>
      <c r="AC7" s="13">
        <f t="shared" si="5"/>
        <v>5.0605361733369438E-3</v>
      </c>
      <c r="AD7" s="13">
        <f t="shared" si="6"/>
        <v>6.8458423615343888E-3</v>
      </c>
      <c r="AE7" s="13">
        <f t="shared" si="7"/>
        <v>4.7542057491204446E-3</v>
      </c>
      <c r="AG7" t="s">
        <v>16</v>
      </c>
      <c r="AH7" s="12">
        <f>AVERAGE(L50:S50)</f>
        <v>0.40241474038505803</v>
      </c>
      <c r="AI7" s="12">
        <f>AVERAGE(L51:S51)</f>
        <v>0.37808817488421692</v>
      </c>
      <c r="AJ7" s="12">
        <f>AVERAGE(L52:S52)</f>
        <v>0.17387153865601013</v>
      </c>
      <c r="AK7" s="12">
        <f>AVERAGE(L53:S53)</f>
        <v>3.9959039488880153E-2</v>
      </c>
    </row>
    <row r="8" spans="1:37" x14ac:dyDescent="0.4">
      <c r="A8" s="3">
        <v>6</v>
      </c>
      <c r="B8" s="4">
        <v>6.2925694820342007E-2</v>
      </c>
      <c r="C8" s="4">
        <v>8.5187669234775359E-2</v>
      </c>
      <c r="D8" s="4">
        <v>8.0776223844951797E-2</v>
      </c>
      <c r="E8" s="4">
        <v>0.11587432919981221</v>
      </c>
      <c r="F8" s="4"/>
      <c r="G8" s="4">
        <v>0.11587432919981221</v>
      </c>
      <c r="H8" s="4">
        <v>7.2758746631339424E-2</v>
      </c>
      <c r="I8" s="4">
        <v>0.1020981867631052</v>
      </c>
      <c r="J8" s="5"/>
      <c r="K8" s="5"/>
      <c r="L8" s="5"/>
      <c r="M8" s="5"/>
      <c r="N8" s="5"/>
      <c r="O8" s="5"/>
      <c r="P8" s="5"/>
      <c r="Q8" s="5"/>
      <c r="R8" s="5"/>
      <c r="S8" s="14"/>
      <c r="V8" s="7">
        <v>3</v>
      </c>
      <c r="W8" s="12">
        <f t="shared" si="0"/>
        <v>9.5495788670124052E-2</v>
      </c>
      <c r="X8" s="12">
        <f t="shared" si="1"/>
        <v>0.10890363738612326</v>
      </c>
      <c r="Y8" s="12">
        <f t="shared" si="2"/>
        <v>0.11307927949098405</v>
      </c>
      <c r="Z8" s="12">
        <f t="shared" si="3"/>
        <v>0.10677889794395452</v>
      </c>
      <c r="AA8" s="7">
        <v>3</v>
      </c>
      <c r="AB8" s="13">
        <f t="shared" si="4"/>
        <v>4.8913987247873594E-3</v>
      </c>
      <c r="AC8" s="13">
        <f t="shared" si="5"/>
        <v>1.0432835553644422E-2</v>
      </c>
      <c r="AD8" s="13">
        <f t="shared" si="6"/>
        <v>4.462024272443731E-3</v>
      </c>
      <c r="AE8" s="13">
        <f t="shared" si="7"/>
        <v>1.1168580642981353E-2</v>
      </c>
      <c r="AG8" t="s">
        <v>20</v>
      </c>
      <c r="AH8" s="12">
        <f>AVERAGE(L74:S74)</f>
        <v>0.40419791369751756</v>
      </c>
      <c r="AI8" s="12">
        <f>AVERAGE(L75:S75)</f>
        <v>0.39266141352912837</v>
      </c>
      <c r="AJ8" s="12">
        <f>AVERAGE(L76:S76)</f>
        <v>0.15568069952347807</v>
      </c>
      <c r="AK8" s="12">
        <f>AVERAGE(L77:S77)</f>
        <v>4.3511214584544315E-2</v>
      </c>
    </row>
    <row r="9" spans="1:37" x14ac:dyDescent="0.4">
      <c r="A9" s="3">
        <v>7</v>
      </c>
      <c r="B9" s="4">
        <v>6.5681526056974998E-2</v>
      </c>
      <c r="C9" s="4">
        <v>6.8466456682623661E-2</v>
      </c>
      <c r="D9" s="4">
        <v>7.1319619848843732E-2</v>
      </c>
      <c r="E9" s="4">
        <v>0.11276705563783404</v>
      </c>
      <c r="F9" s="4"/>
      <c r="G9" s="4">
        <v>0.11276705563783404</v>
      </c>
      <c r="H9" s="4">
        <v>0.10615900294129725</v>
      </c>
      <c r="I9" s="4">
        <v>0.10406569775845337</v>
      </c>
      <c r="J9" s="5"/>
      <c r="K9" s="5"/>
      <c r="L9" s="5"/>
      <c r="M9" s="5"/>
      <c r="N9" s="5"/>
      <c r="O9" s="5"/>
      <c r="P9" s="5"/>
      <c r="Q9" s="5"/>
      <c r="R9" s="5"/>
      <c r="S9" s="14"/>
      <c r="V9" s="7">
        <v>4</v>
      </c>
      <c r="W9" s="12">
        <f t="shared" si="0"/>
        <v>9.6395352542423957E-2</v>
      </c>
      <c r="X9" s="12">
        <f t="shared" si="1"/>
        <v>0.11207754237819526</v>
      </c>
      <c r="Y9" s="12">
        <f t="shared" si="2"/>
        <v>0.11033059728880988</v>
      </c>
      <c r="Z9" s="12">
        <f t="shared" si="3"/>
        <v>0.11920739641803595</v>
      </c>
      <c r="AA9" s="7">
        <v>4</v>
      </c>
      <c r="AB9" s="13">
        <f t="shared" si="4"/>
        <v>4.3681925336666585E-3</v>
      </c>
      <c r="AC9" s="13">
        <f t="shared" si="5"/>
        <v>1.3060833361335351E-2</v>
      </c>
      <c r="AD9" s="13">
        <f t="shared" si="6"/>
        <v>6.493784012103496E-3</v>
      </c>
      <c r="AE9" s="13">
        <f t="shared" si="7"/>
        <v>6.6841868329245739E-3</v>
      </c>
      <c r="AG9" t="s">
        <v>12</v>
      </c>
      <c r="AH9" t="s">
        <v>9</v>
      </c>
      <c r="AI9" t="s">
        <v>10</v>
      </c>
      <c r="AJ9" t="s">
        <v>13</v>
      </c>
      <c r="AK9" t="s">
        <v>19</v>
      </c>
    </row>
    <row r="10" spans="1:37" x14ac:dyDescent="0.4">
      <c r="A10" s="3">
        <v>8</v>
      </c>
      <c r="B10" s="4">
        <v>6.1767293590356175E-2</v>
      </c>
      <c r="C10" s="4">
        <v>5.5102554592327962E-2</v>
      </c>
      <c r="D10" s="4">
        <v>5.6920461134753166E-2</v>
      </c>
      <c r="E10" s="4">
        <v>8.0703519934015824E-2</v>
      </c>
      <c r="F10" s="4"/>
      <c r="G10" s="4">
        <v>8.0703519934015824E-2</v>
      </c>
      <c r="H10" s="4">
        <v>0.10574406607869538</v>
      </c>
      <c r="I10" s="4">
        <v>7.2523576209340829E-2</v>
      </c>
      <c r="J10" s="5"/>
      <c r="K10" s="5"/>
      <c r="L10" s="5"/>
      <c r="M10" s="5"/>
      <c r="N10" s="5"/>
      <c r="O10" s="5"/>
      <c r="P10" s="5"/>
      <c r="Q10" s="5"/>
      <c r="R10" s="5"/>
      <c r="S10" s="14"/>
      <c r="V10" s="7">
        <v>5</v>
      </c>
      <c r="W10" s="12">
        <f t="shared" si="0"/>
        <v>8.9016568450514102E-2</v>
      </c>
      <c r="X10" s="12">
        <f t="shared" si="1"/>
        <v>9.4170566396080443E-2</v>
      </c>
      <c r="Y10" s="12">
        <f t="shared" si="2"/>
        <v>8.349572731813025E-2</v>
      </c>
      <c r="Z10" s="12">
        <f t="shared" si="3"/>
        <v>0.11470423281747126</v>
      </c>
      <c r="AA10" s="7">
        <v>5</v>
      </c>
      <c r="AB10" s="13">
        <f t="shared" si="4"/>
        <v>4.5807732701238701E-3</v>
      </c>
      <c r="AC10" s="13">
        <f t="shared" si="5"/>
        <v>7.3982170892853485E-3</v>
      </c>
      <c r="AD10" s="13">
        <f t="shared" si="6"/>
        <v>8.6995664058972383E-3</v>
      </c>
      <c r="AE10" s="13">
        <f t="shared" si="7"/>
        <v>1.1810131512143556E-2</v>
      </c>
      <c r="AG10" t="s">
        <v>14</v>
      </c>
      <c r="AH10" s="15">
        <f>STDEV(L2:S2)/SQRT(COUNT(L2:S2))</f>
        <v>2.1249740730735815E-2</v>
      </c>
      <c r="AI10" s="15">
        <f>STDEV(L3:S3)/SQRT(COUNT(L3:S3))</f>
        <v>2.0554429650514641E-2</v>
      </c>
      <c r="AJ10" s="15">
        <f>STDEV(L4:S4)/SQRT(COUNT(L4:S4))</f>
        <v>1.0353349332206087E-2</v>
      </c>
      <c r="AK10" s="15">
        <f>STDEV(L5:S5)/SQRT(COUNT(L5:S5))</f>
        <v>2.3206777700932844E-3</v>
      </c>
    </row>
    <row r="11" spans="1:37" x14ac:dyDescent="0.4">
      <c r="A11" s="3">
        <v>9</v>
      </c>
      <c r="B11" s="4">
        <v>6.8760016996937373E-2</v>
      </c>
      <c r="C11" s="4">
        <v>5.219493540011954E-2</v>
      </c>
      <c r="D11" s="4">
        <v>5.6528319688645585E-2</v>
      </c>
      <c r="E11" s="4">
        <v>6.5634021273670906E-2</v>
      </c>
      <c r="F11" s="4"/>
      <c r="G11" s="4">
        <v>6.5634021273670906E-2</v>
      </c>
      <c r="H11" s="4">
        <v>7.2147146984900185E-2</v>
      </c>
      <c r="I11" s="4">
        <v>7.4526484703855686E-2</v>
      </c>
      <c r="J11" s="5"/>
      <c r="K11" s="5"/>
      <c r="L11" s="5"/>
      <c r="M11" s="5"/>
      <c r="N11" s="5"/>
      <c r="O11" s="5"/>
      <c r="P11" s="5"/>
      <c r="Q11" s="5"/>
      <c r="R11" s="5"/>
      <c r="S11" s="14"/>
      <c r="V11" s="7">
        <v>6</v>
      </c>
      <c r="W11" s="12">
        <f t="shared" si="0"/>
        <v>9.0785025670591185E-2</v>
      </c>
      <c r="X11" s="12">
        <f t="shared" si="1"/>
        <v>9.4694437437812903E-2</v>
      </c>
      <c r="Y11" s="12">
        <f t="shared" si="2"/>
        <v>8.1372358734948011E-2</v>
      </c>
      <c r="Z11" s="12">
        <f t="shared" si="3"/>
        <v>0.10491435186423592</v>
      </c>
      <c r="AA11" s="7">
        <v>6</v>
      </c>
      <c r="AB11" s="13">
        <f t="shared" si="4"/>
        <v>7.8974520929628728E-3</v>
      </c>
      <c r="AC11" s="13">
        <f t="shared" si="5"/>
        <v>7.3591456092797023E-3</v>
      </c>
      <c r="AD11" s="13">
        <f t="shared" si="6"/>
        <v>7.8226102324516714E-3</v>
      </c>
      <c r="AE11" s="13">
        <f t="shared" si="7"/>
        <v>5.4161551173910272E-3</v>
      </c>
      <c r="AG11" t="s">
        <v>15</v>
      </c>
      <c r="AH11" s="15">
        <f>STDEV(L26:S26)/SQRT(COUNT(L26:S26))</f>
        <v>1.9969214434296306E-2</v>
      </c>
      <c r="AI11" s="15">
        <f>STDEV(L27:S27)/SQRT(COUNT(L27:S27))</f>
        <v>1.5953599943936827E-2</v>
      </c>
      <c r="AJ11" s="15">
        <f>STDEV(L28:S28)/SQRT(COUNT(L28:S28))</f>
        <v>7.3038416269375689E-3</v>
      </c>
      <c r="AK11" s="15">
        <f>STDEV(L29:S29)/SQRT(COUNT(L29:S29))</f>
        <v>2.0423893701838796E-3</v>
      </c>
    </row>
    <row r="12" spans="1:37" x14ac:dyDescent="0.4">
      <c r="A12" s="3">
        <v>10</v>
      </c>
      <c r="B12" s="4">
        <v>7.0050655810254936E-2</v>
      </c>
      <c r="C12" s="4">
        <v>5.7066590821301534E-2</v>
      </c>
      <c r="D12" s="4">
        <v>5.702758749471739E-2</v>
      </c>
      <c r="E12" s="4">
        <v>5.1085859830319005E-2</v>
      </c>
      <c r="F12" s="4"/>
      <c r="G12" s="4">
        <v>5.1085859830319005E-2</v>
      </c>
      <c r="H12" s="4">
        <v>6.1590029412972404E-2</v>
      </c>
      <c r="I12" s="4">
        <v>7.4892258861911407E-2</v>
      </c>
      <c r="J12" s="5"/>
      <c r="K12" s="5"/>
      <c r="L12" s="5"/>
      <c r="M12" s="5"/>
      <c r="N12" s="5"/>
      <c r="O12" s="5"/>
      <c r="P12" s="5"/>
      <c r="Q12" s="5"/>
      <c r="R12" s="5"/>
      <c r="S12" s="14"/>
      <c r="V12" s="7">
        <v>7</v>
      </c>
      <c r="W12" s="12">
        <f t="shared" si="0"/>
        <v>9.1603773509123007E-2</v>
      </c>
      <c r="X12" s="12">
        <f t="shared" si="1"/>
        <v>9.3332891321209657E-2</v>
      </c>
      <c r="Y12" s="12">
        <f t="shared" si="2"/>
        <v>8.7834061007237244E-2</v>
      </c>
      <c r="Z12" s="12">
        <f t="shared" si="3"/>
        <v>9.7101547761212728E-2</v>
      </c>
      <c r="AA12" s="7">
        <v>7</v>
      </c>
      <c r="AB12" s="13">
        <f t="shared" si="4"/>
        <v>8.2831850806204411E-3</v>
      </c>
      <c r="AC12" s="13">
        <f t="shared" si="5"/>
        <v>3.8172618797031876E-3</v>
      </c>
      <c r="AD12" s="13">
        <f t="shared" si="6"/>
        <v>3.5130925907896461E-3</v>
      </c>
      <c r="AE12" s="13">
        <f t="shared" si="7"/>
        <v>4.1297206843718898E-3</v>
      </c>
      <c r="AG12" t="s">
        <v>16</v>
      </c>
      <c r="AH12" s="15">
        <f>STDEV(L50:S50)/SQRT(COUNT(L50:S50))</f>
        <v>1.7818402028259083E-2</v>
      </c>
      <c r="AI12" s="15">
        <f>STDEV(L51:S51)/SQRT(COUNT(L51:S51))</f>
        <v>1.0766891326232547E-2</v>
      </c>
      <c r="AJ12" s="15">
        <f>STDEV(L52:S52)/SQRT(COUNT(L52:S52))</f>
        <v>1.1712746815236258E-2</v>
      </c>
      <c r="AK12" s="15">
        <f>STDEV(L53:S53)/SQRT(COUNT(L53:S53))</f>
        <v>7.5832607918136143E-3</v>
      </c>
    </row>
    <row r="13" spans="1:37" x14ac:dyDescent="0.4">
      <c r="A13" s="3">
        <v>11</v>
      </c>
      <c r="B13" s="4">
        <v>6.3160196134783589E-2</v>
      </c>
      <c r="C13" s="4">
        <v>5.729335821368791E-2</v>
      </c>
      <c r="D13" s="4">
        <v>4.7854032963468927E-2</v>
      </c>
      <c r="E13" s="4">
        <v>4.6054047885212439E-2</v>
      </c>
      <c r="F13" s="4"/>
      <c r="G13" s="4">
        <v>4.6054047885212439E-2</v>
      </c>
      <c r="H13" s="4">
        <v>5.6902539543266899E-2</v>
      </c>
      <c r="I13" s="4">
        <v>6.8423365889199936E-2</v>
      </c>
      <c r="J13" s="5"/>
      <c r="K13" s="5"/>
      <c r="L13" s="5"/>
      <c r="M13" s="5"/>
      <c r="N13" s="5"/>
      <c r="O13" s="5"/>
      <c r="P13" s="5"/>
      <c r="Q13" s="5"/>
      <c r="R13" s="5"/>
      <c r="S13" s="14"/>
      <c r="V13" s="7">
        <v>8</v>
      </c>
      <c r="W13" s="12">
        <f t="shared" si="0"/>
        <v>7.3352141639072152E-2</v>
      </c>
      <c r="X13" s="12">
        <f t="shared" si="1"/>
        <v>8.2650488375643413E-2</v>
      </c>
      <c r="Y13" s="12">
        <f t="shared" si="2"/>
        <v>7.8528953311418098E-2</v>
      </c>
      <c r="Z13" s="12">
        <f t="shared" si="3"/>
        <v>8.2241927634164602E-2</v>
      </c>
      <c r="AA13" s="7">
        <v>8</v>
      </c>
      <c r="AB13" s="13">
        <f t="shared" si="4"/>
        <v>6.7175411302352597E-3</v>
      </c>
      <c r="AC13" s="13">
        <f t="shared" si="5"/>
        <v>9.3600598116621754E-3</v>
      </c>
      <c r="AD13" s="13">
        <f t="shared" si="6"/>
        <v>4.1538588617573632E-3</v>
      </c>
      <c r="AE13" s="13">
        <f t="shared" si="7"/>
        <v>5.5721063267922793E-3</v>
      </c>
      <c r="AG13" t="s">
        <v>20</v>
      </c>
      <c r="AH13" s="15">
        <f>STDEV(L74:S74)/SQRT(COUNT(L74:S74))</f>
        <v>1.6673790996992833E-2</v>
      </c>
      <c r="AI13" s="15">
        <f>STDEV(L75:S75)/SQRT(COUNT(L75:S75))</f>
        <v>1.2856837078355537E-2</v>
      </c>
      <c r="AJ13" s="15">
        <f>STDEV(L76:S76)/SQRT(COUNT(L76:S76))</f>
        <v>5.096770565676154E-3</v>
      </c>
      <c r="AK13" s="15">
        <f>STDEV(L77:S77)/SQRT(COUNT(L77:S77))</f>
        <v>2.5109252143252032E-3</v>
      </c>
    </row>
    <row r="14" spans="1:37" x14ac:dyDescent="0.4">
      <c r="A14" s="3">
        <v>12</v>
      </c>
      <c r="B14" s="4">
        <v>5.1179471084930026E-2</v>
      </c>
      <c r="C14" s="4">
        <v>4.8499395607246566E-2</v>
      </c>
      <c r="D14" s="4">
        <v>3.4939901129249426E-2</v>
      </c>
      <c r="E14" s="4">
        <v>3.8921324767149011E-2</v>
      </c>
      <c r="F14" s="4"/>
      <c r="G14" s="4">
        <v>3.8921324767149011E-2</v>
      </c>
      <c r="H14" s="4">
        <v>4.7112622941254026E-2</v>
      </c>
      <c r="I14" s="4">
        <v>4.5819112879675057E-2</v>
      </c>
      <c r="J14" s="5"/>
      <c r="K14" s="5"/>
      <c r="L14" s="5"/>
      <c r="M14" s="5"/>
      <c r="N14" s="5"/>
      <c r="O14" s="5"/>
      <c r="P14" s="5"/>
      <c r="Q14" s="5"/>
      <c r="R14" s="5"/>
      <c r="S14" s="14"/>
      <c r="V14" s="7">
        <v>9</v>
      </c>
      <c r="W14" s="12">
        <f t="shared" si="0"/>
        <v>6.506070661740003E-2</v>
      </c>
      <c r="X14" s="12">
        <f t="shared" si="1"/>
        <v>5.9302581942259583E-2</v>
      </c>
      <c r="Y14" s="12">
        <f t="shared" si="2"/>
        <v>6.8514011662081528E-2</v>
      </c>
      <c r="Z14" s="12">
        <f t="shared" si="3"/>
        <v>5.9983479995081655E-2</v>
      </c>
      <c r="AA14" s="7">
        <v>9</v>
      </c>
      <c r="AB14" s="13">
        <f t="shared" si="4"/>
        <v>3.0569614709158345E-3</v>
      </c>
      <c r="AC14" s="13">
        <f t="shared" si="5"/>
        <v>3.1039481210480553E-3</v>
      </c>
      <c r="AD14" s="13">
        <f t="shared" si="6"/>
        <v>3.3835513316158171E-3</v>
      </c>
      <c r="AE14" s="13">
        <f t="shared" si="7"/>
        <v>3.663482468325441E-3</v>
      </c>
    </row>
    <row r="15" spans="1:37" x14ac:dyDescent="0.4">
      <c r="A15" s="3">
        <v>13</v>
      </c>
      <c r="B15" s="4">
        <v>4.5581413390554E-2</v>
      </c>
      <c r="C15" s="4">
        <v>3.6417305811202699E-2</v>
      </c>
      <c r="D15" s="4">
        <v>3.2423905886052935E-2</v>
      </c>
      <c r="E15" s="4">
        <v>2.9433506161375914E-2</v>
      </c>
      <c r="F15" s="4"/>
      <c r="G15" s="4">
        <v>2.9433506161375914E-2</v>
      </c>
      <c r="H15" s="4">
        <v>3.9099154782255403E-2</v>
      </c>
      <c r="I15" s="4">
        <v>3.6893043506476278E-2</v>
      </c>
      <c r="J15" s="5"/>
      <c r="K15" s="5"/>
      <c r="L15" s="5"/>
      <c r="M15" s="5"/>
      <c r="N15" s="5"/>
      <c r="O15" s="5"/>
      <c r="P15" s="5"/>
      <c r="Q15" s="5"/>
      <c r="R15" s="5"/>
      <c r="S15" s="14"/>
      <c r="V15" s="7">
        <v>10</v>
      </c>
      <c r="W15" s="12">
        <f t="shared" si="0"/>
        <v>6.039983458025653E-2</v>
      </c>
      <c r="X15" s="12">
        <f t="shared" si="1"/>
        <v>5.3099385011939934E-2</v>
      </c>
      <c r="Y15" s="12">
        <f t="shared" si="2"/>
        <v>6.1838790168532047E-2</v>
      </c>
      <c r="Z15" s="12">
        <f t="shared" si="3"/>
        <v>4.8420106274433453E-2</v>
      </c>
      <c r="AA15" s="7">
        <v>10</v>
      </c>
      <c r="AB15" s="13">
        <f t="shared" si="4"/>
        <v>3.4522873416806695E-3</v>
      </c>
      <c r="AC15" s="13">
        <f t="shared" si="5"/>
        <v>1.9511043993945083E-3</v>
      </c>
      <c r="AD15" s="13">
        <f t="shared" si="6"/>
        <v>4.5588766769075282E-3</v>
      </c>
      <c r="AE15" s="13">
        <f t="shared" si="7"/>
        <v>1.7027083386187269E-3</v>
      </c>
    </row>
    <row r="16" spans="1:37" x14ac:dyDescent="0.4">
      <c r="A16" s="3">
        <v>14</v>
      </c>
      <c r="B16" s="4">
        <v>3.5901622290672314E-2</v>
      </c>
      <c r="C16" s="4">
        <v>3.2694861412453376E-2</v>
      </c>
      <c r="D16" s="4">
        <v>2.4881817020314695E-2</v>
      </c>
      <c r="E16" s="4">
        <v>2.5112372810578213E-2</v>
      </c>
      <c r="F16" s="4"/>
      <c r="G16" s="4">
        <v>2.5112372810578213E-2</v>
      </c>
      <c r="H16" s="4">
        <v>3.4245257941610603E-2</v>
      </c>
      <c r="I16" s="4">
        <v>3.0863669481751118E-2</v>
      </c>
      <c r="J16" s="5"/>
      <c r="K16" s="5"/>
      <c r="L16" s="5"/>
      <c r="M16" s="5"/>
      <c r="N16" s="5"/>
      <c r="O16" s="5"/>
      <c r="P16" s="5"/>
      <c r="Q16" s="5"/>
      <c r="R16" s="5"/>
      <c r="S16" s="14"/>
      <c r="V16" s="7">
        <v>11</v>
      </c>
      <c r="W16" s="12">
        <f t="shared" si="0"/>
        <v>5.5105941216404594E-2</v>
      </c>
      <c r="X16" s="12">
        <f t="shared" si="1"/>
        <v>5.3291729857844021E-2</v>
      </c>
      <c r="Y16" s="12">
        <f t="shared" si="2"/>
        <v>5.7230905510683924E-2</v>
      </c>
      <c r="Z16" s="12">
        <f t="shared" si="3"/>
        <v>4.1277132282676321E-2</v>
      </c>
      <c r="AA16" s="7">
        <v>11</v>
      </c>
      <c r="AB16" s="13">
        <f t="shared" si="4"/>
        <v>3.3334563070463374E-3</v>
      </c>
      <c r="AC16" s="13">
        <f t="shared" si="5"/>
        <v>3.7030056560876149E-3</v>
      </c>
      <c r="AD16" s="13">
        <f t="shared" si="6"/>
        <v>9.0749276484001912E-3</v>
      </c>
      <c r="AE16" s="13">
        <f t="shared" si="7"/>
        <v>1.6463660713330987E-3</v>
      </c>
    </row>
    <row r="17" spans="1:41" ht="19.5" thickBot="1" x14ac:dyDescent="0.45">
      <c r="A17" s="3">
        <v>15</v>
      </c>
      <c r="B17" s="4">
        <v>2.9441375552973496E-2</v>
      </c>
      <c r="C17" s="4">
        <v>2.4437069165976436E-2</v>
      </c>
      <c r="D17" s="4">
        <v>1.6886652448672712E-2</v>
      </c>
      <c r="E17" s="4">
        <v>1.9141635131384758E-2</v>
      </c>
      <c r="F17" s="4"/>
      <c r="G17" s="4">
        <v>1.9141635131384758E-2</v>
      </c>
      <c r="H17" s="4">
        <v>2.2253150386518015E-2</v>
      </c>
      <c r="I17" s="4">
        <v>2.0152976192232021E-2</v>
      </c>
      <c r="J17" s="5"/>
      <c r="K17" s="5"/>
      <c r="L17" s="5"/>
      <c r="M17" s="5"/>
      <c r="N17" s="5"/>
      <c r="O17" s="5"/>
      <c r="P17" s="5"/>
      <c r="Q17" s="5"/>
      <c r="R17" s="5"/>
      <c r="S17" s="14"/>
      <c r="V17" s="7">
        <v>12</v>
      </c>
      <c r="W17" s="12">
        <f t="shared" si="0"/>
        <v>4.3627593310950445E-2</v>
      </c>
      <c r="X17" s="12">
        <f t="shared" si="1"/>
        <v>4.0762025157838493E-2</v>
      </c>
      <c r="Y17" s="12">
        <f t="shared" si="2"/>
        <v>4.1566243758526245E-2</v>
      </c>
      <c r="Z17" s="12">
        <f t="shared" si="3"/>
        <v>3.5318120120499445E-2</v>
      </c>
      <c r="AA17" s="7">
        <v>12</v>
      </c>
      <c r="AB17" s="13">
        <f t="shared" si="4"/>
        <v>2.2755817033822492E-3</v>
      </c>
      <c r="AC17" s="13">
        <f t="shared" si="5"/>
        <v>2.8407370541006678E-3</v>
      </c>
      <c r="AD17" s="13">
        <f t="shared" si="6"/>
        <v>2.5708744639714428E-3</v>
      </c>
      <c r="AE17" s="13">
        <f t="shared" si="7"/>
        <v>1.2787897531582003E-3</v>
      </c>
    </row>
    <row r="18" spans="1:41" ht="19.5" thickBot="1" x14ac:dyDescent="0.45">
      <c r="A18" s="3">
        <v>16</v>
      </c>
      <c r="B18" s="4">
        <v>1.8086575064223384E-2</v>
      </c>
      <c r="C18" s="4">
        <v>1.4803298504680441E-2</v>
      </c>
      <c r="D18" s="4">
        <v>1.0360789786631809E-2</v>
      </c>
      <c r="E18" s="4">
        <v>1.3736327866641421E-2</v>
      </c>
      <c r="F18" s="4"/>
      <c r="G18" s="4">
        <v>1.3736327866641421E-2</v>
      </c>
      <c r="H18" s="4">
        <v>1.8425790054914303E-2</v>
      </c>
      <c r="I18" s="4">
        <v>1.4244543622993038E-2</v>
      </c>
      <c r="J18" s="5"/>
      <c r="K18" s="5"/>
      <c r="L18" s="5"/>
      <c r="M18" s="5"/>
      <c r="N18" s="5"/>
      <c r="O18" s="5"/>
      <c r="P18" s="5"/>
      <c r="Q18" s="5"/>
      <c r="R18" s="5"/>
      <c r="S18" s="14"/>
      <c r="V18" s="7">
        <v>13</v>
      </c>
      <c r="W18" s="12">
        <f t="shared" si="0"/>
        <v>3.5611690814184735E-2</v>
      </c>
      <c r="X18" s="12">
        <f t="shared" si="1"/>
        <v>3.027815502778608E-2</v>
      </c>
      <c r="Y18" s="12">
        <f t="shared" si="2"/>
        <v>3.1815239091124013E-2</v>
      </c>
      <c r="Z18" s="12">
        <f t="shared" si="3"/>
        <v>2.977178748611975E-2</v>
      </c>
      <c r="AA18" s="7">
        <v>13</v>
      </c>
      <c r="AB18" s="13">
        <f t="shared" si="4"/>
        <v>2.1840905123635419E-3</v>
      </c>
      <c r="AC18" s="13">
        <f t="shared" si="5"/>
        <v>1.8642016290614685E-3</v>
      </c>
      <c r="AD18" s="13">
        <f t="shared" si="6"/>
        <v>2.0571748191348473E-3</v>
      </c>
      <c r="AE18" s="13">
        <f t="shared" si="7"/>
        <v>1.3244303327666538E-3</v>
      </c>
      <c r="AH18" s="21" t="s">
        <v>26</v>
      </c>
      <c r="AI18" s="22" t="s">
        <v>27</v>
      </c>
    </row>
    <row r="19" spans="1:41" x14ac:dyDescent="0.4">
      <c r="A19" s="3">
        <v>17</v>
      </c>
      <c r="B19" s="4">
        <v>9.4664477987731876E-3</v>
      </c>
      <c r="C19" s="4">
        <v>8.7593709703146123E-3</v>
      </c>
      <c r="D19" s="4">
        <v>6.3764754444761125E-3</v>
      </c>
      <c r="E19" s="4">
        <v>8.1546478120696052E-3</v>
      </c>
      <c r="F19" s="4"/>
      <c r="G19" s="4">
        <v>8.1546478120696052E-3</v>
      </c>
      <c r="H19" s="4">
        <v>1.2595062683560938E-2</v>
      </c>
      <c r="I19" s="4">
        <v>9.0293120791016118E-3</v>
      </c>
      <c r="J19" s="5"/>
      <c r="K19" s="5"/>
      <c r="L19" s="5"/>
      <c r="M19" s="5"/>
      <c r="N19" s="5"/>
      <c r="O19" s="5"/>
      <c r="P19" s="5"/>
      <c r="Q19" s="5"/>
      <c r="R19" s="5"/>
      <c r="S19" s="14"/>
      <c r="V19" s="7">
        <v>14</v>
      </c>
      <c r="W19" s="12">
        <f t="shared" si="0"/>
        <v>2.9830281966851217E-2</v>
      </c>
      <c r="X19" s="12">
        <f t="shared" si="1"/>
        <v>2.4852947185655321E-2</v>
      </c>
      <c r="Y19" s="12">
        <f t="shared" si="2"/>
        <v>2.3994039928627427E-2</v>
      </c>
      <c r="Z19" s="12">
        <f t="shared" si="3"/>
        <v>2.6363148055826364E-2</v>
      </c>
      <c r="AA19" s="7">
        <v>14</v>
      </c>
      <c r="AB19" s="13">
        <f t="shared" si="4"/>
        <v>1.7903945447214249E-3</v>
      </c>
      <c r="AC19" s="13">
        <f t="shared" si="5"/>
        <v>1.6439968185089275E-3</v>
      </c>
      <c r="AD19" s="13">
        <f t="shared" si="6"/>
        <v>1.9005436335599972E-3</v>
      </c>
      <c r="AE19" s="13">
        <f t="shared" si="7"/>
        <v>1.085514176080471E-3</v>
      </c>
      <c r="AH19" s="3"/>
      <c r="AI19" s="23" t="s">
        <v>25</v>
      </c>
      <c r="AK19" s="26"/>
      <c r="AL19" s="27" t="s">
        <v>31</v>
      </c>
      <c r="AM19" s="1"/>
      <c r="AN19" s="1"/>
      <c r="AO19" s="2"/>
    </row>
    <row r="20" spans="1:41" x14ac:dyDescent="0.4">
      <c r="A20" s="3">
        <v>18</v>
      </c>
      <c r="B20" s="4">
        <v>5.7884798143736961E-3</v>
      </c>
      <c r="C20" s="4">
        <v>4.9581345114988367E-3</v>
      </c>
      <c r="D20" s="4">
        <v>3.952864401615741E-3</v>
      </c>
      <c r="E20" s="4">
        <v>4.720565845409249E-3</v>
      </c>
      <c r="F20" s="4"/>
      <c r="G20" s="4">
        <v>4.720565845409249E-3</v>
      </c>
      <c r="H20" s="4">
        <v>6.8702306573507586E-3</v>
      </c>
      <c r="I20" s="4">
        <v>5.1886834195164116E-3</v>
      </c>
      <c r="J20" s="5"/>
      <c r="K20" s="5"/>
      <c r="L20" s="5"/>
      <c r="M20" s="5"/>
      <c r="N20" s="5"/>
      <c r="O20" s="5"/>
      <c r="P20" s="5"/>
      <c r="Q20" s="5"/>
      <c r="R20" s="5"/>
      <c r="S20" s="14"/>
      <c r="V20" s="7">
        <v>15</v>
      </c>
      <c r="W20" s="12">
        <f t="shared" si="0"/>
        <v>2.1636356287020313E-2</v>
      </c>
      <c r="X20" s="12">
        <f t="shared" si="1"/>
        <v>1.7112729301034142E-2</v>
      </c>
      <c r="Y20" s="12">
        <f t="shared" si="2"/>
        <v>1.9265110367048501E-2</v>
      </c>
      <c r="Z20" s="12">
        <f t="shared" si="3"/>
        <v>2.2950511578356186E-2</v>
      </c>
      <c r="AA20" s="7">
        <v>15</v>
      </c>
      <c r="AB20" s="13">
        <f t="shared" si="4"/>
        <v>1.5912717561435352E-3</v>
      </c>
      <c r="AC20" s="13">
        <f t="shared" si="5"/>
        <v>1.935440923932253E-3</v>
      </c>
      <c r="AD20" s="13">
        <f t="shared" si="6"/>
        <v>9.1623202472833061E-4</v>
      </c>
      <c r="AE20" s="13">
        <f t="shared" si="7"/>
        <v>1.0481443650168605E-3</v>
      </c>
      <c r="AH20" s="3" t="s">
        <v>9</v>
      </c>
      <c r="AI20" s="14">
        <f>TTEST(L50:S50,L74:S74,2,1)</f>
        <v>0.93977193679295934</v>
      </c>
      <c r="AK20" s="3"/>
      <c r="AL20" s="5" t="s">
        <v>9</v>
      </c>
      <c r="AM20" s="5" t="s">
        <v>10</v>
      </c>
      <c r="AN20" s="5" t="s">
        <v>13</v>
      </c>
      <c r="AO20" s="14" t="s">
        <v>19</v>
      </c>
    </row>
    <row r="21" spans="1:41" x14ac:dyDescent="0.4">
      <c r="A21" s="3">
        <v>19</v>
      </c>
      <c r="B21" s="4">
        <v>3.1719388321834541E-3</v>
      </c>
      <c r="C21" s="4">
        <v>2.9076191922084264E-3</v>
      </c>
      <c r="D21" s="4">
        <v>2.0570226734415078E-3</v>
      </c>
      <c r="E21" s="4">
        <v>2.84271437723546E-3</v>
      </c>
      <c r="F21" s="4"/>
      <c r="G21" s="4">
        <v>2.84271437723546E-3</v>
      </c>
      <c r="H21" s="4">
        <v>3.6328586772590831E-3</v>
      </c>
      <c r="I21" s="4">
        <v>2.8966953484736309E-3</v>
      </c>
      <c r="J21" s="5"/>
      <c r="K21" s="5"/>
      <c r="L21" s="5"/>
      <c r="M21" s="5"/>
      <c r="N21" s="5"/>
      <c r="O21" s="5"/>
      <c r="P21" s="5"/>
      <c r="Q21" s="5"/>
      <c r="R21" s="5"/>
      <c r="S21" s="14"/>
      <c r="V21" s="7">
        <v>16</v>
      </c>
      <c r="W21" s="12">
        <f t="shared" si="0"/>
        <v>1.4770521823817976E-2</v>
      </c>
      <c r="X21" s="12">
        <f t="shared" si="1"/>
        <v>1.3350530063541911E-2</v>
      </c>
      <c r="Y21" s="12">
        <f t="shared" si="2"/>
        <v>1.7316541517350698E-2</v>
      </c>
      <c r="Z21" s="12">
        <f t="shared" si="3"/>
        <v>1.7516204468335801E-2</v>
      </c>
      <c r="AA21" s="7">
        <v>16</v>
      </c>
      <c r="AB21" s="13">
        <f t="shared" si="4"/>
        <v>1.0490332651101719E-3</v>
      </c>
      <c r="AC21" s="13">
        <f t="shared" si="5"/>
        <v>1.1503569148166709E-3</v>
      </c>
      <c r="AD21" s="13">
        <f t="shared" si="6"/>
        <v>3.937870177273599E-3</v>
      </c>
      <c r="AE21" s="13">
        <f t="shared" si="7"/>
        <v>1.0372564869142852E-3</v>
      </c>
      <c r="AH21" s="3" t="s">
        <v>10</v>
      </c>
      <c r="AI21" s="14">
        <f>TTEST(L51:S51,L75:S75,2,1)</f>
        <v>0.38039089646538482</v>
      </c>
      <c r="AK21" s="3" t="s">
        <v>28</v>
      </c>
      <c r="AL21" s="5">
        <v>1</v>
      </c>
      <c r="AM21" s="5">
        <v>1</v>
      </c>
      <c r="AN21" s="5">
        <v>0.60985999999999996</v>
      </c>
      <c r="AO21" s="14">
        <v>1</v>
      </c>
    </row>
    <row r="22" spans="1:41" x14ac:dyDescent="0.4">
      <c r="A22" s="3">
        <v>20</v>
      </c>
      <c r="B22" s="4">
        <v>1.5092716177593311E-3</v>
      </c>
      <c r="C22" s="4">
        <v>1.2760470215640418E-3</v>
      </c>
      <c r="D22" s="4">
        <v>9.1106546501685517E-4</v>
      </c>
      <c r="E22" s="4">
        <v>1.2994524662362824E-3</v>
      </c>
      <c r="F22" s="4"/>
      <c r="G22" s="4">
        <v>1.2994524662362824E-3</v>
      </c>
      <c r="H22" s="4">
        <v>1.651102932436609E-3</v>
      </c>
      <c r="I22" s="4">
        <v>1.3657535095145529E-3</v>
      </c>
      <c r="J22" s="5"/>
      <c r="K22" s="5"/>
      <c r="L22" s="5"/>
      <c r="M22" s="5"/>
      <c r="N22" s="5"/>
      <c r="O22" s="5"/>
      <c r="P22" s="5"/>
      <c r="Q22" s="5"/>
      <c r="R22" s="5"/>
      <c r="S22" s="14"/>
      <c r="V22" s="7">
        <v>17</v>
      </c>
      <c r="W22" s="12">
        <f t="shared" si="0"/>
        <v>8.9337092286236684E-3</v>
      </c>
      <c r="X22" s="12">
        <f t="shared" si="1"/>
        <v>9.0584964390766319E-3</v>
      </c>
      <c r="Y22" s="12">
        <f t="shared" si="2"/>
        <v>1.1136286420445507E-2</v>
      </c>
      <c r="Z22" s="12">
        <f t="shared" si="3"/>
        <v>1.1840013302808846E-2</v>
      </c>
      <c r="AA22" s="7">
        <v>17</v>
      </c>
      <c r="AB22" s="13">
        <f t="shared" si="4"/>
        <v>7.151784866755432E-4</v>
      </c>
      <c r="AC22" s="13">
        <f t="shared" si="5"/>
        <v>7.208876084731187E-4</v>
      </c>
      <c r="AD22" s="13">
        <f t="shared" si="6"/>
        <v>2.7175132361380925E-3</v>
      </c>
      <c r="AE22" s="13">
        <f t="shared" si="7"/>
        <v>7.8984752913515473E-4</v>
      </c>
      <c r="AH22" s="3" t="s">
        <v>13</v>
      </c>
      <c r="AI22" s="14">
        <f>TTEST(L52:S52,L76:S76,2,1)</f>
        <v>0.1639657092802109</v>
      </c>
      <c r="AK22" s="3" t="s">
        <v>29</v>
      </c>
      <c r="AL22" s="5">
        <v>1</v>
      </c>
      <c r="AM22" s="5">
        <v>1</v>
      </c>
      <c r="AN22" s="5">
        <v>1</v>
      </c>
      <c r="AO22" s="14">
        <v>1</v>
      </c>
    </row>
    <row r="23" spans="1:41" ht="19.5" thickBot="1" x14ac:dyDescent="0.45">
      <c r="A23" s="3">
        <v>0</v>
      </c>
      <c r="B23" s="5">
        <v>1</v>
      </c>
      <c r="C23" s="5">
        <v>1</v>
      </c>
      <c r="D23" s="5">
        <v>0.99999999999999978</v>
      </c>
      <c r="E23" s="5">
        <v>1</v>
      </c>
      <c r="F23" s="5"/>
      <c r="G23" s="5">
        <v>1</v>
      </c>
      <c r="H23" s="5">
        <v>1</v>
      </c>
      <c r="I23" s="5">
        <v>1.0000000000000002</v>
      </c>
      <c r="J23" s="5"/>
      <c r="K23" s="5"/>
      <c r="L23" s="5"/>
      <c r="M23" s="5"/>
      <c r="N23" s="5"/>
      <c r="O23" s="5"/>
      <c r="P23" s="5"/>
      <c r="Q23" s="5"/>
      <c r="R23" s="5"/>
      <c r="S23" s="14"/>
      <c r="V23" s="7">
        <v>18</v>
      </c>
      <c r="W23" s="12">
        <f t="shared" si="0"/>
        <v>5.171360642167706E-3</v>
      </c>
      <c r="X23" s="12">
        <f t="shared" si="1"/>
        <v>4.8975680380307519E-3</v>
      </c>
      <c r="Y23" s="12">
        <f t="shared" si="2"/>
        <v>6.5718639638074E-3</v>
      </c>
      <c r="Z23" s="12">
        <f t="shared" si="3"/>
        <v>7.4599821801256934E-3</v>
      </c>
      <c r="AA23" s="7">
        <v>18</v>
      </c>
      <c r="AB23" s="13">
        <f t="shared" si="4"/>
        <v>3.5199857441593188E-4</v>
      </c>
      <c r="AC23" s="13">
        <f t="shared" si="5"/>
        <v>3.5346696993416953E-4</v>
      </c>
      <c r="AD23" s="13">
        <f t="shared" si="6"/>
        <v>1.0274955839495198E-3</v>
      </c>
      <c r="AE23" s="13">
        <f t="shared" si="7"/>
        <v>4.6186154238963054E-4</v>
      </c>
      <c r="AH23" s="16" t="s">
        <v>19</v>
      </c>
      <c r="AI23" s="18">
        <f>TTEST(L53:S53,L77:S77,2,1)</f>
        <v>0.55575854588129436</v>
      </c>
      <c r="AK23" s="16" t="s">
        <v>30</v>
      </c>
      <c r="AL23" s="17">
        <v>1</v>
      </c>
      <c r="AM23" s="17">
        <v>1</v>
      </c>
      <c r="AN23" s="17">
        <v>1</v>
      </c>
      <c r="AO23" s="18">
        <v>0.77827000000000002</v>
      </c>
    </row>
    <row r="24" spans="1:41" ht="19.5" thickBot="1" x14ac:dyDescent="0.4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V24" s="7">
        <v>19</v>
      </c>
      <c r="W24" s="12">
        <f t="shared" si="0"/>
        <v>2.907366211148146E-3</v>
      </c>
      <c r="X24" s="12">
        <f t="shared" si="1"/>
        <v>2.7776673464767268E-3</v>
      </c>
      <c r="Y24" s="12">
        <f t="shared" si="2"/>
        <v>3.3167618510032337E-3</v>
      </c>
      <c r="Z24" s="12">
        <f t="shared" si="3"/>
        <v>4.3579680300470562E-3</v>
      </c>
      <c r="AA24" s="7">
        <v>19</v>
      </c>
      <c r="AB24" s="13">
        <f t="shared" si="4"/>
        <v>1.7781047781481946E-4</v>
      </c>
      <c r="AC24" s="13">
        <f t="shared" si="5"/>
        <v>1.5362411093400611E-4</v>
      </c>
      <c r="AD24" s="13">
        <f t="shared" si="6"/>
        <v>2.4758252401464118E-4</v>
      </c>
      <c r="AE24" s="13">
        <f t="shared" si="7"/>
        <v>2.3505916609854776E-4</v>
      </c>
    </row>
    <row r="25" spans="1:41" ht="33" x14ac:dyDescent="0.4">
      <c r="A25" s="20" t="s">
        <v>21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/>
      <c r="K25" s="1"/>
      <c r="L25" s="1" t="s">
        <v>1</v>
      </c>
      <c r="M25" s="1" t="s">
        <v>2</v>
      </c>
      <c r="N25" s="1" t="s">
        <v>3</v>
      </c>
      <c r="O25" s="1" t="s">
        <v>4</v>
      </c>
      <c r="P25" s="1" t="s">
        <v>5</v>
      </c>
      <c r="Q25" s="1" t="s">
        <v>6</v>
      </c>
      <c r="R25" s="1" t="s">
        <v>7</v>
      </c>
      <c r="S25" s="2" t="s">
        <v>8</v>
      </c>
      <c r="V25" s="7">
        <v>20</v>
      </c>
      <c r="W25" s="12">
        <f t="shared" si="0"/>
        <v>1.3303064969662792E-3</v>
      </c>
      <c r="X25" s="12">
        <f t="shared" si="1"/>
        <v>1.5963559551705406E-3</v>
      </c>
      <c r="Y25" s="12">
        <f t="shared" si="2"/>
        <v>1.6175857362733233E-3</v>
      </c>
      <c r="Z25" s="12">
        <f t="shared" si="3"/>
        <v>2.3370466032269117E-3</v>
      </c>
      <c r="AA25" s="7">
        <v>20</v>
      </c>
      <c r="AB25" s="13">
        <f t="shared" si="4"/>
        <v>8.6850505678142098E-5</v>
      </c>
      <c r="AC25" s="13">
        <f t="shared" si="5"/>
        <v>1.0166793020609336E-4</v>
      </c>
      <c r="AD25" s="13">
        <f t="shared" si="6"/>
        <v>1.1041007590581639E-4</v>
      </c>
      <c r="AE25" s="13">
        <f t="shared" si="7"/>
        <v>1.3710913831986818E-4</v>
      </c>
    </row>
    <row r="26" spans="1:41" x14ac:dyDescent="0.4">
      <c r="A26" s="3">
        <v>0</v>
      </c>
      <c r="B26" s="4">
        <v>6.0485586801376284E-3</v>
      </c>
      <c r="C26" s="4">
        <v>1.8152718696036723E-2</v>
      </c>
      <c r="D26" s="4">
        <v>4.3077874434890159E-3</v>
      </c>
      <c r="E26" s="4">
        <v>4.8742444921037248E-3</v>
      </c>
      <c r="F26" s="4"/>
      <c r="G26" s="4">
        <v>6.1619981161115875E-3</v>
      </c>
      <c r="H26" s="4">
        <v>6.6132607041647831E-3</v>
      </c>
      <c r="I26" s="4">
        <v>5.3977361558425335E-3</v>
      </c>
      <c r="J26" s="5"/>
      <c r="K26" t="s">
        <v>9</v>
      </c>
      <c r="L26" s="4">
        <v>0.46707942760574345</v>
      </c>
      <c r="M26" s="4">
        <v>0.34786042201912143</v>
      </c>
      <c r="N26" s="4">
        <v>0.37884713413054566</v>
      </c>
      <c r="O26" s="4">
        <v>0.42765291834311137</v>
      </c>
      <c r="P26" s="4"/>
      <c r="Q26" s="4">
        <v>0.34806874292523887</v>
      </c>
      <c r="R26" s="4">
        <v>0.44272734289715399</v>
      </c>
      <c r="S26" s="6">
        <v>0.46880178856195881</v>
      </c>
      <c r="W26" s="19">
        <f>SUM(W5:W25)</f>
        <v>1</v>
      </c>
      <c r="X26" s="19">
        <f t="shared" ref="X26:Z26" si="8">SUM(X5:X25)</f>
        <v>1</v>
      </c>
      <c r="Y26" s="19">
        <f t="shared" si="8"/>
        <v>1</v>
      </c>
      <c r="Z26" s="19">
        <f t="shared" si="8"/>
        <v>1</v>
      </c>
    </row>
    <row r="27" spans="1:41" x14ac:dyDescent="0.4">
      <c r="A27" s="3">
        <v>1</v>
      </c>
      <c r="B27" s="4">
        <v>2.0236836026309712E-2</v>
      </c>
      <c r="C27" s="4">
        <v>5.6542981089163113E-2</v>
      </c>
      <c r="D27" s="4">
        <v>2.2215815554831323E-2</v>
      </c>
      <c r="E27" s="4">
        <v>2.9622113117921268E-2</v>
      </c>
      <c r="F27" s="4"/>
      <c r="G27" s="4">
        <v>2.0296590270557861E-2</v>
      </c>
      <c r="H27" s="4">
        <v>3.6343988796877238E-2</v>
      </c>
      <c r="I27" s="4">
        <v>2.529236108939684E-2</v>
      </c>
      <c r="J27" s="5"/>
      <c r="K27" t="s">
        <v>10</v>
      </c>
      <c r="L27" s="4">
        <v>0.3473878737036632</v>
      </c>
      <c r="M27" s="4">
        <v>0.45597649833635173</v>
      </c>
      <c r="N27" s="4">
        <v>0.38835685694468819</v>
      </c>
      <c r="O27" s="4">
        <v>0.3629539694074691</v>
      </c>
      <c r="P27" s="4"/>
      <c r="Q27" s="4">
        <v>0.42369573301989477</v>
      </c>
      <c r="R27" s="4">
        <v>0.34731610228362869</v>
      </c>
      <c r="S27" s="6">
        <v>0.35587145492636268</v>
      </c>
    </row>
    <row r="28" spans="1:41" x14ac:dyDescent="0.4">
      <c r="A28" s="3">
        <v>2</v>
      </c>
      <c r="B28" s="4">
        <v>5.4114843588527806E-2</v>
      </c>
      <c r="C28" s="4">
        <v>6.9515225540159195E-2</v>
      </c>
      <c r="D28" s="4">
        <v>4.9203205562101497E-2</v>
      </c>
      <c r="E28" s="4">
        <v>8.6473528421276535E-2</v>
      </c>
      <c r="F28" s="4"/>
      <c r="G28" s="4">
        <v>6.0254569243757237E-2</v>
      </c>
      <c r="H28" s="4">
        <v>7.9703712688418665E-2</v>
      </c>
      <c r="I28" s="4">
        <v>6.5159782370782668E-2</v>
      </c>
      <c r="J28" s="5"/>
      <c r="K28" t="s">
        <v>13</v>
      </c>
      <c r="L28" s="4">
        <v>0.1504510583457952</v>
      </c>
      <c r="M28" s="4">
        <v>0.15219222507686472</v>
      </c>
      <c r="N28" s="4">
        <v>0.19683371355511545</v>
      </c>
      <c r="O28" s="4">
        <v>0.16638898243499531</v>
      </c>
      <c r="P28" s="4"/>
      <c r="Q28" s="4">
        <v>0.1820666853064847</v>
      </c>
      <c r="R28" s="4">
        <v>0.17347197565305603</v>
      </c>
      <c r="S28" s="6">
        <v>0.14267846533879497</v>
      </c>
    </row>
    <row r="29" spans="1:41" x14ac:dyDescent="0.4">
      <c r="A29" s="3">
        <v>3</v>
      </c>
      <c r="B29" s="4">
        <v>0.14264264264264265</v>
      </c>
      <c r="C29" s="4">
        <v>6.1112749020764009E-2</v>
      </c>
      <c r="D29" s="4">
        <v>9.4516449814903022E-2</v>
      </c>
      <c r="E29" s="4">
        <v>0.12008365976000993</v>
      </c>
      <c r="F29" s="4"/>
      <c r="G29" s="4">
        <v>9.5828571583687794E-2</v>
      </c>
      <c r="H29" s="4">
        <v>0.13371798123256404</v>
      </c>
      <c r="I29" s="4">
        <v>0.1144234076482912</v>
      </c>
      <c r="J29" s="5"/>
      <c r="K29" t="s">
        <v>19</v>
      </c>
      <c r="L29" s="4">
        <v>2.9033081664660614E-2</v>
      </c>
      <c r="M29" s="4">
        <v>2.5818135871625316E-2</v>
      </c>
      <c r="N29" s="4">
        <v>3.1654507926161771E-2</v>
      </c>
      <c r="O29" s="4">
        <v>3.8129885322320499E-2</v>
      </c>
      <c r="P29" s="4"/>
      <c r="Q29" s="4">
        <v>4.0006840632269863E-2</v>
      </c>
      <c r="R29" s="4">
        <v>2.9871318461996494E-2</v>
      </c>
      <c r="S29" s="6">
        <v>2.7250555017041378E-2</v>
      </c>
    </row>
    <row r="30" spans="1:41" x14ac:dyDescent="0.4">
      <c r="A30" s="3">
        <v>4</v>
      </c>
      <c r="B30" s="4">
        <v>0.16163025373551693</v>
      </c>
      <c r="C30" s="4">
        <v>5.6248157351640481E-2</v>
      </c>
      <c r="D30" s="4">
        <v>0.10501642056707364</v>
      </c>
      <c r="E30" s="4">
        <v>0.11347684290753116</v>
      </c>
      <c r="F30" s="4"/>
      <c r="G30" s="4">
        <v>8.5545906885965015E-2</v>
      </c>
      <c r="H30" s="4">
        <v>0.12436734333822183</v>
      </c>
      <c r="I30" s="4">
        <v>0.13825787186141777</v>
      </c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41" x14ac:dyDescent="0.4">
      <c r="A31" s="3">
        <v>5</v>
      </c>
      <c r="B31" s="4">
        <v>8.8454851612746355E-2</v>
      </c>
      <c r="C31" s="4">
        <v>0.1044413090173946</v>
      </c>
      <c r="D31" s="4">
        <v>0.10789524263163612</v>
      </c>
      <c r="E31" s="4">
        <v>7.7996774136372501E-2</v>
      </c>
      <c r="F31" s="4"/>
      <c r="G31" s="4">
        <v>8.6143104941270976E-2</v>
      </c>
      <c r="H31" s="4">
        <v>6.8594316841072228E-2</v>
      </c>
      <c r="I31" s="4">
        <v>0.12566836559207034</v>
      </c>
      <c r="J31" s="5"/>
      <c r="K31" s="5"/>
      <c r="L31" s="5"/>
      <c r="M31" s="5"/>
      <c r="N31" s="5"/>
      <c r="O31" s="5"/>
      <c r="P31" s="5"/>
      <c r="Q31" s="5"/>
      <c r="R31" s="5"/>
      <c r="S31" s="14"/>
      <c r="W31" s="5"/>
      <c r="X31" s="5"/>
      <c r="Y31" s="5"/>
      <c r="Z31" s="5"/>
      <c r="AA31" s="5"/>
      <c r="AC31" s="5"/>
      <c r="AD31" s="5"/>
      <c r="AE31" s="5"/>
      <c r="AF31" s="5"/>
      <c r="AG31" s="5"/>
      <c r="AI31" s="25"/>
      <c r="AJ31" s="25"/>
      <c r="AK31" s="25"/>
      <c r="AL31" s="25"/>
      <c r="AM31" s="25"/>
    </row>
    <row r="32" spans="1:41" x14ac:dyDescent="0.4">
      <c r="A32" s="3">
        <v>6</v>
      </c>
      <c r="B32" s="4">
        <v>7.3537099852889337E-2</v>
      </c>
      <c r="C32" s="4">
        <v>0.12028808490923638</v>
      </c>
      <c r="D32" s="4">
        <v>0.11520302171860246</v>
      </c>
      <c r="E32" s="4">
        <v>7.3654265407043742E-2</v>
      </c>
      <c r="F32" s="4"/>
      <c r="G32" s="4">
        <v>0.10332612171439272</v>
      </c>
      <c r="H32" s="4">
        <v>7.9607229101655103E-2</v>
      </c>
      <c r="I32" s="4">
        <v>9.7245239360870553E-2</v>
      </c>
      <c r="J32" s="5"/>
      <c r="K32" s="5"/>
      <c r="L32" s="5"/>
      <c r="M32" s="5"/>
      <c r="N32" s="5"/>
      <c r="O32" s="5"/>
      <c r="P32" s="5"/>
      <c r="Q32" s="5"/>
      <c r="R32" s="5"/>
      <c r="S32" s="14"/>
      <c r="W32" s="5"/>
      <c r="X32" s="4"/>
      <c r="Y32" s="4"/>
      <c r="Z32" s="4"/>
      <c r="AA32" s="4"/>
      <c r="AC32" s="5"/>
      <c r="AD32" s="4"/>
      <c r="AE32" s="4"/>
      <c r="AF32" s="4"/>
      <c r="AG32" s="4"/>
      <c r="AI32" s="25"/>
      <c r="AJ32" s="24"/>
      <c r="AK32" s="24"/>
      <c r="AL32" s="24"/>
      <c r="AM32" s="24"/>
    </row>
    <row r="33" spans="1:39" x14ac:dyDescent="0.4">
      <c r="A33" s="3">
        <v>7</v>
      </c>
      <c r="B33" s="4">
        <v>8.5840901630375319E-2</v>
      </c>
      <c r="C33" s="4">
        <v>8.065535105083603E-2</v>
      </c>
      <c r="D33" s="4">
        <v>9.411533672608155E-2</v>
      </c>
      <c r="E33" s="4">
        <v>9.4303337528137687E-2</v>
      </c>
      <c r="F33" s="4"/>
      <c r="G33" s="4">
        <v>0.11280256903745245</v>
      </c>
      <c r="H33" s="4">
        <v>9.5449834048230764E-2</v>
      </c>
      <c r="I33" s="4">
        <v>9.0162909227353774E-2</v>
      </c>
      <c r="J33" s="5"/>
      <c r="K33" s="5"/>
      <c r="L33" s="5"/>
      <c r="M33" s="5"/>
      <c r="N33" s="5"/>
      <c r="O33" s="5"/>
      <c r="P33" s="5"/>
      <c r="Q33" s="5"/>
      <c r="R33" s="5"/>
      <c r="S33" s="14"/>
      <c r="W33" s="5"/>
      <c r="X33" s="4"/>
      <c r="Y33" s="4"/>
      <c r="Z33" s="4"/>
      <c r="AA33" s="4"/>
      <c r="AC33" s="5"/>
      <c r="AD33" s="4"/>
      <c r="AE33" s="4"/>
      <c r="AF33" s="4"/>
      <c r="AG33" s="4"/>
      <c r="AI33" s="25"/>
      <c r="AJ33" s="24"/>
      <c r="AK33" s="24"/>
      <c r="AL33" s="24"/>
      <c r="AM33" s="24"/>
    </row>
    <row r="34" spans="1:39" x14ac:dyDescent="0.4">
      <c r="A34" s="3">
        <v>8</v>
      </c>
      <c r="B34" s="4">
        <v>7.3394244446876034E-2</v>
      </c>
      <c r="C34" s="4">
        <v>0.13476603630543738</v>
      </c>
      <c r="D34" s="4">
        <v>5.8988693624808845E-2</v>
      </c>
      <c r="E34" s="4">
        <v>8.2600719615732301E-2</v>
      </c>
      <c r="F34" s="4"/>
      <c r="G34" s="4">
        <v>8.7625241933075804E-2</v>
      </c>
      <c r="H34" s="4">
        <v>7.1676278269690918E-2</v>
      </c>
      <c r="I34" s="4">
        <v>6.9502204433882636E-2</v>
      </c>
      <c r="J34" s="5"/>
      <c r="K34" s="5"/>
      <c r="L34" s="5"/>
      <c r="M34" s="5"/>
      <c r="N34" s="5"/>
      <c r="O34" s="5"/>
      <c r="P34" s="5"/>
      <c r="Q34" s="5"/>
      <c r="R34" s="5"/>
      <c r="S34" s="14"/>
      <c r="W34" s="5"/>
      <c r="X34" s="4"/>
      <c r="Y34" s="4"/>
      <c r="Z34" s="4"/>
      <c r="AA34" s="4"/>
      <c r="AC34" s="5"/>
      <c r="AD34" s="4"/>
      <c r="AE34" s="4"/>
      <c r="AF34" s="4"/>
      <c r="AG34" s="4"/>
      <c r="AI34" s="25"/>
      <c r="AJ34" s="24"/>
      <c r="AK34" s="24"/>
      <c r="AL34" s="24"/>
      <c r="AM34" s="24"/>
    </row>
    <row r="35" spans="1:39" x14ac:dyDescent="0.4">
      <c r="A35" s="3">
        <v>9</v>
      </c>
      <c r="B35" s="4">
        <v>6.0734823892718635E-2</v>
      </c>
      <c r="C35" s="4">
        <v>7.2484521753780048E-2</v>
      </c>
      <c r="D35" s="4">
        <v>5.9214319737270933E-2</v>
      </c>
      <c r="E35" s="4">
        <v>5.9425902621457312E-2</v>
      </c>
      <c r="F35" s="4"/>
      <c r="G35" s="4">
        <v>6.3691172598381585E-2</v>
      </c>
      <c r="H35" s="4">
        <v>4.6019914212308E-2</v>
      </c>
      <c r="I35" s="4">
        <v>5.3547418779900588E-2</v>
      </c>
      <c r="J35" s="5"/>
      <c r="K35" s="5"/>
      <c r="L35" s="5"/>
      <c r="M35" s="5"/>
      <c r="N35" s="5"/>
      <c r="O35" s="5"/>
      <c r="P35" s="5"/>
      <c r="Q35" s="5"/>
      <c r="R35" s="5"/>
      <c r="S35" s="14"/>
      <c r="W35" s="5"/>
      <c r="X35" s="4"/>
      <c r="Y35" s="4"/>
      <c r="Z35" s="4"/>
      <c r="AA35" s="4"/>
      <c r="AC35" s="5"/>
      <c r="AD35" s="4"/>
      <c r="AE35" s="4"/>
      <c r="AF35" s="4"/>
      <c r="AG35" s="4"/>
      <c r="AI35" s="25"/>
      <c r="AJ35" s="24"/>
      <c r="AK35" s="24"/>
      <c r="AL35" s="24"/>
      <c r="AM35" s="24"/>
    </row>
    <row r="36" spans="1:39" x14ac:dyDescent="0.4">
      <c r="A36" s="3">
        <v>10</v>
      </c>
      <c r="B36" s="4">
        <v>5.3880803880803886E-2</v>
      </c>
      <c r="C36" s="4">
        <v>4.7782504317061866E-2</v>
      </c>
      <c r="D36" s="4">
        <v>6.083548513792441E-2</v>
      </c>
      <c r="E36" s="4">
        <v>5.2969744235098107E-2</v>
      </c>
      <c r="F36" s="4"/>
      <c r="G36" s="4">
        <v>5.6250627736592215E-2</v>
      </c>
      <c r="H36" s="4">
        <v>5.4562846651743872E-2</v>
      </c>
      <c r="I36" s="4">
        <v>4.5413683124355106E-2</v>
      </c>
      <c r="J36" s="5"/>
      <c r="K36" s="5"/>
      <c r="L36" s="5"/>
      <c r="M36" s="5"/>
      <c r="N36" s="5"/>
      <c r="O36" s="5"/>
      <c r="P36" s="5"/>
      <c r="Q36" s="5"/>
      <c r="R36" s="5"/>
      <c r="S36" s="14"/>
      <c r="W36" s="5"/>
      <c r="X36" s="4"/>
      <c r="Y36" s="4"/>
      <c r="Z36" s="4"/>
      <c r="AA36" s="4"/>
      <c r="AC36" s="5"/>
      <c r="AD36" s="4"/>
      <c r="AE36" s="4"/>
      <c r="AF36" s="4"/>
      <c r="AG36" s="4"/>
      <c r="AI36" s="25"/>
      <c r="AJ36" s="24"/>
      <c r="AK36" s="24"/>
      <c r="AL36" s="24"/>
      <c r="AM36" s="24"/>
    </row>
    <row r="37" spans="1:39" x14ac:dyDescent="0.4">
      <c r="A37" s="3">
        <v>11</v>
      </c>
      <c r="B37" s="4">
        <v>5.3175645280908443E-2</v>
      </c>
      <c r="C37" s="4">
        <v>4.5771385250389582E-2</v>
      </c>
      <c r="D37" s="4">
        <v>6.4019320280444908E-2</v>
      </c>
      <c r="E37" s="4">
        <v>4.6744004679274712E-2</v>
      </c>
      <c r="F37" s="4"/>
      <c r="G37" s="4">
        <v>6.2670506831131373E-2</v>
      </c>
      <c r="H37" s="4">
        <v>6.1641985246281242E-2</v>
      </c>
      <c r="I37" s="4">
        <v>3.9019261436477923E-2</v>
      </c>
      <c r="J37" s="5"/>
      <c r="K37" s="5"/>
      <c r="L37" s="5"/>
      <c r="M37" s="5"/>
      <c r="N37" s="5"/>
      <c r="O37" s="5"/>
      <c r="P37" s="5"/>
      <c r="Q37" s="5"/>
      <c r="R37" s="5"/>
      <c r="S37" s="14"/>
      <c r="W37" s="5"/>
      <c r="X37" s="4"/>
      <c r="Y37" s="4"/>
      <c r="Z37" s="4"/>
      <c r="AA37" s="4"/>
      <c r="AC37" s="5"/>
      <c r="AD37" s="4"/>
      <c r="AE37" s="4"/>
      <c r="AF37" s="4"/>
      <c r="AG37" s="4"/>
      <c r="AI37" s="25"/>
      <c r="AJ37" s="24"/>
      <c r="AK37" s="24"/>
      <c r="AL37" s="24"/>
      <c r="AM37" s="24"/>
    </row>
    <row r="38" spans="1:39" x14ac:dyDescent="0.4">
      <c r="A38" s="3">
        <v>12</v>
      </c>
      <c r="B38" s="4">
        <v>3.8036011720222251E-2</v>
      </c>
      <c r="C38" s="4">
        <v>3.1840963652444931E-2</v>
      </c>
      <c r="D38" s="4">
        <v>5.3088988610059583E-2</v>
      </c>
      <c r="E38" s="4">
        <v>3.946808699197079E-2</v>
      </c>
      <c r="F38" s="4"/>
      <c r="G38" s="4">
        <v>4.3212708374616902E-2</v>
      </c>
      <c r="H38" s="4">
        <v>4.6574005667721553E-2</v>
      </c>
      <c r="I38" s="4">
        <v>3.3113411087833416E-2</v>
      </c>
      <c r="J38" s="5"/>
      <c r="K38" s="5"/>
      <c r="L38" s="5"/>
      <c r="M38" s="5"/>
      <c r="N38" s="5"/>
      <c r="O38" s="5"/>
      <c r="P38" s="5"/>
      <c r="Q38" s="5"/>
      <c r="R38" s="5"/>
      <c r="S38" s="14"/>
      <c r="W38" s="5"/>
      <c r="X38" s="4"/>
      <c r="Y38" s="4"/>
      <c r="Z38" s="4"/>
      <c r="AA38" s="4"/>
      <c r="AC38" s="5"/>
      <c r="AD38" s="4"/>
      <c r="AE38" s="4"/>
      <c r="AF38" s="4"/>
      <c r="AG38" s="4"/>
      <c r="AI38" s="25"/>
      <c r="AJ38" s="24"/>
      <c r="AK38" s="24"/>
      <c r="AL38" s="24"/>
      <c r="AM38" s="24"/>
    </row>
    <row r="39" spans="1:39" x14ac:dyDescent="0.4">
      <c r="A39" s="3">
        <v>13</v>
      </c>
      <c r="B39" s="4">
        <v>2.4783893204945839E-2</v>
      </c>
      <c r="C39" s="4">
        <v>3.7537379438150185E-2</v>
      </c>
      <c r="D39" s="4">
        <v>3.5979008415018346E-2</v>
      </c>
      <c r="E39" s="4">
        <v>2.7769900210921853E-2</v>
      </c>
      <c r="F39" s="4"/>
      <c r="G39" s="4">
        <v>3.1214456536196984E-2</v>
      </c>
      <c r="H39" s="4">
        <v>2.9069126354905224E-2</v>
      </c>
      <c r="I39" s="4">
        <v>2.5593321034364163E-2</v>
      </c>
      <c r="J39" s="5"/>
      <c r="K39" s="5"/>
      <c r="L39" s="5"/>
      <c r="M39" s="5"/>
      <c r="N39" s="5"/>
      <c r="O39" s="5"/>
      <c r="P39" s="5"/>
      <c r="Q39" s="5"/>
      <c r="R39" s="5"/>
      <c r="S39" s="14"/>
      <c r="W39" s="5"/>
      <c r="X39" s="4"/>
      <c r="Y39" s="4"/>
      <c r="Z39" s="4"/>
      <c r="AA39" s="4"/>
      <c r="AC39" s="5"/>
      <c r="AD39" s="4"/>
      <c r="AE39" s="4"/>
      <c r="AF39" s="4"/>
      <c r="AG39" s="4"/>
      <c r="AI39" s="25"/>
      <c r="AJ39" s="24"/>
      <c r="AK39" s="24"/>
      <c r="AL39" s="24"/>
      <c r="AM39" s="24"/>
    </row>
    <row r="40" spans="1:39" x14ac:dyDescent="0.4">
      <c r="A40" s="3">
        <v>14</v>
      </c>
      <c r="B40" s="4">
        <v>1.8318926213663059E-2</v>
      </c>
      <c r="C40" s="4">
        <v>3.0008844712125674E-2</v>
      </c>
      <c r="D40" s="4">
        <v>2.6022211637293492E-2</v>
      </c>
      <c r="E40" s="4">
        <v>2.9887980999308745E-2</v>
      </c>
      <c r="F40" s="4"/>
      <c r="G40" s="4">
        <v>2.4216381142657038E-2</v>
      </c>
      <c r="H40" s="4">
        <v>2.0716404415088929E-2</v>
      </c>
      <c r="I40" s="4">
        <v>2.4799881179450308E-2</v>
      </c>
      <c r="J40" s="5"/>
      <c r="K40" s="5"/>
      <c r="L40" s="5"/>
      <c r="M40" s="5"/>
      <c r="N40" s="5"/>
      <c r="O40" s="5"/>
      <c r="P40" s="5"/>
      <c r="Q40" s="5"/>
      <c r="R40" s="5"/>
      <c r="S40" s="14"/>
    </row>
    <row r="41" spans="1:39" x14ac:dyDescent="0.4">
      <c r="A41" s="3">
        <v>15</v>
      </c>
      <c r="B41" s="4">
        <v>1.6136581926055615E-2</v>
      </c>
      <c r="C41" s="4">
        <v>7.0336520237543687E-3</v>
      </c>
      <c r="D41" s="4">
        <v>1.7724184612299132E-2</v>
      </c>
      <c r="E41" s="4">
        <v>2.2519009553519206E-2</v>
      </c>
      <c r="F41" s="4"/>
      <c r="G41" s="4">
        <v>2.0752632421882418E-2</v>
      </c>
      <c r="H41" s="4">
        <v>1.547045396905909E-2</v>
      </c>
      <c r="I41" s="4">
        <v>2.0152590600669155E-2</v>
      </c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39" x14ac:dyDescent="0.4">
      <c r="A42" s="3">
        <v>16</v>
      </c>
      <c r="B42" s="4">
        <v>1.3370658107500214E-2</v>
      </c>
      <c r="C42" s="4">
        <v>8.8341827064819089E-3</v>
      </c>
      <c r="D42" s="4">
        <v>1.4055671154119348E-2</v>
      </c>
      <c r="E42" s="4">
        <v>1.7086442510501784E-2</v>
      </c>
      <c r="F42" s="4"/>
      <c r="G42" s="4">
        <v>1.6830127013168213E-2</v>
      </c>
      <c r="H42" s="4">
        <v>1.0464334152984374E-2</v>
      </c>
      <c r="I42" s="4">
        <v>1.2812294800037528E-2</v>
      </c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39" x14ac:dyDescent="0.4">
      <c r="A43" s="3">
        <v>17</v>
      </c>
      <c r="B43" s="4">
        <v>8.33424517635044E-3</v>
      </c>
      <c r="C43" s="4">
        <v>8.7920650296929616E-3</v>
      </c>
      <c r="D43" s="4">
        <v>7.788279141283729E-3</v>
      </c>
      <c r="E43" s="4">
        <v>1.0975912369946295E-2</v>
      </c>
      <c r="F43" s="4"/>
      <c r="G43" s="4">
        <v>1.2147551352246412E-2</v>
      </c>
      <c r="H43" s="4">
        <v>8.8323831997265366E-3</v>
      </c>
      <c r="I43" s="4">
        <v>6.53903880429005E-3</v>
      </c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39" x14ac:dyDescent="0.4">
      <c r="A44" s="3">
        <v>18</v>
      </c>
      <c r="B44" s="4">
        <v>3.8175827649511861E-3</v>
      </c>
      <c r="C44" s="4">
        <v>3.7274143958219257E-3</v>
      </c>
      <c r="D44" s="4">
        <v>5.1977571093116742E-3</v>
      </c>
      <c r="E44" s="4">
        <v>5.538914195572414E-3</v>
      </c>
      <c r="F44" s="4"/>
      <c r="G44" s="4">
        <v>5.6082326466460539E-3</v>
      </c>
      <c r="H44" s="4">
        <v>6.070195944381347E-3</v>
      </c>
      <c r="I44" s="4">
        <v>4.3228792095306601E-3</v>
      </c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39" x14ac:dyDescent="0.4">
      <c r="A45" s="3">
        <v>19</v>
      </c>
      <c r="B45" s="4">
        <v>2.161067950541635E-3</v>
      </c>
      <c r="C45" s="4">
        <v>2.7587078296761147E-3</v>
      </c>
      <c r="D45" s="4">
        <v>3.0334177342124396E-3</v>
      </c>
      <c r="E45" s="4">
        <v>2.8669419876282813E-3</v>
      </c>
      <c r="F45" s="4"/>
      <c r="G45" s="4">
        <v>3.3551672561735338E-3</v>
      </c>
      <c r="H45" s="4">
        <v>2.9193176680744081E-3</v>
      </c>
      <c r="I45" s="4">
        <v>2.3490509990306751E-3</v>
      </c>
      <c r="J45" s="5"/>
      <c r="K45" s="5"/>
      <c r="L45" s="5"/>
      <c r="M45" s="5"/>
      <c r="N45" s="5"/>
      <c r="O45" s="5"/>
      <c r="P45" s="5"/>
      <c r="Q45" s="5"/>
      <c r="R45" s="5"/>
      <c r="S45" s="14"/>
    </row>
    <row r="46" spans="1:39" x14ac:dyDescent="0.4">
      <c r="A46" s="3">
        <v>20</v>
      </c>
      <c r="B46" s="4">
        <v>1.3495276653171392E-3</v>
      </c>
      <c r="C46" s="4">
        <v>1.7057659099524068E-3</v>
      </c>
      <c r="D46" s="4">
        <v>1.5793827872345762E-3</v>
      </c>
      <c r="E46" s="4">
        <v>1.6616742586717242E-3</v>
      </c>
      <c r="F46" s="4"/>
      <c r="G46" s="4">
        <v>2.0657623640356467E-3</v>
      </c>
      <c r="H46" s="4">
        <v>1.5850874968298249E-3</v>
      </c>
      <c r="I46" s="4">
        <v>1.2272912041524659E-3</v>
      </c>
      <c r="J46" s="5"/>
      <c r="K46" s="5"/>
      <c r="L46" s="5"/>
      <c r="M46" s="5"/>
      <c r="N46" s="5"/>
      <c r="O46" s="5"/>
      <c r="P46" s="5"/>
      <c r="Q46" s="5"/>
      <c r="R46" s="5"/>
      <c r="S46" s="14"/>
    </row>
    <row r="47" spans="1:39" x14ac:dyDescent="0.4">
      <c r="A47" s="3">
        <v>0</v>
      </c>
      <c r="B47" s="5">
        <v>0.99999999999999989</v>
      </c>
      <c r="C47" s="5">
        <v>1</v>
      </c>
      <c r="D47" s="5">
        <v>1.0000000000000002</v>
      </c>
      <c r="E47" s="5">
        <v>1.0000000000000002</v>
      </c>
      <c r="F47" s="5"/>
      <c r="G47" s="5">
        <v>0.99999999999999989</v>
      </c>
      <c r="H47" s="5">
        <v>0.99999999999999989</v>
      </c>
      <c r="I47" s="5">
        <v>1.0000000000000007</v>
      </c>
      <c r="J47" s="5"/>
      <c r="K47" s="5"/>
      <c r="L47" s="5"/>
      <c r="M47" s="5"/>
      <c r="N47" s="5"/>
      <c r="O47" s="5"/>
      <c r="P47" s="5"/>
      <c r="Q47" s="5"/>
      <c r="R47" s="5"/>
      <c r="S47" s="14"/>
    </row>
    <row r="48" spans="1:39" ht="19.5" thickBot="1" x14ac:dyDescent="0.4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8"/>
    </row>
    <row r="49" spans="1:19" ht="33" x14ac:dyDescent="0.4">
      <c r="A49" s="20" t="s">
        <v>22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/>
      <c r="K49" s="1"/>
      <c r="L49" s="1" t="s">
        <v>1</v>
      </c>
      <c r="M49" s="1" t="s">
        <v>2</v>
      </c>
      <c r="N49" s="1" t="s">
        <v>3</v>
      </c>
      <c r="O49" s="1" t="s">
        <v>4</v>
      </c>
      <c r="P49" s="1" t="s">
        <v>5</v>
      </c>
      <c r="Q49" s="1" t="s">
        <v>6</v>
      </c>
      <c r="R49" s="1" t="s">
        <v>7</v>
      </c>
      <c r="S49" s="2" t="s">
        <v>8</v>
      </c>
    </row>
    <row r="50" spans="1:19" x14ac:dyDescent="0.4">
      <c r="A50" s="3">
        <v>0</v>
      </c>
      <c r="B50" s="4">
        <v>4.9811384257246643E-3</v>
      </c>
      <c r="C50" s="4">
        <v>2.7589328274487336E-3</v>
      </c>
      <c r="D50" s="4">
        <v>4.844881126790373E-3</v>
      </c>
      <c r="E50" s="4">
        <v>8.0473548734818264E-3</v>
      </c>
      <c r="F50" s="4"/>
      <c r="G50" s="4">
        <v>4.8165391665386309E-3</v>
      </c>
      <c r="H50" s="4">
        <v>7.5217969938553971E-3</v>
      </c>
      <c r="I50" s="4">
        <v>6.6949026870033517E-3</v>
      </c>
      <c r="J50" s="5"/>
      <c r="K50" t="s">
        <v>9</v>
      </c>
      <c r="L50" s="4">
        <v>0.40235033445988594</v>
      </c>
      <c r="M50" s="4">
        <v>0.30600561416348482</v>
      </c>
      <c r="N50" s="4">
        <v>0.40873269153815883</v>
      </c>
      <c r="O50" s="4">
        <v>0.43087731036213084</v>
      </c>
      <c r="P50" s="4"/>
      <c r="Q50" s="4">
        <v>0.39006821048419082</v>
      </c>
      <c r="R50" s="4">
        <v>0.45161414880390038</v>
      </c>
      <c r="S50" s="6">
        <v>0.42725487288365471</v>
      </c>
    </row>
    <row r="51" spans="1:19" x14ac:dyDescent="0.4">
      <c r="A51" s="3">
        <v>1</v>
      </c>
      <c r="B51" s="4">
        <v>3.4696882581441338E-2</v>
      </c>
      <c r="C51" s="4">
        <v>1.1396848172026443E-2</v>
      </c>
      <c r="D51" s="4">
        <v>1.9647398480724648E-2</v>
      </c>
      <c r="E51" s="4">
        <v>2.9601442204938058E-2</v>
      </c>
      <c r="F51" s="4"/>
      <c r="G51" s="4">
        <v>2.7427117687203656E-2</v>
      </c>
      <c r="H51" s="4">
        <v>3.1456659570469864E-2</v>
      </c>
      <c r="I51" s="4">
        <v>2.9499527993084463E-2</v>
      </c>
      <c r="J51" s="5"/>
      <c r="K51" t="s">
        <v>10</v>
      </c>
      <c r="L51" s="4">
        <v>0.36400173891093696</v>
      </c>
      <c r="M51" s="4">
        <v>0.37574931748913037</v>
      </c>
      <c r="N51" s="4">
        <v>0.40868308524675823</v>
      </c>
      <c r="O51" s="4">
        <v>0.3930473084106938</v>
      </c>
      <c r="P51" s="4"/>
      <c r="Q51" s="4">
        <v>0.40254190353343888</v>
      </c>
      <c r="R51" s="4">
        <v>0.32417091623312932</v>
      </c>
      <c r="S51" s="6">
        <v>0.37842295436543094</v>
      </c>
    </row>
    <row r="52" spans="1:19" x14ac:dyDescent="0.4">
      <c r="A52" s="3">
        <v>2</v>
      </c>
      <c r="B52" s="4">
        <v>9.4111542722517511E-2</v>
      </c>
      <c r="C52" s="4">
        <v>3.6968736909513744E-2</v>
      </c>
      <c r="D52" s="4">
        <v>6.9237154450841817E-2</v>
      </c>
      <c r="E52" s="4">
        <v>8.5212753106037348E-2</v>
      </c>
      <c r="F52" s="4"/>
      <c r="G52" s="4">
        <v>6.459093361537005E-2</v>
      </c>
      <c r="H52" s="4">
        <v>6.3858048605944837E-2</v>
      </c>
      <c r="I52" s="4">
        <v>7.085890790982316E-2</v>
      </c>
      <c r="J52" s="5"/>
      <c r="K52" t="s">
        <v>13</v>
      </c>
      <c r="L52" s="4">
        <v>0.19269096467486577</v>
      </c>
      <c r="M52" s="4">
        <v>0.23088367703633797</v>
      </c>
      <c r="N52" s="4">
        <v>0.15106438565915187</v>
      </c>
      <c r="O52" s="4">
        <v>0.13778539767500206</v>
      </c>
      <c r="P52" s="4"/>
      <c r="Q52" s="4">
        <v>0.16674944348963266</v>
      </c>
      <c r="R52" s="4">
        <v>0.17982809527609525</v>
      </c>
      <c r="S52" s="6">
        <v>0.15809880678098515</v>
      </c>
    </row>
    <row r="53" spans="1:19" x14ac:dyDescent="0.4">
      <c r="A53" s="3">
        <v>3</v>
      </c>
      <c r="B53" s="4">
        <v>0.12061871573013226</v>
      </c>
      <c r="C53" s="4">
        <v>9.3721862977817788E-2</v>
      </c>
      <c r="D53" s="4">
        <v>0.11737509962596857</v>
      </c>
      <c r="E53" s="4">
        <v>0.1272708687612091</v>
      </c>
      <c r="F53" s="4"/>
      <c r="G53" s="4">
        <v>0.11009079247790932</v>
      </c>
      <c r="H53" s="4">
        <v>0.12043370032769499</v>
      </c>
      <c r="I53" s="4">
        <v>0.10204391653615644</v>
      </c>
      <c r="J53" s="5"/>
      <c r="K53" t="s">
        <v>19</v>
      </c>
      <c r="L53" s="4">
        <v>3.5975823528586859E-2</v>
      </c>
      <c r="M53" s="4">
        <v>8.460245848359807E-2</v>
      </c>
      <c r="N53" s="4">
        <v>2.6674956429140716E-2</v>
      </c>
      <c r="O53" s="4">
        <v>3.0242628678691229E-2</v>
      </c>
      <c r="P53" s="4"/>
      <c r="Q53" s="4">
        <v>3.5823903326199044E-2</v>
      </c>
      <c r="R53" s="4">
        <v>3.6865042693019552E-2</v>
      </c>
      <c r="S53" s="6">
        <v>2.9528463282925646E-2</v>
      </c>
    </row>
    <row r="54" spans="1:19" x14ac:dyDescent="0.4">
      <c r="A54" s="3">
        <v>4</v>
      </c>
      <c r="B54" s="4">
        <v>9.1811692773703199E-2</v>
      </c>
      <c r="C54" s="4">
        <v>0.11676111878818811</v>
      </c>
      <c r="D54" s="4">
        <v>0.10616738485552994</v>
      </c>
      <c r="E54" s="4">
        <v>0.11013074628530006</v>
      </c>
      <c r="F54" s="4"/>
      <c r="G54" s="4">
        <v>9.3890355845056075E-2</v>
      </c>
      <c r="H54" s="4">
        <v>0.14348303991803762</v>
      </c>
      <c r="I54" s="4">
        <v>0.11006984255585414</v>
      </c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">
      <c r="A55" s="3">
        <v>5</v>
      </c>
      <c r="B55" s="4">
        <v>6.1111500652091609E-2</v>
      </c>
      <c r="C55" s="4">
        <v>4.7157047315938734E-2</v>
      </c>
      <c r="D55" s="4">
        <v>9.6305654125093842E-2</v>
      </c>
      <c r="E55" s="4">
        <v>7.8661500004646265E-2</v>
      </c>
      <c r="F55" s="4"/>
      <c r="G55" s="4">
        <v>9.4069010858651728E-2</v>
      </c>
      <c r="H55" s="4">
        <v>9.2382700381753086E-2</v>
      </c>
      <c r="I55" s="4">
        <v>0.11478267788873656</v>
      </c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">
      <c r="A56" s="3">
        <v>6</v>
      </c>
      <c r="B56" s="4">
        <v>6.4479939418586721E-2</v>
      </c>
      <c r="C56" s="4">
        <v>5.5631256349638156E-2</v>
      </c>
      <c r="D56" s="4">
        <v>8.3507230943743155E-2</v>
      </c>
      <c r="E56" s="4">
        <v>8.1923187718955862E-2</v>
      </c>
      <c r="F56" s="4"/>
      <c r="G56" s="4">
        <v>0.11123775766519337</v>
      </c>
      <c r="H56" s="4">
        <v>6.8048837622370781E-2</v>
      </c>
      <c r="I56" s="4">
        <v>0.10477830142614809</v>
      </c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">
      <c r="A57" s="3">
        <v>7</v>
      </c>
      <c r="B57" s="4">
        <v>8.8246925353041003E-2</v>
      </c>
      <c r="C57" s="4">
        <v>7.8940146083807991E-2</v>
      </c>
      <c r="D57" s="4">
        <v>8.4297624520059122E-2</v>
      </c>
      <c r="E57" s="4">
        <v>9.6637952663711613E-2</v>
      </c>
      <c r="F57" s="4"/>
      <c r="G57" s="4">
        <v>9.6695239558507728E-2</v>
      </c>
      <c r="H57" s="4">
        <v>7.3727511191311573E-2</v>
      </c>
      <c r="I57" s="4">
        <v>9.6293027680221632E-2</v>
      </c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">
      <c r="A58" s="3">
        <v>8</v>
      </c>
      <c r="B58" s="4">
        <v>7.7813459731590692E-2</v>
      </c>
      <c r="C58" s="4">
        <v>9.1039968414311778E-2</v>
      </c>
      <c r="D58" s="4">
        <v>8.3391482930475117E-2</v>
      </c>
      <c r="E58" s="4">
        <v>9.2985977530595718E-2</v>
      </c>
      <c r="F58" s="4"/>
      <c r="G58" s="4">
        <v>6.6802682683684167E-2</v>
      </c>
      <c r="H58" s="4">
        <v>6.6651049885319613E-2</v>
      </c>
      <c r="I58" s="4">
        <v>7.1018052003949658E-2</v>
      </c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">
      <c r="A59" s="3">
        <v>9</v>
      </c>
      <c r="B59" s="4">
        <v>6.2191308250010527E-2</v>
      </c>
      <c r="C59" s="4">
        <v>7.2728936053426035E-2</v>
      </c>
      <c r="D59" s="4">
        <v>8.3950380480255049E-2</v>
      </c>
      <c r="E59" s="4">
        <v>7.0702424428275373E-2</v>
      </c>
      <c r="F59" s="4"/>
      <c r="G59" s="4">
        <v>6.8128302884563854E-2</v>
      </c>
      <c r="H59" s="4">
        <v>6.6666495053684827E-2</v>
      </c>
      <c r="I59" s="4">
        <v>5.5230234484355045E-2</v>
      </c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">
      <c r="A60" s="3">
        <v>10</v>
      </c>
      <c r="B60" s="4">
        <v>7.1270106157708013E-2</v>
      </c>
      <c r="C60" s="4">
        <v>7.74090105879464E-2</v>
      </c>
      <c r="D60" s="4">
        <v>7.3536366372225756E-2</v>
      </c>
      <c r="E60" s="4">
        <v>5.0797766069155204E-2</v>
      </c>
      <c r="F60" s="4"/>
      <c r="G60" s="4">
        <v>5.9677920741489782E-2</v>
      </c>
      <c r="H60" s="4">
        <v>4.9077022480442552E-2</v>
      </c>
      <c r="I60" s="4">
        <v>5.110333877075654E-2</v>
      </c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">
      <c r="A61" s="3">
        <v>11</v>
      </c>
      <c r="B61" s="4">
        <v>5.8020726696489937E-2</v>
      </c>
      <c r="C61" s="4">
        <v>0.11009730895714265</v>
      </c>
      <c r="D61" s="4">
        <v>5.0148653519897085E-2</v>
      </c>
      <c r="E61" s="4">
        <v>3.8861475843996532E-2</v>
      </c>
      <c r="F61" s="4"/>
      <c r="G61" s="4">
        <v>4.532477694921553E-2</v>
      </c>
      <c r="H61" s="4">
        <v>4.8297041477999646E-2</v>
      </c>
      <c r="I61" s="4">
        <v>4.9866355130046038E-2</v>
      </c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">
      <c r="A62" s="3">
        <v>12</v>
      </c>
      <c r="B62" s="4">
        <v>4.3744828843483997E-2</v>
      </c>
      <c r="C62" s="4">
        <v>5.2159719580719251E-2</v>
      </c>
      <c r="D62" s="4">
        <v>3.8147238087049118E-2</v>
      </c>
      <c r="E62" s="4">
        <v>3.1710852778010085E-2</v>
      </c>
      <c r="F62" s="4"/>
      <c r="G62" s="4">
        <v>3.8128553001582889E-2</v>
      </c>
      <c r="H62" s="4">
        <v>4.7550525007014677E-2</v>
      </c>
      <c r="I62" s="4">
        <v>3.9521989011823674E-2</v>
      </c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">
      <c r="A63" s="3">
        <v>13</v>
      </c>
      <c r="B63" s="4">
        <v>3.5908510847158147E-2</v>
      </c>
      <c r="C63" s="4">
        <v>2.8513787441799998E-2</v>
      </c>
      <c r="D63" s="4">
        <v>2.8292121528799757E-2</v>
      </c>
      <c r="E63" s="4">
        <v>2.3640266510551691E-2</v>
      </c>
      <c r="F63" s="4"/>
      <c r="G63" s="4">
        <v>3.5120002572632196E-2</v>
      </c>
      <c r="H63" s="4">
        <v>3.9555076183292959E-2</v>
      </c>
      <c r="I63" s="4">
        <v>3.1676908553633365E-2</v>
      </c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">
      <c r="A64" s="3">
        <v>14</v>
      </c>
      <c r="B64" s="4">
        <v>3.2052055140304875E-2</v>
      </c>
      <c r="C64" s="4">
        <v>1.9355863815608915E-2</v>
      </c>
      <c r="D64" s="4">
        <v>1.7940942056544559E-2</v>
      </c>
      <c r="E64" s="4">
        <v>2.4406902511778308E-2</v>
      </c>
      <c r="F64" s="4"/>
      <c r="G64" s="4">
        <v>2.726990127523949E-2</v>
      </c>
      <c r="H64" s="4">
        <v>2.6395792736137316E-2</v>
      </c>
      <c r="I64" s="4">
        <v>2.0536821964778514E-2</v>
      </c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">
      <c r="A65" s="3">
        <v>15</v>
      </c>
      <c r="B65" s="4">
        <v>2.29648431474288E-2</v>
      </c>
      <c r="C65" s="4">
        <v>2.0756997241067169E-2</v>
      </c>
      <c r="D65" s="4">
        <v>1.6535430466861345E-2</v>
      </c>
      <c r="E65" s="4">
        <v>1.9165900030665435E-2</v>
      </c>
      <c r="F65" s="4"/>
      <c r="G65" s="4">
        <v>2.090620969096256E-2</v>
      </c>
      <c r="H65" s="4">
        <v>1.8029659871650651E-2</v>
      </c>
      <c r="I65" s="4">
        <v>1.6496732120703558E-2</v>
      </c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">
      <c r="A66" s="3">
        <v>16</v>
      </c>
      <c r="B66" s="4">
        <v>1.4107616149434154E-2</v>
      </c>
      <c r="C66" s="4">
        <v>4.0743611842707125E-2</v>
      </c>
      <c r="D66" s="4">
        <v>1.2034486293781685E-2</v>
      </c>
      <c r="E66" s="4">
        <v>1.2173250443719622E-2</v>
      </c>
      <c r="F66" s="4"/>
      <c r="G66" s="4">
        <v>1.4399594095809111E-2</v>
      </c>
      <c r="H66" s="4">
        <v>1.55610071279452E-2</v>
      </c>
      <c r="I66" s="4">
        <v>1.219622466805797E-2</v>
      </c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">
      <c r="A67" s="3">
        <v>17</v>
      </c>
      <c r="B67" s="4">
        <v>8.6272420031132131E-3</v>
      </c>
      <c r="C67" s="4">
        <v>2.7117468907838161E-2</v>
      </c>
      <c r="D67" s="4">
        <v>6.9349595378016471E-3</v>
      </c>
      <c r="E67" s="4">
        <v>7.1413305083958241E-3</v>
      </c>
      <c r="F67" s="4"/>
      <c r="G67" s="4">
        <v>8.8469962732564168E-3</v>
      </c>
      <c r="H67" s="4">
        <v>1.1249230959325148E-2</v>
      </c>
      <c r="I67" s="4">
        <v>8.0367767533881408E-3</v>
      </c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">
      <c r="A68" s="3">
        <v>18</v>
      </c>
      <c r="B68" s="4">
        <v>7.3903714818606362E-3</v>
      </c>
      <c r="C68" s="4">
        <v>1.2249083966892805E-2</v>
      </c>
      <c r="D68" s="4">
        <v>4.1867709942092924E-3</v>
      </c>
      <c r="E68" s="4">
        <v>5.4500850269019524E-3</v>
      </c>
      <c r="F68" s="4"/>
      <c r="G68" s="4">
        <v>6.4315804894432759E-3</v>
      </c>
      <c r="H68" s="4">
        <v>5.6040219218423002E-3</v>
      </c>
      <c r="I68" s="4">
        <v>4.6911338655015386E-3</v>
      </c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">
      <c r="A69" s="3">
        <v>19</v>
      </c>
      <c r="B69" s="4">
        <v>4.1313158226871788E-3</v>
      </c>
      <c r="C69" s="4">
        <v>3.0141220767590004E-3</v>
      </c>
      <c r="D69" s="4">
        <v>2.3050390070804712E-3</v>
      </c>
      <c r="E69" s="4">
        <v>3.6473288543205735E-3</v>
      </c>
      <c r="F69" s="4"/>
      <c r="G69" s="4">
        <v>4.0447495078054377E-3</v>
      </c>
      <c r="H69" s="4">
        <v>3.0221046101253373E-3</v>
      </c>
      <c r="I69" s="4">
        <v>3.0526730782446405E-3</v>
      </c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">
      <c r="A70" s="3">
        <v>20</v>
      </c>
      <c r="B70" s="4">
        <v>1.7192780714916775E-3</v>
      </c>
      <c r="C70" s="4">
        <v>1.4781716894009791E-3</v>
      </c>
      <c r="D70" s="4">
        <v>1.2137005962676226E-3</v>
      </c>
      <c r="E70" s="4">
        <v>1.8306338453532561E-3</v>
      </c>
      <c r="F70" s="4"/>
      <c r="G70" s="4">
        <v>2.1009829598848035E-3</v>
      </c>
      <c r="H70" s="4">
        <v>1.4286780737815695E-3</v>
      </c>
      <c r="I70" s="4">
        <v>1.5516549177333539E-3</v>
      </c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">
      <c r="A71" s="3">
        <v>0</v>
      </c>
      <c r="B71" s="5">
        <v>1</v>
      </c>
      <c r="C71" s="5">
        <v>1</v>
      </c>
      <c r="D71" s="5">
        <v>0.99999999999999978</v>
      </c>
      <c r="E71" s="5">
        <v>0.99999999999999978</v>
      </c>
      <c r="F71" s="5"/>
      <c r="G71" s="5">
        <v>1</v>
      </c>
      <c r="H71" s="5">
        <v>1.0000000000000002</v>
      </c>
      <c r="I71" s="5">
        <v>0.99999999999999967</v>
      </c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ht="19.5" thickBot="1" x14ac:dyDescent="0.45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</row>
    <row r="73" spans="1:19" ht="33" x14ac:dyDescent="0.4">
      <c r="A73" s="20" t="s">
        <v>23</v>
      </c>
      <c r="B73" s="1" t="s">
        <v>1</v>
      </c>
      <c r="C73" s="1" t="s">
        <v>2</v>
      </c>
      <c r="D73" s="1" t="s">
        <v>3</v>
      </c>
      <c r="E73" s="1" t="s">
        <v>4</v>
      </c>
      <c r="F73" s="1" t="s">
        <v>5</v>
      </c>
      <c r="G73" s="1" t="s">
        <v>6</v>
      </c>
      <c r="H73" s="1" t="s">
        <v>7</v>
      </c>
      <c r="I73" s="1" t="s">
        <v>8</v>
      </c>
      <c r="J73" s="1"/>
      <c r="K73" s="1"/>
      <c r="L73" s="1" t="s">
        <v>1</v>
      </c>
      <c r="M73" s="1" t="s">
        <v>2</v>
      </c>
      <c r="N73" s="1" t="s">
        <v>3</v>
      </c>
      <c r="O73" s="1" t="s">
        <v>4</v>
      </c>
      <c r="P73" s="1" t="s">
        <v>5</v>
      </c>
      <c r="Q73" s="1" t="s">
        <v>6</v>
      </c>
      <c r="R73" s="1" t="s">
        <v>7</v>
      </c>
      <c r="S73" s="2" t="s">
        <v>8</v>
      </c>
    </row>
    <row r="74" spans="1:19" x14ac:dyDescent="0.4">
      <c r="A74" s="3">
        <v>0</v>
      </c>
      <c r="B74" s="4">
        <v>5.2330382097747633E-3</v>
      </c>
      <c r="C74" s="4">
        <v>3.541560859996613E-3</v>
      </c>
      <c r="D74" s="4">
        <v>3.5770397164675365E-3</v>
      </c>
      <c r="E74" s="4">
        <v>4.2085717248074809E-3</v>
      </c>
      <c r="F74" s="5"/>
      <c r="G74" s="4">
        <v>3.8039542792194111E-3</v>
      </c>
      <c r="H74" s="4">
        <v>3.4401608132180626E-3</v>
      </c>
      <c r="I74" s="4">
        <v>3.8369850538383255E-3</v>
      </c>
      <c r="J74" s="5"/>
      <c r="K74" t="s">
        <v>9</v>
      </c>
      <c r="L74" s="4">
        <v>0.48004855342569941</v>
      </c>
      <c r="M74" s="4">
        <v>0.3927205011003892</v>
      </c>
      <c r="N74" s="4">
        <v>0.41693887244692907</v>
      </c>
      <c r="O74" s="4">
        <v>0.41363237913905726</v>
      </c>
      <c r="P74" s="4"/>
      <c r="Q74" s="4">
        <v>0.33071792380480985</v>
      </c>
      <c r="R74" s="4">
        <v>0.39239351299525516</v>
      </c>
      <c r="S74" s="6">
        <v>0.40293365297048278</v>
      </c>
    </row>
    <row r="75" spans="1:19" x14ac:dyDescent="0.4">
      <c r="A75" s="3">
        <v>1</v>
      </c>
      <c r="B75" s="4">
        <v>2.1802155209464793E-2</v>
      </c>
      <c r="C75" s="4">
        <v>1.2412392077196542E-2</v>
      </c>
      <c r="D75" s="4">
        <v>1.3752785998757719E-2</v>
      </c>
      <c r="E75" s="4">
        <v>1.6523239044988831E-2</v>
      </c>
      <c r="F75" s="5"/>
      <c r="G75" s="4">
        <v>1.8475912872642393E-2</v>
      </c>
      <c r="H75" s="4">
        <v>1.2099124570320374E-2</v>
      </c>
      <c r="I75" s="4">
        <v>1.6067793432260141E-2</v>
      </c>
      <c r="J75" s="5"/>
      <c r="K75" t="s">
        <v>10</v>
      </c>
      <c r="L75" s="4">
        <v>0.34536749785755405</v>
      </c>
      <c r="M75" s="4">
        <v>0.37397663788725233</v>
      </c>
      <c r="N75" s="4">
        <v>0.3796521612042823</v>
      </c>
      <c r="O75" s="4">
        <v>0.38202331916337551</v>
      </c>
      <c r="P75" s="4"/>
      <c r="Q75" s="4">
        <v>0.45299748541817536</v>
      </c>
      <c r="R75" s="4">
        <v>0.40574286227916789</v>
      </c>
      <c r="S75" s="6">
        <v>0.40886993089409129</v>
      </c>
    </row>
    <row r="76" spans="1:19" x14ac:dyDescent="0.4">
      <c r="A76" s="3">
        <v>2</v>
      </c>
      <c r="B76" s="4">
        <v>6.6216557655890615E-2</v>
      </c>
      <c r="C76" s="4">
        <v>3.2632469950905692E-2</v>
      </c>
      <c r="D76" s="4">
        <v>3.6749607219847269E-2</v>
      </c>
      <c r="E76" s="4">
        <v>6.1926800071635271E-2</v>
      </c>
      <c r="F76" s="5"/>
      <c r="G76" s="4">
        <v>5.0435239588011903E-2</v>
      </c>
      <c r="H76" s="4">
        <v>4.3063295690401876E-2</v>
      </c>
      <c r="I76" s="4">
        <v>4.2394332244067079E-2</v>
      </c>
      <c r="J76" s="5"/>
      <c r="K76" t="s">
        <v>13</v>
      </c>
      <c r="L76" s="4">
        <v>0.13285509250938379</v>
      </c>
      <c r="M76" s="4">
        <v>0.17308278313864897</v>
      </c>
      <c r="N76" s="4">
        <v>0.15628630932807192</v>
      </c>
      <c r="O76" s="4">
        <v>0.15468032763707315</v>
      </c>
      <c r="P76" s="4"/>
      <c r="Q76" s="4">
        <v>0.16852892380175441</v>
      </c>
      <c r="R76" s="4">
        <v>0.15833183524271796</v>
      </c>
      <c r="S76" s="6">
        <v>0.14599962500669633</v>
      </c>
    </row>
    <row r="77" spans="1:19" x14ac:dyDescent="0.4">
      <c r="A77" s="3">
        <v>3</v>
      </c>
      <c r="B77" s="4">
        <v>0.15262290085880173</v>
      </c>
      <c r="C77" s="4">
        <v>9.5554426951074967E-2</v>
      </c>
      <c r="D77" s="4">
        <v>7.5563593847053245E-2</v>
      </c>
      <c r="E77" s="4">
        <v>0.13620125738738653</v>
      </c>
      <c r="F77" s="5"/>
      <c r="G77" s="4">
        <v>9.1050471904207592E-2</v>
      </c>
      <c r="H77" s="4">
        <v>0.11794875985335056</v>
      </c>
      <c r="I77" s="4">
        <v>7.8510874805807054E-2</v>
      </c>
      <c r="J77" s="5"/>
      <c r="K77" t="s">
        <v>19</v>
      </c>
      <c r="L77" s="4">
        <v>3.6495817997587957E-2</v>
      </c>
      <c r="M77" s="4">
        <v>5.6678517013712522E-2</v>
      </c>
      <c r="N77" s="4">
        <v>4.3545617304249343E-2</v>
      </c>
      <c r="O77" s="4">
        <v>4.5455402335686616E-2</v>
      </c>
      <c r="P77" s="4"/>
      <c r="Q77" s="4">
        <v>4.3951712696041145E-2</v>
      </c>
      <c r="R77" s="4">
        <v>4.0091628669641055E-2</v>
      </c>
      <c r="S77" s="6">
        <v>3.8359806074891534E-2</v>
      </c>
    </row>
    <row r="78" spans="1:19" x14ac:dyDescent="0.4">
      <c r="A78" s="3">
        <v>4</v>
      </c>
      <c r="B78" s="4">
        <v>0.13928373277903242</v>
      </c>
      <c r="C78" s="4">
        <v>0.13300152361604869</v>
      </c>
      <c r="D78" s="4">
        <v>0.12482735942124301</v>
      </c>
      <c r="E78" s="4">
        <v>0.11177928798318457</v>
      </c>
      <c r="F78" s="5"/>
      <c r="G78" s="4">
        <v>8.4786932729589287E-2</v>
      </c>
      <c r="H78" s="4">
        <v>0.12248933631861939</v>
      </c>
      <c r="I78" s="4">
        <v>0.11828360207853433</v>
      </c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">
      <c r="A79" s="3">
        <v>5</v>
      </c>
      <c r="B79" s="4">
        <v>0.10012320692250988</v>
      </c>
      <c r="C79" s="4">
        <v>0.11911968850516332</v>
      </c>
      <c r="D79" s="4">
        <v>0.16604552596002778</v>
      </c>
      <c r="E79" s="4">
        <v>8.720179465186205E-2</v>
      </c>
      <c r="F79" s="5"/>
      <c r="G79" s="4">
        <v>8.596936671035868E-2</v>
      </c>
      <c r="H79" s="4">
        <v>9.6792996562562988E-2</v>
      </c>
      <c r="I79" s="4">
        <v>0.14767705040981413</v>
      </c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">
      <c r="A80" s="3">
        <v>6</v>
      </c>
      <c r="B80" s="4">
        <v>9.1660219792814399E-2</v>
      </c>
      <c r="C80" s="4">
        <v>0.11204333841205347</v>
      </c>
      <c r="D80" s="4">
        <v>0.12244144835397713</v>
      </c>
      <c r="E80" s="4">
        <v>9.1297258066036405E-2</v>
      </c>
      <c r="F80" s="5"/>
      <c r="G80" s="4">
        <v>9.7616494190185504E-2</v>
      </c>
      <c r="H80" s="4">
        <v>9.5275839339314813E-2</v>
      </c>
      <c r="I80" s="4">
        <v>0.12406586489526975</v>
      </c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">
      <c r="A81" s="3">
        <v>7</v>
      </c>
      <c r="B81" s="4">
        <v>8.5473825692159833E-2</v>
      </c>
      <c r="C81" s="4">
        <v>9.2954122227865213E-2</v>
      </c>
      <c r="D81" s="4">
        <v>9.0533084877050682E-2</v>
      </c>
      <c r="E81" s="4">
        <v>8.9478099403353661E-2</v>
      </c>
      <c r="F81" s="5"/>
      <c r="G81" s="4">
        <v>0.1175009395308762</v>
      </c>
      <c r="H81" s="4">
        <v>0.10248574090114237</v>
      </c>
      <c r="I81" s="4">
        <v>0.10128502169604116</v>
      </c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x14ac:dyDescent="0.4">
      <c r="A82" s="3">
        <v>8</v>
      </c>
      <c r="B82" s="4">
        <v>7.3892895935734434E-2</v>
      </c>
      <c r="C82" s="4">
        <v>6.9849331301845244E-2</v>
      </c>
      <c r="D82" s="4">
        <v>7.3009609412108586E-2</v>
      </c>
      <c r="E82" s="4">
        <v>8.8695766921474559E-2</v>
      </c>
      <c r="F82" s="5"/>
      <c r="G82" s="4">
        <v>0.1107088187576194</v>
      </c>
      <c r="H82" s="4">
        <v>8.7869824096923746E-2</v>
      </c>
      <c r="I82" s="4">
        <v>7.1667247013446206E-2</v>
      </c>
      <c r="J82" s="5"/>
      <c r="K82" s="5"/>
      <c r="L82" s="5"/>
      <c r="M82" s="5"/>
      <c r="N82" s="5"/>
      <c r="O82" s="5"/>
      <c r="P82" s="5"/>
      <c r="Q82" s="5"/>
      <c r="R82" s="5"/>
      <c r="S82" s="14"/>
    </row>
    <row r="83" spans="1:19" x14ac:dyDescent="0.4">
      <c r="A83" s="3">
        <v>9</v>
      </c>
      <c r="B83" s="4">
        <v>5.0658102092433842E-2</v>
      </c>
      <c r="C83" s="4">
        <v>5.1653969866260349E-2</v>
      </c>
      <c r="D83" s="4">
        <v>5.1963900763637695E-2</v>
      </c>
      <c r="E83" s="4">
        <v>6.3760097273147145E-2</v>
      </c>
      <c r="F83" s="5"/>
      <c r="G83" s="4">
        <v>7.6494617939387277E-2</v>
      </c>
      <c r="H83" s="4">
        <v>6.7239754422091125E-2</v>
      </c>
      <c r="I83" s="4">
        <v>5.8113917608614146E-2</v>
      </c>
      <c r="J83" s="5"/>
      <c r="K83" s="5"/>
      <c r="L83" s="5"/>
      <c r="M83" s="5"/>
      <c r="N83" s="5"/>
      <c r="O83" s="5"/>
      <c r="P83" s="5"/>
      <c r="Q83" s="5"/>
      <c r="R83" s="5"/>
      <c r="S83" s="14"/>
    </row>
    <row r="84" spans="1:19" x14ac:dyDescent="0.4">
      <c r="A84" s="3">
        <v>10</v>
      </c>
      <c r="B84" s="4">
        <v>4.3682454344411537E-2</v>
      </c>
      <c r="C84" s="4">
        <v>4.7475876079228013E-2</v>
      </c>
      <c r="D84" s="4">
        <v>4.1704117797508135E-2</v>
      </c>
      <c r="E84" s="4">
        <v>4.8792097499363765E-2</v>
      </c>
      <c r="F84" s="5"/>
      <c r="G84" s="4">
        <v>5.067661500010695E-2</v>
      </c>
      <c r="H84" s="4">
        <v>5.2871703519695813E-2</v>
      </c>
      <c r="I84" s="4">
        <v>5.373787968071999E-2</v>
      </c>
      <c r="J84" s="5"/>
      <c r="K84" s="5"/>
      <c r="L84" s="5"/>
      <c r="M84" s="5"/>
      <c r="N84" s="5"/>
      <c r="O84" s="5"/>
      <c r="P84" s="5"/>
      <c r="Q84" s="5"/>
      <c r="R84" s="5"/>
      <c r="S84" s="14"/>
    </row>
    <row r="85" spans="1:19" x14ac:dyDescent="0.4">
      <c r="A85" s="3">
        <v>11</v>
      </c>
      <c r="B85" s="4">
        <v>3.8761991836564584E-2</v>
      </c>
      <c r="C85" s="4">
        <v>4.977145759268662E-2</v>
      </c>
      <c r="D85" s="4">
        <v>3.7125945412693193E-2</v>
      </c>
      <c r="E85" s="4">
        <v>4.1114870915140496E-2</v>
      </c>
      <c r="F85" s="5"/>
      <c r="G85" s="4">
        <v>4.3022875667219698E-2</v>
      </c>
      <c r="H85" s="4">
        <v>4.1720461738765688E-2</v>
      </c>
      <c r="I85" s="4">
        <v>3.7422322815664009E-2</v>
      </c>
      <c r="J85" s="5"/>
      <c r="K85" s="5"/>
      <c r="L85" s="5"/>
      <c r="M85" s="5"/>
      <c r="N85" s="5"/>
      <c r="O85" s="5"/>
      <c r="P85" s="5"/>
      <c r="Q85" s="5"/>
      <c r="R85" s="5"/>
      <c r="S85" s="14"/>
    </row>
    <row r="86" spans="1:19" x14ac:dyDescent="0.4">
      <c r="A86" s="3">
        <v>12</v>
      </c>
      <c r="B86" s="4">
        <v>2.9645200530336775E-2</v>
      </c>
      <c r="C86" s="4">
        <v>3.7352293888606725E-2</v>
      </c>
      <c r="D86" s="4">
        <v>3.483868610471702E-2</v>
      </c>
      <c r="E86" s="4">
        <v>3.6623528413750203E-2</v>
      </c>
      <c r="F86" s="5"/>
      <c r="G86" s="4">
        <v>3.7902050468848827E-2</v>
      </c>
      <c r="H86" s="4">
        <v>3.8876813370594933E-2</v>
      </c>
      <c r="I86" s="4">
        <v>3.1988268066641672E-2</v>
      </c>
      <c r="J86" s="5"/>
      <c r="K86" s="5"/>
      <c r="L86" s="5"/>
      <c r="M86" s="5"/>
      <c r="N86" s="5"/>
      <c r="O86" s="5"/>
      <c r="P86" s="5"/>
      <c r="Q86" s="5"/>
      <c r="R86" s="5"/>
      <c r="S86" s="14"/>
    </row>
    <row r="87" spans="1:19" x14ac:dyDescent="0.4">
      <c r="A87" s="3">
        <v>13</v>
      </c>
      <c r="B87" s="4">
        <v>2.2831050228310504E-2</v>
      </c>
      <c r="C87" s="4">
        <v>2.9375317420010146E-2</v>
      </c>
      <c r="D87" s="4">
        <v>3.1363951916401768E-2</v>
      </c>
      <c r="E87" s="4">
        <v>3.0152790476280247E-2</v>
      </c>
      <c r="F87" s="5"/>
      <c r="G87" s="4">
        <v>3.4153093118967533E-2</v>
      </c>
      <c r="H87" s="4">
        <v>3.1484417133798563E-2</v>
      </c>
      <c r="I87" s="4">
        <v>2.9041892109069486E-2</v>
      </c>
      <c r="J87" s="5"/>
      <c r="K87" s="5"/>
      <c r="L87" s="5"/>
      <c r="M87" s="5"/>
      <c r="N87" s="5"/>
      <c r="O87" s="5"/>
      <c r="P87" s="5"/>
      <c r="Q87" s="5"/>
      <c r="R87" s="5"/>
      <c r="S87" s="14"/>
    </row>
    <row r="88" spans="1:19" x14ac:dyDescent="0.4">
      <c r="A88" s="3">
        <v>14</v>
      </c>
      <c r="B88" s="4">
        <v>2.1445297949763877E-2</v>
      </c>
      <c r="C88" s="4">
        <v>2.8745556119857782E-2</v>
      </c>
      <c r="D88" s="4">
        <v>2.7666337827469033E-2</v>
      </c>
      <c r="E88" s="4">
        <v>2.4615196101533562E-2</v>
      </c>
      <c r="F88" s="5"/>
      <c r="G88" s="4">
        <v>3.0107763427653072E-2</v>
      </c>
      <c r="H88" s="4">
        <v>2.5451197655352E-2</v>
      </c>
      <c r="I88" s="4">
        <v>2.6510687309155199E-2</v>
      </c>
      <c r="J88" s="5"/>
      <c r="K88" s="5"/>
      <c r="L88" s="5"/>
      <c r="M88" s="5"/>
      <c r="N88" s="5"/>
      <c r="O88" s="5"/>
      <c r="P88" s="5"/>
      <c r="Q88" s="5"/>
      <c r="R88" s="5"/>
      <c r="S88" s="14"/>
    </row>
    <row r="89" spans="1:19" x14ac:dyDescent="0.4">
      <c r="A89" s="3">
        <v>15</v>
      </c>
      <c r="B89" s="4">
        <v>2.0171551964408046E-2</v>
      </c>
      <c r="C89" s="4">
        <v>2.7838158117487716E-2</v>
      </c>
      <c r="D89" s="4">
        <v>2.5291388066790897E-2</v>
      </c>
      <c r="E89" s="4">
        <v>2.217394173036864E-2</v>
      </c>
      <c r="F89" s="5"/>
      <c r="G89" s="4">
        <v>2.3343141119065301E-2</v>
      </c>
      <c r="H89" s="4">
        <v>2.0798945344206749E-2</v>
      </c>
      <c r="I89" s="4">
        <v>2.1036454706165966E-2</v>
      </c>
      <c r="J89" s="5"/>
      <c r="K89" s="5"/>
      <c r="L89" s="5"/>
      <c r="M89" s="5"/>
      <c r="N89" s="5"/>
      <c r="O89" s="5"/>
      <c r="P89" s="5"/>
      <c r="Q89" s="5"/>
      <c r="R89" s="5"/>
      <c r="S89" s="14"/>
    </row>
    <row r="90" spans="1:19" x14ac:dyDescent="0.4">
      <c r="A90" s="3">
        <v>16</v>
      </c>
      <c r="B90" s="4">
        <v>1.406590658675148E-2</v>
      </c>
      <c r="C90" s="4">
        <v>2.1858811579481961E-2</v>
      </c>
      <c r="D90" s="4">
        <v>1.8791333260257958E-2</v>
      </c>
      <c r="E90" s="4">
        <v>1.9497045045384711E-2</v>
      </c>
      <c r="F90" s="5"/>
      <c r="G90" s="4">
        <v>1.757762969345323E-2</v>
      </c>
      <c r="H90" s="4">
        <v>1.5484809361159688E-2</v>
      </c>
      <c r="I90" s="4">
        <v>1.5337895751861577E-2</v>
      </c>
      <c r="J90" s="5"/>
      <c r="K90" s="5"/>
      <c r="L90" s="5"/>
      <c r="M90" s="5"/>
      <c r="N90" s="5"/>
      <c r="O90" s="5"/>
      <c r="P90" s="5"/>
      <c r="Q90" s="5"/>
      <c r="R90" s="5"/>
      <c r="S90" s="14"/>
    </row>
    <row r="91" spans="1:19" x14ac:dyDescent="0.4">
      <c r="A91" s="3">
        <v>17</v>
      </c>
      <c r="B91" s="4">
        <v>9.4684389708965984E-3</v>
      </c>
      <c r="C91" s="4">
        <v>1.6041984086676817E-2</v>
      </c>
      <c r="D91" s="4">
        <v>1.1140341262011766E-2</v>
      </c>
      <c r="E91" s="4">
        <v>1.2738823485055565E-2</v>
      </c>
      <c r="F91" s="5"/>
      <c r="G91" s="4">
        <v>1.1531022851224142E-2</v>
      </c>
      <c r="H91" s="4">
        <v>1.1134898974216498E-2</v>
      </c>
      <c r="I91" s="4">
        <v>1.0824583489580547E-2</v>
      </c>
      <c r="J91" s="5"/>
      <c r="K91" s="5"/>
      <c r="L91" s="5"/>
      <c r="M91" s="5"/>
      <c r="N91" s="5"/>
      <c r="O91" s="5"/>
      <c r="P91" s="5"/>
      <c r="Q91" s="5"/>
      <c r="R91" s="5"/>
      <c r="S91" s="14"/>
    </row>
    <row r="92" spans="1:19" x14ac:dyDescent="0.4">
      <c r="A92" s="3">
        <v>18</v>
      </c>
      <c r="B92" s="4">
        <v>6.7386111740603844E-3</v>
      </c>
      <c r="C92" s="4">
        <v>1.0049094294904347E-2</v>
      </c>
      <c r="D92" s="4">
        <v>7.205232197011217E-3</v>
      </c>
      <c r="E92" s="4">
        <v>7.0598437220174759E-3</v>
      </c>
      <c r="F92" s="5"/>
      <c r="G92" s="4">
        <v>7.8065085810486703E-3</v>
      </c>
      <c r="H92" s="4">
        <v>6.9756546655989375E-3</v>
      </c>
      <c r="I92" s="4">
        <v>6.3849306262388191E-3</v>
      </c>
      <c r="J92" s="5"/>
      <c r="K92" s="5"/>
      <c r="L92" s="5"/>
      <c r="M92" s="5"/>
      <c r="N92" s="5"/>
      <c r="O92" s="5"/>
      <c r="P92" s="5"/>
      <c r="Q92" s="5"/>
      <c r="R92" s="5"/>
      <c r="S92" s="14"/>
    </row>
    <row r="93" spans="1:19" x14ac:dyDescent="0.4">
      <c r="A93" s="3">
        <v>19</v>
      </c>
      <c r="B93" s="4">
        <v>4.1051608853185798E-3</v>
      </c>
      <c r="C93" s="4">
        <v>5.6339935669544585E-3</v>
      </c>
      <c r="D93" s="4">
        <v>4.1470276590302897E-3</v>
      </c>
      <c r="E93" s="4">
        <v>4.0907505678979767E-3</v>
      </c>
      <c r="F93" s="5"/>
      <c r="G93" s="4">
        <v>4.6655728388498314E-3</v>
      </c>
      <c r="H93" s="4">
        <v>4.0965968828819994E-3</v>
      </c>
      <c r="I93" s="4">
        <v>3.7666738093962613E-3</v>
      </c>
      <c r="J93" s="5"/>
      <c r="K93" s="5"/>
      <c r="L93" s="5"/>
      <c r="M93" s="5"/>
      <c r="N93" s="5"/>
      <c r="O93" s="5"/>
      <c r="P93" s="5"/>
      <c r="Q93" s="5"/>
      <c r="R93" s="5"/>
      <c r="S93" s="14"/>
    </row>
    <row r="94" spans="1:19" x14ac:dyDescent="0.4">
      <c r="A94" s="3">
        <v>20</v>
      </c>
      <c r="B94" s="4">
        <v>2.1177003805609171E-3</v>
      </c>
      <c r="C94" s="4">
        <v>3.0946334856949368E-3</v>
      </c>
      <c r="D94" s="4">
        <v>2.2616829259381054E-3</v>
      </c>
      <c r="E94" s="4">
        <v>2.0689395153308892E-3</v>
      </c>
      <c r="F94" s="5"/>
      <c r="G94" s="4">
        <v>2.3709787314652713E-3</v>
      </c>
      <c r="H94" s="4">
        <v>2.3996687857839373E-3</v>
      </c>
      <c r="I94" s="4">
        <v>2.0457223978143251E-3</v>
      </c>
      <c r="J94" s="5"/>
      <c r="K94" s="5"/>
      <c r="L94" s="5"/>
      <c r="M94" s="5"/>
      <c r="N94" s="5"/>
      <c r="O94" s="5"/>
      <c r="P94" s="5"/>
      <c r="Q94" s="5"/>
      <c r="R94" s="5"/>
      <c r="S94" s="14"/>
    </row>
    <row r="95" spans="1:19" x14ac:dyDescent="0.4">
      <c r="A95" s="3">
        <v>0</v>
      </c>
      <c r="B95" s="5">
        <v>0.99999999999999989</v>
      </c>
      <c r="C95" s="5">
        <v>0.99999999999999956</v>
      </c>
      <c r="D95" s="5">
        <v>0.99999999999999989</v>
      </c>
      <c r="E95" s="5">
        <v>1</v>
      </c>
      <c r="F95" s="5"/>
      <c r="G95" s="5">
        <v>1.0000000000000002</v>
      </c>
      <c r="H95" s="5">
        <v>1</v>
      </c>
      <c r="I95" s="5">
        <v>1.0000000000000002</v>
      </c>
      <c r="J95" s="5"/>
      <c r="K95" s="5"/>
      <c r="L95" s="5"/>
      <c r="M95" s="5"/>
      <c r="N95" s="5"/>
      <c r="O95" s="5"/>
      <c r="P95" s="5"/>
      <c r="Q95" s="5"/>
      <c r="R95" s="5"/>
      <c r="S95" s="14"/>
    </row>
    <row r="96" spans="1:19" ht="19.5" thickBot="1" x14ac:dyDescent="0.45">
      <c r="A96" s="16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06DE-7937-4F4B-BBB1-E8F6CE2E4904}">
  <dimension ref="A1:K4"/>
  <sheetViews>
    <sheetView workbookViewId="0">
      <selection activeCell="J4" sqref="J4"/>
    </sheetView>
  </sheetViews>
  <sheetFormatPr defaultRowHeight="18.75" x14ac:dyDescent="0.4"/>
  <sheetData>
    <row r="1" spans="1:11" x14ac:dyDescent="0.4">
      <c r="B1" s="28" t="s">
        <v>41</v>
      </c>
      <c r="C1" s="28" t="s">
        <v>40</v>
      </c>
      <c r="D1" s="28" t="s">
        <v>39</v>
      </c>
      <c r="E1" s="28" t="s">
        <v>38</v>
      </c>
      <c r="F1" s="28" t="s">
        <v>37</v>
      </c>
      <c r="G1" s="28" t="s">
        <v>36</v>
      </c>
      <c r="H1" s="28" t="s">
        <v>35</v>
      </c>
      <c r="I1" s="28"/>
      <c r="J1" s="28" t="s">
        <v>11</v>
      </c>
      <c r="K1" s="28" t="s">
        <v>12</v>
      </c>
    </row>
    <row r="2" spans="1:11" x14ac:dyDescent="0.4">
      <c r="A2" t="s">
        <v>34</v>
      </c>
      <c r="B2">
        <v>5.6557606060606051E-2</v>
      </c>
      <c r="C2">
        <v>6.34435E-2</v>
      </c>
      <c r="D2">
        <v>6.4711469696969712E-2</v>
      </c>
      <c r="E2">
        <v>7.8325347222222244E-2</v>
      </c>
      <c r="F2">
        <v>7.7148826666666698E-2</v>
      </c>
      <c r="G2">
        <v>0.21259188888888889</v>
      </c>
      <c r="H2">
        <v>0.14351837106918242</v>
      </c>
      <c r="J2">
        <f>AVERAGE(B2:H2)</f>
        <v>9.9471001372076567E-2</v>
      </c>
      <c r="K2">
        <f>STDEV(B2:H2)/SQRT(COUNT(B2:H2))</f>
        <v>2.1837979987569922E-2</v>
      </c>
    </row>
    <row r="3" spans="1:11" x14ac:dyDescent="0.4">
      <c r="A3" t="s">
        <v>33</v>
      </c>
      <c r="B3">
        <v>8.980815912031051E-2</v>
      </c>
      <c r="C3">
        <v>9.4838479302832179E-2</v>
      </c>
      <c r="D3">
        <v>0.10743399168975058</v>
      </c>
      <c r="E3">
        <v>0.12255451537070512</v>
      </c>
      <c r="F3">
        <v>0.12398559656652353</v>
      </c>
      <c r="G3">
        <v>0.11325729919137469</v>
      </c>
      <c r="H3">
        <v>0.17959771799628943</v>
      </c>
      <c r="J3">
        <f>AVERAGE(B3:H3)</f>
        <v>0.11878225131968372</v>
      </c>
      <c r="K3">
        <f>STDEV(B3:H3)/SQRT(COUNT(B3:H3))</f>
        <v>1.1246095719068563E-2</v>
      </c>
    </row>
    <row r="4" spans="1:11" x14ac:dyDescent="0.4">
      <c r="I4" t="s">
        <v>32</v>
      </c>
      <c r="J4">
        <f>TTEST(B2:H2,B3:H3,2,1)</f>
        <v>0.36921714223783414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FFT</vt:lpstr>
      <vt:lpstr>EMG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</cp:lastModifiedBy>
  <dcterms:created xsi:type="dcterms:W3CDTF">2019-12-16T10:13:17Z</dcterms:created>
  <dcterms:modified xsi:type="dcterms:W3CDTF">2020-03-16T06:45:02Z</dcterms:modified>
</cp:coreProperties>
</file>