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Luke Kemp\Dropbox\horizon scan bioengineering 2016\2019 Scan\Stage 5\"/>
    </mc:Choice>
  </mc:AlternateContent>
  <bookViews>
    <workbookView xWindow="0" yWindow="0" windowWidth="19200" windowHeight="7050" tabRatio="500" activeTab="2"/>
  </bookViews>
  <sheets>
    <sheet name="Score 1 Raw" sheetId="9" r:id="rId1"/>
    <sheet name="Score 1 Heard Of" sheetId="10" r:id="rId2"/>
    <sheet name="Score 1 Standardised " sheetId="11" r:id="rId3"/>
    <sheet name="Scores 2 Raw" sheetId="3" r:id="rId4"/>
    <sheet name="Scores 2 Standardised" sheetId="7" r:id="rId5"/>
    <sheet name="2017 Scan- Standardised Final" sheetId="13" r:id="rId6"/>
  </sheets>
  <definedNames>
    <definedName name="_GoBack" localSheetId="1">'Score 1 Heard Of'!#REF!</definedName>
    <definedName name="_GoBack" localSheetId="0">'Score 1 Raw'!#REF!</definedName>
    <definedName name="_GoBack" localSheetId="2">'Score 1 Standardised '!#REF!</definedName>
    <definedName name="_Toc16248410" localSheetId="1">'Score 1 Heard Of'!$B$22</definedName>
    <definedName name="_Toc16248410" localSheetId="0">'Score 1 Raw'!$B$22</definedName>
    <definedName name="_Toc16248410" localSheetId="2">'Score 1 Standardised '!$B$22</definedName>
    <definedName name="_Toc20125022" localSheetId="3">'Scores 2 Raw'!$C$3</definedName>
    <definedName name="_Toc20125022" localSheetId="4">'Scores 2 Standardised'!$C$3</definedName>
    <definedName name="_Toc20125024" localSheetId="3">'Scores 2 Raw'!$C$4</definedName>
    <definedName name="_Toc20125024" localSheetId="4">'Scores 2 Standardised'!$C$4</definedName>
    <definedName name="_Toc20125036" localSheetId="3">'Scores 2 Raw'!$C$13</definedName>
    <definedName name="_Toc20125036" localSheetId="4">'Scores 2 Standardised'!$C$13</definedName>
    <definedName name="OLE_LINK1" localSheetId="1">'Score 1 Heard Of'!#REF!</definedName>
    <definedName name="OLE_LINK1" localSheetId="0">'Score 1 Raw'!#REF!</definedName>
    <definedName name="OLE_LINK1" localSheetId="2">'Score 1 Standardised '!#REF!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" i="13" l="1"/>
  <c r="C3" i="13" s="1"/>
  <c r="C4" i="13" s="1"/>
  <c r="C5" i="13" s="1"/>
  <c r="C6" i="13" s="1"/>
  <c r="C7" i="13" s="1"/>
  <c r="C8" i="13" s="1"/>
  <c r="C9" i="13" s="1"/>
  <c r="C10" i="13" s="1"/>
  <c r="C11" i="13" s="1"/>
  <c r="C12" i="13" s="1"/>
  <c r="C13" i="13" s="1"/>
  <c r="C14" i="13" s="1"/>
  <c r="C15" i="13" s="1"/>
  <c r="C16" i="13" s="1"/>
  <c r="C17" i="13" s="1"/>
  <c r="C18" i="13" s="1"/>
  <c r="C19" i="13" s="1"/>
  <c r="C20" i="13" s="1"/>
  <c r="C21" i="13" s="1"/>
  <c r="AL9" i="11" l="1"/>
  <c r="AL2" i="11"/>
  <c r="D2" i="10"/>
  <c r="F44" i="3"/>
  <c r="F43" i="3"/>
  <c r="AE16" i="7"/>
  <c r="AE3" i="7"/>
  <c r="AE4" i="7"/>
  <c r="AE5" i="7"/>
  <c r="AE6" i="7"/>
  <c r="AE7" i="7"/>
  <c r="AE8" i="7"/>
  <c r="AE9" i="7"/>
  <c r="AE10" i="7"/>
  <c r="AE11" i="7"/>
  <c r="AE12" i="7"/>
  <c r="AE13" i="7"/>
  <c r="AE14" i="7"/>
  <c r="AE15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E30" i="7"/>
  <c r="AE31" i="7"/>
  <c r="AE32" i="7"/>
  <c r="AE33" i="7"/>
  <c r="AE34" i="7"/>
  <c r="AE35" i="7"/>
  <c r="AE36" i="7"/>
  <c r="AE37" i="7"/>
  <c r="AE38" i="7"/>
  <c r="AE39" i="7"/>
  <c r="AE40" i="7"/>
  <c r="AE41" i="7"/>
  <c r="AE42" i="7"/>
  <c r="AE2" i="7"/>
  <c r="C84" i="10" l="1"/>
  <c r="D84" i="10" s="1"/>
  <c r="C83" i="10"/>
  <c r="D83" i="10" s="1"/>
  <c r="C82" i="10"/>
  <c r="D82" i="10" s="1"/>
  <c r="C81" i="10"/>
  <c r="D81" i="10" s="1"/>
  <c r="C80" i="10"/>
  <c r="D80" i="10" s="1"/>
  <c r="C79" i="10"/>
  <c r="D79" i="10" s="1"/>
  <c r="C78" i="10"/>
  <c r="D78" i="10" s="1"/>
  <c r="C77" i="10"/>
  <c r="D77" i="10" s="1"/>
  <c r="C76" i="10"/>
  <c r="D76" i="10" s="1"/>
  <c r="C75" i="10"/>
  <c r="D75" i="10" s="1"/>
  <c r="C74" i="10"/>
  <c r="D74" i="10" s="1"/>
  <c r="C73" i="10"/>
  <c r="D73" i="10" s="1"/>
  <c r="C72" i="10"/>
  <c r="D72" i="10" s="1"/>
  <c r="C71" i="10"/>
  <c r="D71" i="10" s="1"/>
  <c r="C70" i="10"/>
  <c r="D70" i="10" s="1"/>
  <c r="C69" i="10"/>
  <c r="D69" i="10" s="1"/>
  <c r="C68" i="10"/>
  <c r="D68" i="10" s="1"/>
  <c r="C67" i="10"/>
  <c r="D67" i="10" s="1"/>
  <c r="C66" i="10"/>
  <c r="D66" i="10" s="1"/>
  <c r="C65" i="10"/>
  <c r="D65" i="10" s="1"/>
  <c r="C64" i="10"/>
  <c r="D64" i="10" s="1"/>
  <c r="C63" i="10"/>
  <c r="D63" i="10" s="1"/>
  <c r="C62" i="10"/>
  <c r="D62" i="10" s="1"/>
  <c r="C61" i="10"/>
  <c r="D61" i="10" s="1"/>
  <c r="C60" i="10"/>
  <c r="D60" i="10" s="1"/>
  <c r="C59" i="10"/>
  <c r="D59" i="10" s="1"/>
  <c r="C58" i="10"/>
  <c r="D58" i="10" s="1"/>
  <c r="C57" i="10"/>
  <c r="D57" i="10" s="1"/>
  <c r="C56" i="10"/>
  <c r="D56" i="10" s="1"/>
  <c r="C55" i="10"/>
  <c r="D55" i="10" s="1"/>
  <c r="C54" i="10"/>
  <c r="D54" i="10" s="1"/>
  <c r="C53" i="10"/>
  <c r="D53" i="10" s="1"/>
  <c r="C52" i="10"/>
  <c r="D52" i="10" s="1"/>
  <c r="C51" i="10"/>
  <c r="D51" i="10" s="1"/>
  <c r="C50" i="10"/>
  <c r="D50" i="10" s="1"/>
  <c r="C49" i="10"/>
  <c r="D49" i="10" s="1"/>
  <c r="C48" i="10"/>
  <c r="D48" i="10" s="1"/>
  <c r="C47" i="10"/>
  <c r="D47" i="10" s="1"/>
  <c r="C46" i="10"/>
  <c r="D46" i="10" s="1"/>
  <c r="C45" i="10"/>
  <c r="D45" i="10" s="1"/>
  <c r="C44" i="10"/>
  <c r="D44" i="10" s="1"/>
  <c r="C43" i="10"/>
  <c r="D43" i="10" s="1"/>
  <c r="C42" i="10"/>
  <c r="D42" i="10" s="1"/>
  <c r="C41" i="10"/>
  <c r="D41" i="10" s="1"/>
  <c r="C40" i="10"/>
  <c r="D40" i="10" s="1"/>
  <c r="C39" i="10"/>
  <c r="D39" i="10" s="1"/>
  <c r="C38" i="10"/>
  <c r="D38" i="10" s="1"/>
  <c r="C37" i="10"/>
  <c r="D37" i="10" s="1"/>
  <c r="C36" i="10"/>
  <c r="D36" i="10" s="1"/>
  <c r="C35" i="10"/>
  <c r="D35" i="10" s="1"/>
  <c r="C34" i="10"/>
  <c r="D34" i="10" s="1"/>
  <c r="C33" i="10"/>
  <c r="D33" i="10" s="1"/>
  <c r="C32" i="10"/>
  <c r="D32" i="10" s="1"/>
  <c r="C31" i="10"/>
  <c r="D31" i="10" s="1"/>
  <c r="C30" i="10"/>
  <c r="D30" i="10" s="1"/>
  <c r="C29" i="10"/>
  <c r="D29" i="10" s="1"/>
  <c r="C28" i="10"/>
  <c r="D28" i="10" s="1"/>
  <c r="C27" i="10"/>
  <c r="D27" i="10" s="1"/>
  <c r="C26" i="10"/>
  <c r="D26" i="10" s="1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C19" i="10"/>
  <c r="D19" i="10" s="1"/>
  <c r="C18" i="10"/>
  <c r="D18" i="10" s="1"/>
  <c r="C17" i="10"/>
  <c r="D17" i="10" s="1"/>
  <c r="C16" i="10"/>
  <c r="D16" i="10" s="1"/>
  <c r="C15" i="10"/>
  <c r="D15" i="10" s="1"/>
  <c r="C14" i="10"/>
  <c r="D14" i="10" s="1"/>
  <c r="C13" i="10"/>
  <c r="D13" i="10" s="1"/>
  <c r="C12" i="10"/>
  <c r="D12" i="10" s="1"/>
  <c r="C11" i="10"/>
  <c r="D11" i="10" s="1"/>
  <c r="C10" i="10"/>
  <c r="D10" i="10" s="1"/>
  <c r="C9" i="10"/>
  <c r="D9" i="10" s="1"/>
  <c r="C8" i="10"/>
  <c r="D8" i="10" s="1"/>
  <c r="C7" i="10"/>
  <c r="D7" i="10" s="1"/>
  <c r="C6" i="10"/>
  <c r="D6" i="10" s="1"/>
  <c r="C5" i="10"/>
  <c r="D5" i="10" s="1"/>
  <c r="C4" i="10"/>
  <c r="D4" i="10" s="1"/>
  <c r="C3" i="10"/>
  <c r="D3" i="10" s="1"/>
  <c r="C2" i="10"/>
  <c r="AJ86" i="9"/>
  <c r="AI86" i="9"/>
  <c r="AH86" i="9"/>
  <c r="AG86" i="9"/>
  <c r="AF86" i="9"/>
  <c r="AE86" i="9"/>
  <c r="AD86" i="9"/>
  <c r="AC86" i="9"/>
  <c r="AB86" i="9"/>
  <c r="AA86" i="9"/>
  <c r="Z86" i="9"/>
  <c r="Y86" i="9"/>
  <c r="X86" i="9"/>
  <c r="W86" i="9"/>
  <c r="V86" i="9"/>
  <c r="U86" i="9"/>
  <c r="T86" i="9"/>
  <c r="S86" i="9"/>
  <c r="R86" i="9"/>
  <c r="Q86" i="9"/>
  <c r="P86" i="9"/>
  <c r="O86" i="9"/>
  <c r="N86" i="9"/>
  <c r="M86" i="9"/>
  <c r="L86" i="9"/>
  <c r="K86" i="9"/>
  <c r="J86" i="9"/>
  <c r="I86" i="9"/>
  <c r="H86" i="9"/>
  <c r="G86" i="9"/>
  <c r="F86" i="9"/>
  <c r="E86" i="9"/>
  <c r="D86" i="9"/>
  <c r="C86" i="9"/>
  <c r="AJ85" i="9"/>
  <c r="AJ3" i="11" s="1"/>
  <c r="AI85" i="9"/>
  <c r="AI22" i="11" s="1"/>
  <c r="AH85" i="9"/>
  <c r="AG85" i="9"/>
  <c r="AF85" i="9"/>
  <c r="AF5" i="11" s="1"/>
  <c r="AE85" i="9"/>
  <c r="AE9" i="11" s="1"/>
  <c r="AD85" i="9"/>
  <c r="AD34" i="11" s="1"/>
  <c r="AC85" i="9"/>
  <c r="AC23" i="11" s="1"/>
  <c r="AB85" i="9"/>
  <c r="AB3" i="11" s="1"/>
  <c r="AA85" i="9"/>
  <c r="AA16" i="11" s="1"/>
  <c r="Z85" i="9"/>
  <c r="Z27" i="11" s="1"/>
  <c r="Y85" i="9"/>
  <c r="X85" i="9"/>
  <c r="W85" i="9"/>
  <c r="W11" i="11" s="1"/>
  <c r="V85" i="9"/>
  <c r="V36" i="11" s="1"/>
  <c r="U85" i="9"/>
  <c r="U10" i="11" s="1"/>
  <c r="T85" i="9"/>
  <c r="T6" i="11" s="1"/>
  <c r="S85" i="9"/>
  <c r="S23" i="11" s="1"/>
  <c r="R85" i="9"/>
  <c r="Q85" i="9"/>
  <c r="P85" i="9"/>
  <c r="O85" i="9"/>
  <c r="O7" i="11" s="1"/>
  <c r="N85" i="9"/>
  <c r="N5" i="11" s="1"/>
  <c r="M85" i="9"/>
  <c r="M12" i="11" s="1"/>
  <c r="L85" i="9"/>
  <c r="L5" i="11" s="1"/>
  <c r="K85" i="9"/>
  <c r="K22" i="11" s="1"/>
  <c r="J85" i="9"/>
  <c r="I85" i="9"/>
  <c r="H85" i="9"/>
  <c r="G85" i="9"/>
  <c r="G15" i="11" s="1"/>
  <c r="F85" i="9"/>
  <c r="F5" i="11" s="1"/>
  <c r="E85" i="9"/>
  <c r="E5" i="11" s="1"/>
  <c r="D85" i="9"/>
  <c r="D5" i="11" s="1"/>
  <c r="C85" i="9"/>
  <c r="C20" i="11" s="1"/>
  <c r="H83" i="11" l="1"/>
  <c r="H81" i="11"/>
  <c r="H79" i="11"/>
  <c r="H77" i="11"/>
  <c r="H75" i="11"/>
  <c r="H73" i="11"/>
  <c r="H71" i="11"/>
  <c r="H69" i="11"/>
  <c r="H67" i="11"/>
  <c r="H84" i="11"/>
  <c r="H82" i="11"/>
  <c r="H80" i="11"/>
  <c r="H78" i="11"/>
  <c r="H76" i="11"/>
  <c r="H74" i="11"/>
  <c r="H72" i="11"/>
  <c r="H70" i="11"/>
  <c r="H68" i="11"/>
  <c r="H65" i="11"/>
  <c r="H63" i="11"/>
  <c r="H61" i="11"/>
  <c r="H59" i="11"/>
  <c r="H66" i="11"/>
  <c r="H62" i="11"/>
  <c r="H58" i="11"/>
  <c r="H57" i="11"/>
  <c r="H55" i="11"/>
  <c r="H64" i="11"/>
  <c r="H53" i="11"/>
  <c r="H50" i="11"/>
  <c r="H47" i="11"/>
  <c r="H45" i="11"/>
  <c r="H43" i="11"/>
  <c r="H41" i="11"/>
  <c r="H39" i="11"/>
  <c r="H56" i="11"/>
  <c r="H52" i="11"/>
  <c r="H49" i="11"/>
  <c r="H60" i="11"/>
  <c r="H48" i="11"/>
  <c r="H46" i="11"/>
  <c r="H44" i="11"/>
  <c r="H42" i="11"/>
  <c r="H37" i="11"/>
  <c r="H35" i="11"/>
  <c r="H33" i="11"/>
  <c r="H31" i="11"/>
  <c r="H29" i="11"/>
  <c r="H27" i="11"/>
  <c r="H25" i="11"/>
  <c r="H23" i="11"/>
  <c r="H40" i="11"/>
  <c r="H54" i="11"/>
  <c r="H51" i="11"/>
  <c r="H38" i="11"/>
  <c r="H36" i="11"/>
  <c r="H34" i="11"/>
  <c r="H32" i="11"/>
  <c r="H30" i="11"/>
  <c r="H28" i="11"/>
  <c r="H26" i="11"/>
  <c r="H22" i="11"/>
  <c r="H20" i="11"/>
  <c r="H18" i="11"/>
  <c r="H16" i="11"/>
  <c r="H14" i="11"/>
  <c r="H12" i="11"/>
  <c r="H10" i="11"/>
  <c r="H8" i="11"/>
  <c r="H6" i="11"/>
  <c r="H21" i="11"/>
  <c r="H19" i="11"/>
  <c r="H17" i="11"/>
  <c r="H15" i="11"/>
  <c r="H13" i="11"/>
  <c r="H11" i="11"/>
  <c r="H9" i="11"/>
  <c r="P83" i="11"/>
  <c r="P81" i="11"/>
  <c r="P79" i="11"/>
  <c r="P77" i="11"/>
  <c r="P75" i="11"/>
  <c r="P73" i="11"/>
  <c r="P71" i="11"/>
  <c r="P69" i="11"/>
  <c r="P67" i="11"/>
  <c r="P84" i="11"/>
  <c r="P82" i="11"/>
  <c r="P80" i="11"/>
  <c r="P78" i="11"/>
  <c r="P76" i="11"/>
  <c r="P74" i="11"/>
  <c r="P72" i="11"/>
  <c r="P70" i="11"/>
  <c r="P68" i="11"/>
  <c r="P66" i="11"/>
  <c r="P65" i="11"/>
  <c r="P63" i="11"/>
  <c r="P61" i="11"/>
  <c r="P59" i="11"/>
  <c r="P60" i="11"/>
  <c r="P64" i="11"/>
  <c r="P57" i="11"/>
  <c r="P55" i="11"/>
  <c r="P58" i="11"/>
  <c r="P56" i="11"/>
  <c r="P51" i="11"/>
  <c r="P47" i="11"/>
  <c r="P45" i="11"/>
  <c r="P43" i="11"/>
  <c r="P41" i="11"/>
  <c r="P39" i="11"/>
  <c r="P54" i="11"/>
  <c r="P53" i="11"/>
  <c r="P50" i="11"/>
  <c r="P62" i="11"/>
  <c r="P52" i="11"/>
  <c r="P48" i="11"/>
  <c r="P46" i="11"/>
  <c r="P44" i="11"/>
  <c r="P42" i="11"/>
  <c r="P40" i="11"/>
  <c r="P37" i="11"/>
  <c r="P35" i="11"/>
  <c r="P33" i="11"/>
  <c r="P31" i="11"/>
  <c r="P29" i="11"/>
  <c r="P27" i="11"/>
  <c r="P25" i="11"/>
  <c r="P23" i="11"/>
  <c r="P49" i="11"/>
  <c r="P36" i="11"/>
  <c r="P34" i="11"/>
  <c r="P32" i="11"/>
  <c r="P30" i="11"/>
  <c r="P28" i="11"/>
  <c r="P38" i="11"/>
  <c r="P22" i="11"/>
  <c r="P20" i="11"/>
  <c r="P18" i="11"/>
  <c r="P16" i="11"/>
  <c r="P14" i="11"/>
  <c r="P12" i="11"/>
  <c r="P10" i="11"/>
  <c r="P8" i="11"/>
  <c r="P6" i="11"/>
  <c r="P24" i="11"/>
  <c r="P26" i="11"/>
  <c r="P21" i="11"/>
  <c r="P19" i="11"/>
  <c r="P17" i="11"/>
  <c r="P15" i="11"/>
  <c r="P13" i="11"/>
  <c r="P11" i="11"/>
  <c r="P9" i="11"/>
  <c r="I84" i="11"/>
  <c r="I82" i="11"/>
  <c r="I80" i="11"/>
  <c r="I78" i="11"/>
  <c r="I76" i="11"/>
  <c r="I74" i="11"/>
  <c r="I72" i="11"/>
  <c r="I70" i="11"/>
  <c r="I68" i="11"/>
  <c r="I73" i="11"/>
  <c r="I79" i="11"/>
  <c r="I75" i="11"/>
  <c r="I81" i="11"/>
  <c r="I71" i="11"/>
  <c r="I53" i="11"/>
  <c r="I51" i="11"/>
  <c r="I49" i="11"/>
  <c r="I66" i="11"/>
  <c r="I62" i="11"/>
  <c r="I58" i="11"/>
  <c r="I57" i="11"/>
  <c r="I55" i="11"/>
  <c r="I65" i="11"/>
  <c r="I60" i="11"/>
  <c r="I77" i="11"/>
  <c r="I83" i="11"/>
  <c r="I64" i="11"/>
  <c r="I63" i="11"/>
  <c r="I59" i="11"/>
  <c r="I50" i="11"/>
  <c r="I47" i="11"/>
  <c r="I45" i="11"/>
  <c r="I43" i="11"/>
  <c r="I41" i="11"/>
  <c r="I39" i="11"/>
  <c r="I56" i="11"/>
  <c r="I52" i="11"/>
  <c r="I61" i="11"/>
  <c r="I48" i="11"/>
  <c r="I46" i="11"/>
  <c r="I54" i="11"/>
  <c r="I37" i="11"/>
  <c r="I35" i="11"/>
  <c r="I33" i="11"/>
  <c r="I31" i="11"/>
  <c r="I29" i="11"/>
  <c r="I27" i="11"/>
  <c r="I25" i="11"/>
  <c r="I40" i="11"/>
  <c r="I69" i="11"/>
  <c r="I38" i="11"/>
  <c r="I36" i="11"/>
  <c r="I34" i="11"/>
  <c r="I32" i="11"/>
  <c r="I30" i="11"/>
  <c r="I28" i="11"/>
  <c r="I26" i="11"/>
  <c r="I24" i="11"/>
  <c r="I67" i="11"/>
  <c r="I44" i="11"/>
  <c r="I42" i="11"/>
  <c r="I22" i="11"/>
  <c r="I20" i="11"/>
  <c r="I18" i="11"/>
  <c r="I16" i="11"/>
  <c r="I14" i="11"/>
  <c r="I12" i="11"/>
  <c r="I10" i="11"/>
  <c r="I8" i="11"/>
  <c r="I6" i="11"/>
  <c r="I21" i="11"/>
  <c r="I19" i="11"/>
  <c r="I17" i="11"/>
  <c r="I15" i="11"/>
  <c r="Q84" i="11"/>
  <c r="Q82" i="11"/>
  <c r="Q80" i="11"/>
  <c r="Q78" i="11"/>
  <c r="Q76" i="11"/>
  <c r="Q74" i="11"/>
  <c r="Q72" i="11"/>
  <c r="Q70" i="11"/>
  <c r="Q68" i="11"/>
  <c r="Q66" i="11"/>
  <c r="Q71" i="11"/>
  <c r="Q77" i="11"/>
  <c r="Q73" i="11"/>
  <c r="Q83" i="11"/>
  <c r="Q79" i="11"/>
  <c r="Q61" i="11"/>
  <c r="Q59" i="11"/>
  <c r="Q53" i="11"/>
  <c r="Q51" i="11"/>
  <c r="Q49" i="11"/>
  <c r="Q75" i="11"/>
  <c r="Q64" i="11"/>
  <c r="Q57" i="11"/>
  <c r="Q55" i="11"/>
  <c r="Q67" i="11"/>
  <c r="Q63" i="11"/>
  <c r="Q58" i="11"/>
  <c r="Q69" i="11"/>
  <c r="Q56" i="11"/>
  <c r="Q65" i="11"/>
  <c r="Q47" i="11"/>
  <c r="Q45" i="11"/>
  <c r="Q43" i="11"/>
  <c r="Q41" i="11"/>
  <c r="Q39" i="11"/>
  <c r="Q81" i="11"/>
  <c r="Q54" i="11"/>
  <c r="Q50" i="11"/>
  <c r="Q62" i="11"/>
  <c r="Q60" i="11"/>
  <c r="Q52" i="11"/>
  <c r="Q48" i="11"/>
  <c r="Q46" i="11"/>
  <c r="Q37" i="11"/>
  <c r="Q35" i="11"/>
  <c r="Q33" i="11"/>
  <c r="Q31" i="11"/>
  <c r="Q29" i="11"/>
  <c r="Q27" i="11"/>
  <c r="Q25" i="11"/>
  <c r="Q44" i="11"/>
  <c r="Q36" i="11"/>
  <c r="Q34" i="11"/>
  <c r="Q32" i="11"/>
  <c r="Q30" i="11"/>
  <c r="Q28" i="11"/>
  <c r="Q26" i="11"/>
  <c r="Q24" i="11"/>
  <c r="Q42" i="11"/>
  <c r="Q38" i="11"/>
  <c r="Q23" i="11"/>
  <c r="Q22" i="11"/>
  <c r="Q20" i="11"/>
  <c r="Q18" i="11"/>
  <c r="Q16" i="11"/>
  <c r="Q14" i="11"/>
  <c r="Q12" i="11"/>
  <c r="Q10" i="11"/>
  <c r="Q8" i="11"/>
  <c r="Q6" i="11"/>
  <c r="Q40" i="11"/>
  <c r="Q21" i="11"/>
  <c r="Q19" i="11"/>
  <c r="Q17" i="11"/>
  <c r="Q15" i="11"/>
  <c r="Y84" i="11"/>
  <c r="Y82" i="11"/>
  <c r="Y80" i="11"/>
  <c r="Y78" i="11"/>
  <c r="Y76" i="11"/>
  <c r="Y74" i="11"/>
  <c r="Y72" i="11"/>
  <c r="Y70" i="11"/>
  <c r="Y68" i="11"/>
  <c r="Y66" i="11"/>
  <c r="Y69" i="11"/>
  <c r="Y83" i="11"/>
  <c r="Y75" i="11"/>
  <c r="Y71" i="11"/>
  <c r="Y81" i="11"/>
  <c r="Y77" i="11"/>
  <c r="Y67" i="11"/>
  <c r="Y53" i="11"/>
  <c r="Y51" i="11"/>
  <c r="Y49" i="11"/>
  <c r="Y62" i="11"/>
  <c r="Y57" i="11"/>
  <c r="Y55" i="11"/>
  <c r="Y79" i="11"/>
  <c r="Y60" i="11"/>
  <c r="Y59" i="11"/>
  <c r="Y65" i="11"/>
  <c r="Y61" i="11"/>
  <c r="Y73" i="11"/>
  <c r="Y54" i="11"/>
  <c r="Y47" i="11"/>
  <c r="Y45" i="11"/>
  <c r="Y43" i="11"/>
  <c r="Y41" i="11"/>
  <c r="Y39" i="11"/>
  <c r="Y64" i="11"/>
  <c r="Y63" i="11"/>
  <c r="Y58" i="11"/>
  <c r="Y56" i="11"/>
  <c r="Y50" i="11"/>
  <c r="Y48" i="11"/>
  <c r="Y46" i="11"/>
  <c r="Y52" i="11"/>
  <c r="Y38" i="11"/>
  <c r="Y37" i="11"/>
  <c r="Y35" i="11"/>
  <c r="Y33" i="11"/>
  <c r="Y31" i="11"/>
  <c r="Y29" i="11"/>
  <c r="Y27" i="11"/>
  <c r="Y25" i="11"/>
  <c r="Y44" i="11"/>
  <c r="Y42" i="11"/>
  <c r="Y36" i="11"/>
  <c r="Y34" i="11"/>
  <c r="Y32" i="11"/>
  <c r="Y30" i="11"/>
  <c r="Y28" i="11"/>
  <c r="Y26" i="11"/>
  <c r="Y24" i="11"/>
  <c r="Y40" i="11"/>
  <c r="Y22" i="11"/>
  <c r="Y20" i="11"/>
  <c r="Y18" i="11"/>
  <c r="Y16" i="11"/>
  <c r="Y14" i="11"/>
  <c r="Y12" i="11"/>
  <c r="Y10" i="11"/>
  <c r="Y8" i="11"/>
  <c r="Y6" i="11"/>
  <c r="Y23" i="11"/>
  <c r="Y21" i="11"/>
  <c r="Y19" i="11"/>
  <c r="Y17" i="11"/>
  <c r="Y15" i="11"/>
  <c r="Y13" i="11"/>
  <c r="AG84" i="11"/>
  <c r="AG82" i="11"/>
  <c r="AG80" i="11"/>
  <c r="AG78" i="11"/>
  <c r="AG76" i="11"/>
  <c r="AG74" i="11"/>
  <c r="AG72" i="11"/>
  <c r="AG70" i="11"/>
  <c r="AG68" i="11"/>
  <c r="AG66" i="11"/>
  <c r="AG67" i="11"/>
  <c r="AG81" i="11"/>
  <c r="AG73" i="11"/>
  <c r="AG69" i="11"/>
  <c r="AG79" i="11"/>
  <c r="AG75" i="11"/>
  <c r="AG53" i="11"/>
  <c r="AG51" i="11"/>
  <c r="AG49" i="11"/>
  <c r="AG71" i="11"/>
  <c r="AG64" i="11"/>
  <c r="AG55" i="11"/>
  <c r="AG83" i="11"/>
  <c r="AG57" i="11"/>
  <c r="AG63" i="11"/>
  <c r="AG59" i="11"/>
  <c r="AG60" i="11"/>
  <c r="AG62" i="11"/>
  <c r="AG61" i="11"/>
  <c r="AG52" i="11"/>
  <c r="AG47" i="11"/>
  <c r="AG45" i="11"/>
  <c r="AG43" i="11"/>
  <c r="AG41" i="11"/>
  <c r="AG39" i="11"/>
  <c r="AG77" i="11"/>
  <c r="AG56" i="11"/>
  <c r="AG58" i="11"/>
  <c r="AG54" i="11"/>
  <c r="AG48" i="11"/>
  <c r="AG46" i="11"/>
  <c r="AG65" i="11"/>
  <c r="AG37" i="11"/>
  <c r="AG35" i="11"/>
  <c r="AG33" i="11"/>
  <c r="AG31" i="11"/>
  <c r="AG29" i="11"/>
  <c r="AG27" i="11"/>
  <c r="AG25" i="11"/>
  <c r="AG23" i="11"/>
  <c r="AG42" i="11"/>
  <c r="AG40" i="11"/>
  <c r="AG38" i="11"/>
  <c r="AG36" i="11"/>
  <c r="AG34" i="11"/>
  <c r="AG32" i="11"/>
  <c r="AG30" i="11"/>
  <c r="AG28" i="11"/>
  <c r="AG26" i="11"/>
  <c r="AG24" i="11"/>
  <c r="AG50" i="11"/>
  <c r="AG22" i="11"/>
  <c r="AG20" i="11"/>
  <c r="AG18" i="11"/>
  <c r="AG16" i="11"/>
  <c r="AG14" i="11"/>
  <c r="AG12" i="11"/>
  <c r="AG10" i="11"/>
  <c r="AG8" i="11"/>
  <c r="AG6" i="11"/>
  <c r="AG21" i="11"/>
  <c r="AG19" i="11"/>
  <c r="AG17" i="11"/>
  <c r="AG15" i="11"/>
  <c r="AG13" i="11"/>
  <c r="AG44" i="11"/>
  <c r="G2" i="11"/>
  <c r="O2" i="11"/>
  <c r="W2" i="11"/>
  <c r="AE2" i="11"/>
  <c r="C3" i="11"/>
  <c r="K3" i="11"/>
  <c r="S3" i="11"/>
  <c r="AA3" i="11"/>
  <c r="AI3" i="11"/>
  <c r="G4" i="11"/>
  <c r="O4" i="11"/>
  <c r="W4" i="11"/>
  <c r="AE4" i="11"/>
  <c r="C5" i="11"/>
  <c r="K5" i="11"/>
  <c r="T5" i="11"/>
  <c r="M6" i="11"/>
  <c r="AJ6" i="11"/>
  <c r="W7" i="11"/>
  <c r="S8" i="11"/>
  <c r="O9" i="11"/>
  <c r="K10" i="11"/>
  <c r="G11" i="11"/>
  <c r="C12" i="11"/>
  <c r="AI12" i="11"/>
  <c r="C14" i="11"/>
  <c r="AE15" i="11"/>
  <c r="W17" i="11"/>
  <c r="O19" i="11"/>
  <c r="G21" i="11"/>
  <c r="X83" i="11"/>
  <c r="X81" i="11"/>
  <c r="X79" i="11"/>
  <c r="X77" i="11"/>
  <c r="X75" i="11"/>
  <c r="X73" i="11"/>
  <c r="X71" i="11"/>
  <c r="X69" i="11"/>
  <c r="X67" i="11"/>
  <c r="X84" i="11"/>
  <c r="X82" i="11"/>
  <c r="X80" i="11"/>
  <c r="X78" i="11"/>
  <c r="X76" i="11"/>
  <c r="X74" i="11"/>
  <c r="X72" i="11"/>
  <c r="X70" i="11"/>
  <c r="X68" i="11"/>
  <c r="X66" i="11"/>
  <c r="X65" i="11"/>
  <c r="X63" i="11"/>
  <c r="X61" i="11"/>
  <c r="X59" i="11"/>
  <c r="X53" i="11"/>
  <c r="X62" i="11"/>
  <c r="X57" i="11"/>
  <c r="X55" i="11"/>
  <c r="X60" i="11"/>
  <c r="X52" i="11"/>
  <c r="X54" i="11"/>
  <c r="X49" i="11"/>
  <c r="X47" i="11"/>
  <c r="X45" i="11"/>
  <c r="X43" i="11"/>
  <c r="X41" i="11"/>
  <c r="X39" i="11"/>
  <c r="X51" i="11"/>
  <c r="X64" i="11"/>
  <c r="X58" i="11"/>
  <c r="X56" i="11"/>
  <c r="X50" i="11"/>
  <c r="X48" i="11"/>
  <c r="X46" i="11"/>
  <c r="X44" i="11"/>
  <c r="X42" i="11"/>
  <c r="X40" i="11"/>
  <c r="X38" i="11"/>
  <c r="X37" i="11"/>
  <c r="X35" i="11"/>
  <c r="X33" i="11"/>
  <c r="X31" i="11"/>
  <c r="X29" i="11"/>
  <c r="X27" i="11"/>
  <c r="X25" i="11"/>
  <c r="X23" i="11"/>
  <c r="X36" i="11"/>
  <c r="X34" i="11"/>
  <c r="X32" i="11"/>
  <c r="X30" i="11"/>
  <c r="X28" i="11"/>
  <c r="X22" i="11"/>
  <c r="X20" i="11"/>
  <c r="X18" i="11"/>
  <c r="X16" i="11"/>
  <c r="X14" i="11"/>
  <c r="X12" i="11"/>
  <c r="X10" i="11"/>
  <c r="X8" i="11"/>
  <c r="X6" i="11"/>
  <c r="X26" i="11"/>
  <c r="X21" i="11"/>
  <c r="X19" i="11"/>
  <c r="X17" i="11"/>
  <c r="X15" i="11"/>
  <c r="X13" i="11"/>
  <c r="X11" i="11"/>
  <c r="X9" i="11"/>
  <c r="X7" i="11"/>
  <c r="AF83" i="11"/>
  <c r="AF81" i="11"/>
  <c r="AF79" i="11"/>
  <c r="AF77" i="11"/>
  <c r="AF75" i="11"/>
  <c r="AF73" i="11"/>
  <c r="AF71" i="11"/>
  <c r="AF69" i="11"/>
  <c r="AF67" i="11"/>
  <c r="AF84" i="11"/>
  <c r="AF82" i="11"/>
  <c r="AF80" i="11"/>
  <c r="AF78" i="11"/>
  <c r="AF76" i="11"/>
  <c r="AF74" i="11"/>
  <c r="AF72" i="11"/>
  <c r="AF70" i="11"/>
  <c r="AF68" i="11"/>
  <c r="AF66" i="11"/>
  <c r="AF65" i="11"/>
  <c r="AF63" i="11"/>
  <c r="AF61" i="11"/>
  <c r="AF59" i="11"/>
  <c r="AF57" i="11"/>
  <c r="AF58" i="11"/>
  <c r="AF53" i="11"/>
  <c r="AF64" i="11"/>
  <c r="AF55" i="11"/>
  <c r="AF50" i="11"/>
  <c r="AF60" i="11"/>
  <c r="AF62" i="11"/>
  <c r="AF52" i="11"/>
  <c r="AF47" i="11"/>
  <c r="AF45" i="11"/>
  <c r="AF43" i="11"/>
  <c r="AF41" i="11"/>
  <c r="AF39" i="11"/>
  <c r="AF56" i="11"/>
  <c r="AF49" i="11"/>
  <c r="AF51" i="11"/>
  <c r="AF54" i="11"/>
  <c r="AF48" i="11"/>
  <c r="AF46" i="11"/>
  <c r="AF44" i="11"/>
  <c r="AF42" i="11"/>
  <c r="AF40" i="11"/>
  <c r="AF37" i="11"/>
  <c r="AF35" i="11"/>
  <c r="AF33" i="11"/>
  <c r="AF31" i="11"/>
  <c r="AF29" i="11"/>
  <c r="AF27" i="11"/>
  <c r="AF25" i="11"/>
  <c r="AF23" i="11"/>
  <c r="AF38" i="11"/>
  <c r="AF36" i="11"/>
  <c r="AF34" i="11"/>
  <c r="AF32" i="11"/>
  <c r="AF30" i="11"/>
  <c r="AF28" i="11"/>
  <c r="AF26" i="11"/>
  <c r="AF22" i="11"/>
  <c r="AF20" i="11"/>
  <c r="AF18" i="11"/>
  <c r="AF16" i="11"/>
  <c r="AF14" i="11"/>
  <c r="AF12" i="11"/>
  <c r="AF10" i="11"/>
  <c r="AF8" i="11"/>
  <c r="AF6" i="11"/>
  <c r="AF24" i="11"/>
  <c r="AF21" i="11"/>
  <c r="AF19" i="11"/>
  <c r="AF17" i="11"/>
  <c r="AF15" i="11"/>
  <c r="AF13" i="11"/>
  <c r="AF11" i="11"/>
  <c r="AF9" i="11"/>
  <c r="AF7" i="11"/>
  <c r="J83" i="11"/>
  <c r="J81" i="11"/>
  <c r="J84" i="11"/>
  <c r="J82" i="11"/>
  <c r="J80" i="11"/>
  <c r="J79" i="11"/>
  <c r="J68" i="11"/>
  <c r="J74" i="11"/>
  <c r="J69" i="11"/>
  <c r="J65" i="11"/>
  <c r="J63" i="11"/>
  <c r="J61" i="11"/>
  <c r="J70" i="11"/>
  <c r="J76" i="11"/>
  <c r="J71" i="11"/>
  <c r="J66" i="11"/>
  <c r="J62" i="11"/>
  <c r="J58" i="11"/>
  <c r="J57" i="11"/>
  <c r="J55" i="11"/>
  <c r="J78" i="11"/>
  <c r="J73" i="11"/>
  <c r="J75" i="11"/>
  <c r="J60" i="11"/>
  <c r="J77" i="11"/>
  <c r="J64" i="11"/>
  <c r="J56" i="11"/>
  <c r="J54" i="11"/>
  <c r="J72" i="11"/>
  <c r="J53" i="11"/>
  <c r="J50" i="11"/>
  <c r="J47" i="11"/>
  <c r="J45" i="11"/>
  <c r="J43" i="11"/>
  <c r="J41" i="11"/>
  <c r="J39" i="11"/>
  <c r="J52" i="11"/>
  <c r="J49" i="11"/>
  <c r="J48" i="11"/>
  <c r="J46" i="11"/>
  <c r="J44" i="11"/>
  <c r="J42" i="11"/>
  <c r="J40" i="11"/>
  <c r="J67" i="11"/>
  <c r="J51" i="11"/>
  <c r="J38" i="11"/>
  <c r="J36" i="11"/>
  <c r="J34" i="11"/>
  <c r="J32" i="11"/>
  <c r="J30" i="11"/>
  <c r="J28" i="11"/>
  <c r="J26" i="11"/>
  <c r="J59" i="11"/>
  <c r="J29" i="11"/>
  <c r="J22" i="11"/>
  <c r="J20" i="11"/>
  <c r="J18" i="11"/>
  <c r="J16" i="11"/>
  <c r="J14" i="11"/>
  <c r="J12" i="11"/>
  <c r="J10" i="11"/>
  <c r="J8" i="11"/>
  <c r="J6" i="11"/>
  <c r="J27" i="11"/>
  <c r="J25" i="11"/>
  <c r="J37" i="11"/>
  <c r="J21" i="11"/>
  <c r="J19" i="11"/>
  <c r="J17" i="11"/>
  <c r="J15" i="11"/>
  <c r="J13" i="11"/>
  <c r="J11" i="11"/>
  <c r="J9" i="11"/>
  <c r="J7" i="11"/>
  <c r="J35" i="11"/>
  <c r="J33" i="11"/>
  <c r="J24" i="11"/>
  <c r="J23" i="11"/>
  <c r="R83" i="11"/>
  <c r="R81" i="11"/>
  <c r="R84" i="11"/>
  <c r="R82" i="11"/>
  <c r="R80" i="11"/>
  <c r="R77" i="11"/>
  <c r="R66" i="11"/>
  <c r="R72" i="11"/>
  <c r="R67" i="11"/>
  <c r="R65" i="11"/>
  <c r="R63" i="11"/>
  <c r="R61" i="11"/>
  <c r="R79" i="11"/>
  <c r="R68" i="11"/>
  <c r="R74" i="11"/>
  <c r="R69" i="11"/>
  <c r="R75" i="11"/>
  <c r="R64" i="11"/>
  <c r="R57" i="11"/>
  <c r="R55" i="11"/>
  <c r="R70" i="11"/>
  <c r="R58" i="11"/>
  <c r="R62" i="11"/>
  <c r="R56" i="11"/>
  <c r="R54" i="11"/>
  <c r="R51" i="11"/>
  <c r="R47" i="11"/>
  <c r="R45" i="11"/>
  <c r="R43" i="11"/>
  <c r="R41" i="11"/>
  <c r="R39" i="11"/>
  <c r="R78" i="11"/>
  <c r="R50" i="11"/>
  <c r="R53" i="11"/>
  <c r="R60" i="11"/>
  <c r="R52" i="11"/>
  <c r="R48" i="11"/>
  <c r="R46" i="11"/>
  <c r="R44" i="11"/>
  <c r="R42" i="11"/>
  <c r="R40" i="11"/>
  <c r="R38" i="11"/>
  <c r="R71" i="11"/>
  <c r="R76" i="11"/>
  <c r="R59" i="11"/>
  <c r="R49" i="11"/>
  <c r="R73" i="11"/>
  <c r="R36" i="11"/>
  <c r="R34" i="11"/>
  <c r="R32" i="11"/>
  <c r="R30" i="11"/>
  <c r="R28" i="11"/>
  <c r="R26" i="11"/>
  <c r="R27" i="11"/>
  <c r="R23" i="11"/>
  <c r="R22" i="11"/>
  <c r="R20" i="11"/>
  <c r="R18" i="11"/>
  <c r="R16" i="11"/>
  <c r="R14" i="11"/>
  <c r="R12" i="11"/>
  <c r="R10" i="11"/>
  <c r="R8" i="11"/>
  <c r="R6" i="11"/>
  <c r="R24" i="11"/>
  <c r="R37" i="11"/>
  <c r="R35" i="11"/>
  <c r="R21" i="11"/>
  <c r="R19" i="11"/>
  <c r="R17" i="11"/>
  <c r="R15" i="11"/>
  <c r="R13" i="11"/>
  <c r="R11" i="11"/>
  <c r="R9" i="11"/>
  <c r="R7" i="11"/>
  <c r="R5" i="11"/>
  <c r="R33" i="11"/>
  <c r="R31" i="11"/>
  <c r="Z83" i="11"/>
  <c r="Z81" i="11"/>
  <c r="Z79" i="11"/>
  <c r="Z84" i="11"/>
  <c r="Z82" i="11"/>
  <c r="Z80" i="11"/>
  <c r="Z75" i="11"/>
  <c r="Z70" i="11"/>
  <c r="Z65" i="11"/>
  <c r="Z63" i="11"/>
  <c r="Z61" i="11"/>
  <c r="Z77" i="11"/>
  <c r="Z66" i="11"/>
  <c r="Z72" i="11"/>
  <c r="Z67" i="11"/>
  <c r="Z62" i="11"/>
  <c r="Z57" i="11"/>
  <c r="Z55" i="11"/>
  <c r="Z60" i="11"/>
  <c r="Z59" i="11"/>
  <c r="Z74" i="11"/>
  <c r="Z69" i="11"/>
  <c r="Z76" i="11"/>
  <c r="Z71" i="11"/>
  <c r="Z78" i="11"/>
  <c r="Z73" i="11"/>
  <c r="Z64" i="11"/>
  <c r="Z58" i="11"/>
  <c r="Z56" i="11"/>
  <c r="Z54" i="11"/>
  <c r="Z68" i="11"/>
  <c r="Z49" i="11"/>
  <c r="Z47" i="11"/>
  <c r="Z45" i="11"/>
  <c r="Z43" i="11"/>
  <c r="Z41" i="11"/>
  <c r="Z39" i="11"/>
  <c r="Z51" i="11"/>
  <c r="Z50" i="11"/>
  <c r="Z48" i="11"/>
  <c r="Z46" i="11"/>
  <c r="Z44" i="11"/>
  <c r="Z42" i="11"/>
  <c r="Z40" i="11"/>
  <c r="Z38" i="11"/>
  <c r="Z52" i="11"/>
  <c r="Z36" i="11"/>
  <c r="Z34" i="11"/>
  <c r="Z32" i="11"/>
  <c r="Z30" i="11"/>
  <c r="Z28" i="11"/>
  <c r="Z26" i="11"/>
  <c r="Z24" i="11"/>
  <c r="Z53" i="11"/>
  <c r="Z22" i="11"/>
  <c r="Z20" i="11"/>
  <c r="Z18" i="11"/>
  <c r="Z16" i="11"/>
  <c r="Z14" i="11"/>
  <c r="Z12" i="11"/>
  <c r="Z10" i="11"/>
  <c r="Z8" i="11"/>
  <c r="Z6" i="11"/>
  <c r="Z37" i="11"/>
  <c r="Z23" i="11"/>
  <c r="Z35" i="11"/>
  <c r="Z33" i="11"/>
  <c r="Z21" i="11"/>
  <c r="Z19" i="11"/>
  <c r="Z17" i="11"/>
  <c r="Z15" i="11"/>
  <c r="Z13" i="11"/>
  <c r="Z11" i="11"/>
  <c r="Z9" i="11"/>
  <c r="Z7" i="11"/>
  <c r="Z5" i="11"/>
  <c r="Z31" i="11"/>
  <c r="Z25" i="11"/>
  <c r="Z29" i="11"/>
  <c r="AH83" i="11"/>
  <c r="AH81" i="11"/>
  <c r="AH79" i="11"/>
  <c r="AH84" i="11"/>
  <c r="AH82" i="11"/>
  <c r="AH80" i="11"/>
  <c r="AH78" i="11"/>
  <c r="AH73" i="11"/>
  <c r="AH68" i="11"/>
  <c r="AH65" i="11"/>
  <c r="AH63" i="11"/>
  <c r="AH61" i="11"/>
  <c r="AH75" i="11"/>
  <c r="AH70" i="11"/>
  <c r="AH76" i="11"/>
  <c r="AH71" i="11"/>
  <c r="AH64" i="11"/>
  <c r="AH55" i="11"/>
  <c r="AH66" i="11"/>
  <c r="AH57" i="11"/>
  <c r="AH59" i="11"/>
  <c r="AH62" i="11"/>
  <c r="AH60" i="11"/>
  <c r="AH56" i="11"/>
  <c r="AH54" i="11"/>
  <c r="AH77" i="11"/>
  <c r="AH72" i="11"/>
  <c r="AH52" i="11"/>
  <c r="AH47" i="11"/>
  <c r="AH45" i="11"/>
  <c r="AH43" i="11"/>
  <c r="AH41" i="11"/>
  <c r="AH39" i="11"/>
  <c r="AH49" i="11"/>
  <c r="AH74" i="11"/>
  <c r="AH58" i="11"/>
  <c r="AH53" i="11"/>
  <c r="AH69" i="11"/>
  <c r="AH67" i="11"/>
  <c r="AH51" i="11"/>
  <c r="AH48" i="11"/>
  <c r="AH46" i="11"/>
  <c r="AH44" i="11"/>
  <c r="AH42" i="11"/>
  <c r="AH40" i="11"/>
  <c r="AH38" i="11"/>
  <c r="AH50" i="11"/>
  <c r="AH36" i="11"/>
  <c r="AH34" i="11"/>
  <c r="AH32" i="11"/>
  <c r="AH30" i="11"/>
  <c r="AH28" i="11"/>
  <c r="AH26" i="11"/>
  <c r="AH24" i="11"/>
  <c r="AH22" i="11"/>
  <c r="AH20" i="11"/>
  <c r="AH18" i="11"/>
  <c r="AH16" i="11"/>
  <c r="AH14" i="11"/>
  <c r="AH12" i="11"/>
  <c r="AH10" i="11"/>
  <c r="AH8" i="11"/>
  <c r="AH6" i="11"/>
  <c r="AH37" i="11"/>
  <c r="AH35" i="11"/>
  <c r="AH33" i="11"/>
  <c r="AH25" i="11"/>
  <c r="AH31" i="11"/>
  <c r="AH21" i="11"/>
  <c r="AH19" i="11"/>
  <c r="AH17" i="11"/>
  <c r="AH15" i="11"/>
  <c r="AH13" i="11"/>
  <c r="AH11" i="11"/>
  <c r="AH9" i="11"/>
  <c r="AH7" i="11"/>
  <c r="AH5" i="11"/>
  <c r="AH29" i="11"/>
  <c r="AH23" i="11"/>
  <c r="AH27" i="11"/>
  <c r="H2" i="11"/>
  <c r="P2" i="11"/>
  <c r="X2" i="11"/>
  <c r="AF2" i="11"/>
  <c r="D3" i="11"/>
  <c r="L3" i="11"/>
  <c r="T3" i="11"/>
  <c r="H4" i="11"/>
  <c r="P4" i="11"/>
  <c r="X4" i="11"/>
  <c r="AF4" i="11"/>
  <c r="U5" i="11"/>
  <c r="AG5" i="11"/>
  <c r="S6" i="11"/>
  <c r="Y7" i="11"/>
  <c r="U8" i="11"/>
  <c r="Q9" i="11"/>
  <c r="M10" i="11"/>
  <c r="I11" i="11"/>
  <c r="E12" i="11"/>
  <c r="K14" i="11"/>
  <c r="C16" i="11"/>
  <c r="AE17" i="11"/>
  <c r="W19" i="11"/>
  <c r="O21" i="11"/>
  <c r="I23" i="11"/>
  <c r="R29" i="11"/>
  <c r="I2" i="11"/>
  <c r="Q2" i="11"/>
  <c r="Y2" i="11"/>
  <c r="AG2" i="11"/>
  <c r="E3" i="11"/>
  <c r="M3" i="11"/>
  <c r="U3" i="11"/>
  <c r="AC3" i="11"/>
  <c r="I4" i="11"/>
  <c r="Q4" i="11"/>
  <c r="Y4" i="11"/>
  <c r="AG4" i="11"/>
  <c r="M5" i="11"/>
  <c r="W5" i="11"/>
  <c r="G7" i="11"/>
  <c r="AE7" i="11"/>
  <c r="AA8" i="11"/>
  <c r="W9" i="11"/>
  <c r="S10" i="11"/>
  <c r="O11" i="11"/>
  <c r="K12" i="11"/>
  <c r="G13" i="11"/>
  <c r="S14" i="11"/>
  <c r="K16" i="11"/>
  <c r="C18" i="11"/>
  <c r="AE19" i="11"/>
  <c r="W21" i="11"/>
  <c r="J31" i="11"/>
  <c r="S72" i="11"/>
  <c r="S67" i="11"/>
  <c r="S65" i="11"/>
  <c r="S63" i="11"/>
  <c r="S61" i="11"/>
  <c r="S59" i="11"/>
  <c r="S82" i="11"/>
  <c r="S78" i="11"/>
  <c r="S73" i="11"/>
  <c r="S83" i="11"/>
  <c r="S74" i="11"/>
  <c r="S69" i="11"/>
  <c r="S80" i="11"/>
  <c r="S75" i="11"/>
  <c r="S64" i="11"/>
  <c r="S62" i="11"/>
  <c r="S84" i="11"/>
  <c r="S70" i="11"/>
  <c r="S58" i="11"/>
  <c r="S77" i="11"/>
  <c r="S52" i="11"/>
  <c r="S50" i="11"/>
  <c r="S79" i="11"/>
  <c r="S56" i="11"/>
  <c r="S54" i="11"/>
  <c r="S76" i="11"/>
  <c r="S81" i="11"/>
  <c r="S68" i="11"/>
  <c r="S66" i="11"/>
  <c r="S53" i="11"/>
  <c r="S60" i="11"/>
  <c r="S57" i="11"/>
  <c r="S48" i="11"/>
  <c r="S46" i="11"/>
  <c r="S44" i="11"/>
  <c r="S42" i="11"/>
  <c r="S40" i="11"/>
  <c r="S38" i="11"/>
  <c r="S71" i="11"/>
  <c r="S49" i="11"/>
  <c r="S55" i="11"/>
  <c r="S36" i="11"/>
  <c r="S34" i="11"/>
  <c r="S32" i="11"/>
  <c r="S30" i="11"/>
  <c r="S28" i="11"/>
  <c r="S26" i="11"/>
  <c r="S24" i="11"/>
  <c r="S47" i="11"/>
  <c r="S51" i="11"/>
  <c r="S45" i="11"/>
  <c r="S43" i="11"/>
  <c r="S39" i="11"/>
  <c r="S41" i="11"/>
  <c r="S37" i="11"/>
  <c r="S35" i="11"/>
  <c r="S33" i="11"/>
  <c r="S31" i="11"/>
  <c r="S29" i="11"/>
  <c r="S27" i="11"/>
  <c r="S25" i="11"/>
  <c r="S21" i="11"/>
  <c r="S19" i="11"/>
  <c r="S17" i="11"/>
  <c r="S15" i="11"/>
  <c r="S13" i="11"/>
  <c r="S11" i="11"/>
  <c r="S9" i="11"/>
  <c r="S7" i="11"/>
  <c r="D84" i="11"/>
  <c r="D82" i="11"/>
  <c r="D80" i="11"/>
  <c r="D78" i="11"/>
  <c r="D76" i="11"/>
  <c r="D74" i="11"/>
  <c r="D72" i="11"/>
  <c r="D70" i="11"/>
  <c r="D68" i="11"/>
  <c r="D83" i="11"/>
  <c r="D81" i="11"/>
  <c r="D79" i="11"/>
  <c r="D77" i="11"/>
  <c r="D75" i="11"/>
  <c r="D73" i="11"/>
  <c r="D71" i="11"/>
  <c r="D69" i="11"/>
  <c r="D67" i="11"/>
  <c r="D66" i="11"/>
  <c r="D64" i="11"/>
  <c r="D62" i="11"/>
  <c r="D60" i="11"/>
  <c r="D58" i="11"/>
  <c r="D61" i="11"/>
  <c r="D54" i="11"/>
  <c r="D63" i="11"/>
  <c r="D59" i="11"/>
  <c r="D56" i="11"/>
  <c r="D57" i="11"/>
  <c r="D49" i="11"/>
  <c r="D51" i="11"/>
  <c r="D48" i="11"/>
  <c r="D46" i="11"/>
  <c r="D44" i="11"/>
  <c r="D42" i="11"/>
  <c r="D40" i="11"/>
  <c r="D65" i="11"/>
  <c r="D55" i="11"/>
  <c r="D53" i="11"/>
  <c r="D50" i="11"/>
  <c r="D47" i="11"/>
  <c r="D45" i="11"/>
  <c r="D43" i="11"/>
  <c r="D41" i="11"/>
  <c r="D38" i="11"/>
  <c r="D36" i="11"/>
  <c r="D34" i="11"/>
  <c r="D32" i="11"/>
  <c r="D30" i="11"/>
  <c r="D28" i="11"/>
  <c r="D26" i="11"/>
  <c r="D24" i="11"/>
  <c r="D52" i="11"/>
  <c r="D39" i="11"/>
  <c r="D37" i="11"/>
  <c r="D35" i="11"/>
  <c r="D33" i="11"/>
  <c r="D31" i="11"/>
  <c r="D29" i="11"/>
  <c r="D27" i="11"/>
  <c r="D25" i="11"/>
  <c r="D23" i="11"/>
  <c r="D21" i="11"/>
  <c r="D19" i="11"/>
  <c r="D17" i="11"/>
  <c r="D15" i="11"/>
  <c r="D13" i="11"/>
  <c r="D11" i="11"/>
  <c r="D9" i="11"/>
  <c r="D7" i="11"/>
  <c r="D22" i="11"/>
  <c r="D20" i="11"/>
  <c r="AK20" i="11" s="1"/>
  <c r="D18" i="11"/>
  <c r="D16" i="11"/>
  <c r="D14" i="11"/>
  <c r="D12" i="11"/>
  <c r="D10" i="11"/>
  <c r="D8" i="11"/>
  <c r="L84" i="11"/>
  <c r="L82" i="11"/>
  <c r="L80" i="11"/>
  <c r="L78" i="11"/>
  <c r="L76" i="11"/>
  <c r="L74" i="11"/>
  <c r="L72" i="11"/>
  <c r="L70" i="11"/>
  <c r="L68" i="11"/>
  <c r="L66" i="11"/>
  <c r="L83" i="11"/>
  <c r="L81" i="11"/>
  <c r="L79" i="11"/>
  <c r="L77" i="11"/>
  <c r="L75" i="11"/>
  <c r="L73" i="11"/>
  <c r="L71" i="11"/>
  <c r="L69" i="11"/>
  <c r="L67" i="11"/>
  <c r="L64" i="11"/>
  <c r="L62" i="11"/>
  <c r="L60" i="11"/>
  <c r="L58" i="11"/>
  <c r="L65" i="11"/>
  <c r="L56" i="11"/>
  <c r="L54" i="11"/>
  <c r="L61" i="11"/>
  <c r="L59" i="11"/>
  <c r="L55" i="11"/>
  <c r="L52" i="11"/>
  <c r="L49" i="11"/>
  <c r="L48" i="11"/>
  <c r="L46" i="11"/>
  <c r="L44" i="11"/>
  <c r="L42" i="11"/>
  <c r="L40" i="11"/>
  <c r="L51" i="11"/>
  <c r="L57" i="11"/>
  <c r="L53" i="11"/>
  <c r="L47" i="11"/>
  <c r="L45" i="11"/>
  <c r="L43" i="11"/>
  <c r="L41" i="11"/>
  <c r="L63" i="11"/>
  <c r="L50" i="11"/>
  <c r="L38" i="11"/>
  <c r="L36" i="11"/>
  <c r="L34" i="11"/>
  <c r="L32" i="11"/>
  <c r="L30" i="11"/>
  <c r="L28" i="11"/>
  <c r="L26" i="11"/>
  <c r="L24" i="11"/>
  <c r="L37" i="11"/>
  <c r="L35" i="11"/>
  <c r="L33" i="11"/>
  <c r="L31" i="11"/>
  <c r="L29" i="11"/>
  <c r="L27" i="11"/>
  <c r="L25" i="11"/>
  <c r="L21" i="11"/>
  <c r="L19" i="11"/>
  <c r="L17" i="11"/>
  <c r="L15" i="11"/>
  <c r="L13" i="11"/>
  <c r="L11" i="11"/>
  <c r="L9" i="11"/>
  <c r="L7" i="11"/>
  <c r="L23" i="11"/>
  <c r="L39" i="11"/>
  <c r="L22" i="11"/>
  <c r="L20" i="11"/>
  <c r="L18" i="11"/>
  <c r="L16" i="11"/>
  <c r="L14" i="11"/>
  <c r="L12" i="11"/>
  <c r="L10" i="11"/>
  <c r="L8" i="11"/>
  <c r="T84" i="11"/>
  <c r="T82" i="11"/>
  <c r="T80" i="11"/>
  <c r="T78" i="11"/>
  <c r="T76" i="11"/>
  <c r="T74" i="11"/>
  <c r="T72" i="11"/>
  <c r="T70" i="11"/>
  <c r="T68" i="11"/>
  <c r="T66" i="11"/>
  <c r="T83" i="11"/>
  <c r="T81" i="11"/>
  <c r="T79" i="11"/>
  <c r="T77" i="11"/>
  <c r="T75" i="11"/>
  <c r="T73" i="11"/>
  <c r="T71" i="11"/>
  <c r="T69" i="11"/>
  <c r="T67" i="11"/>
  <c r="T64" i="11"/>
  <c r="T62" i="11"/>
  <c r="T60" i="11"/>
  <c r="T58" i="11"/>
  <c r="T63" i="11"/>
  <c r="T56" i="11"/>
  <c r="T54" i="11"/>
  <c r="T65" i="11"/>
  <c r="T53" i="11"/>
  <c r="T50" i="11"/>
  <c r="T57" i="11"/>
  <c r="T48" i="11"/>
  <c r="T46" i="11"/>
  <c r="T44" i="11"/>
  <c r="T42" i="11"/>
  <c r="T40" i="11"/>
  <c r="T52" i="11"/>
  <c r="T61" i="11"/>
  <c r="T49" i="11"/>
  <c r="T59" i="11"/>
  <c r="T55" i="11"/>
  <c r="T51" i="11"/>
  <c r="T47" i="11"/>
  <c r="T45" i="11"/>
  <c r="T43" i="11"/>
  <c r="T41" i="11"/>
  <c r="T36" i="11"/>
  <c r="T34" i="11"/>
  <c r="T32" i="11"/>
  <c r="T30" i="11"/>
  <c r="T28" i="11"/>
  <c r="T26" i="11"/>
  <c r="T24" i="11"/>
  <c r="T39" i="11"/>
  <c r="T38" i="11"/>
  <c r="T37" i="11"/>
  <c r="T35" i="11"/>
  <c r="T33" i="11"/>
  <c r="T31" i="11"/>
  <c r="T29" i="11"/>
  <c r="T27" i="11"/>
  <c r="T21" i="11"/>
  <c r="T19" i="11"/>
  <c r="T17" i="11"/>
  <c r="T15" i="11"/>
  <c r="T13" i="11"/>
  <c r="T11" i="11"/>
  <c r="T9" i="11"/>
  <c r="T7" i="11"/>
  <c r="T25" i="11"/>
  <c r="T23" i="11"/>
  <c r="T22" i="11"/>
  <c r="T20" i="11"/>
  <c r="T18" i="11"/>
  <c r="T16" i="11"/>
  <c r="T14" i="11"/>
  <c r="T12" i="11"/>
  <c r="T10" i="11"/>
  <c r="T8" i="11"/>
  <c r="AB84" i="11"/>
  <c r="AB82" i="11"/>
  <c r="AB80" i="11"/>
  <c r="AB78" i="11"/>
  <c r="AB76" i="11"/>
  <c r="AB74" i="11"/>
  <c r="AB72" i="11"/>
  <c r="AB70" i="11"/>
  <c r="AB68" i="11"/>
  <c r="AB66" i="11"/>
  <c r="AB83" i="11"/>
  <c r="AB81" i="11"/>
  <c r="AB79" i="11"/>
  <c r="AB77" i="11"/>
  <c r="AB75" i="11"/>
  <c r="AB73" i="11"/>
  <c r="AB71" i="11"/>
  <c r="AB69" i="11"/>
  <c r="AB67" i="11"/>
  <c r="AB64" i="11"/>
  <c r="AB62" i="11"/>
  <c r="AB60" i="11"/>
  <c r="AB58" i="11"/>
  <c r="AB59" i="11"/>
  <c r="AB65" i="11"/>
  <c r="AB61" i="11"/>
  <c r="AB56" i="11"/>
  <c r="AB54" i="11"/>
  <c r="AB51" i="11"/>
  <c r="AB55" i="11"/>
  <c r="AB48" i="11"/>
  <c r="AB46" i="11"/>
  <c r="AB44" i="11"/>
  <c r="AB42" i="11"/>
  <c r="AB40" i="11"/>
  <c r="AB50" i="11"/>
  <c r="AB63" i="11"/>
  <c r="AB53" i="11"/>
  <c r="AB52" i="11"/>
  <c r="AB49" i="11"/>
  <c r="AB47" i="11"/>
  <c r="AB45" i="11"/>
  <c r="AB43" i="11"/>
  <c r="AB41" i="11"/>
  <c r="AB39" i="11"/>
  <c r="AB36" i="11"/>
  <c r="AB34" i="11"/>
  <c r="AB32" i="11"/>
  <c r="AB30" i="11"/>
  <c r="AB28" i="11"/>
  <c r="AB26" i="11"/>
  <c r="AB24" i="11"/>
  <c r="AB37" i="11"/>
  <c r="AB35" i="11"/>
  <c r="AB33" i="11"/>
  <c r="AB31" i="11"/>
  <c r="AB29" i="11"/>
  <c r="AB27" i="11"/>
  <c r="AB57" i="11"/>
  <c r="AB23" i="11"/>
  <c r="AB21" i="11"/>
  <c r="AB19" i="11"/>
  <c r="AB17" i="11"/>
  <c r="AB15" i="11"/>
  <c r="AB13" i="11"/>
  <c r="AB11" i="11"/>
  <c r="AB9" i="11"/>
  <c r="AB7" i="11"/>
  <c r="AB5" i="11"/>
  <c r="AB25" i="11"/>
  <c r="AB38" i="11"/>
  <c r="AB22" i="11"/>
  <c r="AB20" i="11"/>
  <c r="AB18" i="11"/>
  <c r="AB16" i="11"/>
  <c r="AB14" i="11"/>
  <c r="AB12" i="11"/>
  <c r="AB10" i="11"/>
  <c r="AB8" i="11"/>
  <c r="AJ84" i="11"/>
  <c r="AJ82" i="11"/>
  <c r="AJ80" i="11"/>
  <c r="AJ78" i="11"/>
  <c r="AJ76" i="11"/>
  <c r="AJ74" i="11"/>
  <c r="AJ72" i="11"/>
  <c r="AJ70" i="11"/>
  <c r="AJ68" i="11"/>
  <c r="AJ66" i="11"/>
  <c r="AJ83" i="11"/>
  <c r="AJ81" i="11"/>
  <c r="AJ79" i="11"/>
  <c r="AJ77" i="11"/>
  <c r="AJ75" i="11"/>
  <c r="AJ73" i="11"/>
  <c r="AJ71" i="11"/>
  <c r="AJ69" i="11"/>
  <c r="AJ67" i="11"/>
  <c r="AJ64" i="11"/>
  <c r="AJ62" i="11"/>
  <c r="AJ60" i="11"/>
  <c r="AJ58" i="11"/>
  <c r="AJ57" i="11"/>
  <c r="AJ63" i="11"/>
  <c r="AJ59" i="11"/>
  <c r="AJ56" i="11"/>
  <c r="AJ54" i="11"/>
  <c r="AJ61" i="11"/>
  <c r="AJ49" i="11"/>
  <c r="AJ53" i="11"/>
  <c r="AJ51" i="11"/>
  <c r="AJ46" i="11"/>
  <c r="AJ44" i="11"/>
  <c r="AJ42" i="11"/>
  <c r="AJ40" i="11"/>
  <c r="AJ38" i="11"/>
  <c r="AJ48" i="11"/>
  <c r="AJ65" i="11"/>
  <c r="AJ50" i="11"/>
  <c r="AJ47" i="11"/>
  <c r="AJ45" i="11"/>
  <c r="AJ43" i="11"/>
  <c r="AJ41" i="11"/>
  <c r="AJ55" i="11"/>
  <c r="AJ36" i="11"/>
  <c r="AJ34" i="11"/>
  <c r="AJ32" i="11"/>
  <c r="AJ30" i="11"/>
  <c r="AJ28" i="11"/>
  <c r="AJ26" i="11"/>
  <c r="AJ24" i="11"/>
  <c r="AJ37" i="11"/>
  <c r="AJ35" i="11"/>
  <c r="AJ33" i="11"/>
  <c r="AJ31" i="11"/>
  <c r="AJ29" i="11"/>
  <c r="AJ27" i="11"/>
  <c r="AJ39" i="11"/>
  <c r="AJ52" i="11"/>
  <c r="AJ25" i="11"/>
  <c r="AJ21" i="11"/>
  <c r="AJ19" i="11"/>
  <c r="AJ17" i="11"/>
  <c r="AJ15" i="11"/>
  <c r="AJ13" i="11"/>
  <c r="AJ11" i="11"/>
  <c r="AJ9" i="11"/>
  <c r="AJ7" i="11"/>
  <c r="AJ5" i="11"/>
  <c r="AJ23" i="11"/>
  <c r="AJ22" i="11"/>
  <c r="AJ20" i="11"/>
  <c r="AJ18" i="11"/>
  <c r="AJ16" i="11"/>
  <c r="AJ14" i="11"/>
  <c r="AJ12" i="11"/>
  <c r="AJ10" i="11"/>
  <c r="AJ8" i="11"/>
  <c r="J2" i="11"/>
  <c r="R2" i="11"/>
  <c r="Z2" i="11"/>
  <c r="AH2" i="11"/>
  <c r="F3" i="11"/>
  <c r="N3" i="11"/>
  <c r="V3" i="11"/>
  <c r="AD3" i="11"/>
  <c r="J4" i="11"/>
  <c r="R4" i="11"/>
  <c r="Z4" i="11"/>
  <c r="AH4" i="11"/>
  <c r="X5" i="11"/>
  <c r="C6" i="11"/>
  <c r="U6" i="11"/>
  <c r="H7" i="11"/>
  <c r="AG7" i="11"/>
  <c r="AC8" i="11"/>
  <c r="Y9" i="11"/>
  <c r="Q11" i="11"/>
  <c r="I13" i="11"/>
  <c r="AA14" i="11"/>
  <c r="S16" i="11"/>
  <c r="K18" i="11"/>
  <c r="AE21" i="11"/>
  <c r="C76" i="11"/>
  <c r="C71" i="11"/>
  <c r="C65" i="11"/>
  <c r="C63" i="11"/>
  <c r="C61" i="11"/>
  <c r="C59" i="11"/>
  <c r="C83" i="11"/>
  <c r="C77" i="11"/>
  <c r="C78" i="11"/>
  <c r="C73" i="11"/>
  <c r="C84" i="11"/>
  <c r="C81" i="11"/>
  <c r="C79" i="11"/>
  <c r="C68" i="11"/>
  <c r="C66" i="11"/>
  <c r="C64" i="11"/>
  <c r="C62" i="11"/>
  <c r="C74" i="11"/>
  <c r="C69" i="11"/>
  <c r="C54" i="11"/>
  <c r="C52" i="11"/>
  <c r="C50" i="11"/>
  <c r="C56" i="11"/>
  <c r="C82" i="11"/>
  <c r="C75" i="11"/>
  <c r="C67" i="11"/>
  <c r="C60" i="11"/>
  <c r="C57" i="11"/>
  <c r="C49" i="11"/>
  <c r="C72" i="11"/>
  <c r="C70" i="11"/>
  <c r="C58" i="11"/>
  <c r="C51" i="11"/>
  <c r="C48" i="11"/>
  <c r="C46" i="11"/>
  <c r="C44" i="11"/>
  <c r="C42" i="11"/>
  <c r="C40" i="11"/>
  <c r="C55" i="11"/>
  <c r="C80" i="11"/>
  <c r="C53" i="11"/>
  <c r="C43" i="11"/>
  <c r="C41" i="11"/>
  <c r="C38" i="11"/>
  <c r="C36" i="11"/>
  <c r="C34" i="11"/>
  <c r="C32" i="11"/>
  <c r="C30" i="11"/>
  <c r="C28" i="11"/>
  <c r="C26" i="11"/>
  <c r="C24" i="11"/>
  <c r="C39" i="11"/>
  <c r="C47" i="11"/>
  <c r="C45" i="11"/>
  <c r="C37" i="11"/>
  <c r="C35" i="11"/>
  <c r="C33" i="11"/>
  <c r="C31" i="11"/>
  <c r="C29" i="11"/>
  <c r="C27" i="11"/>
  <c r="C25" i="11"/>
  <c r="C23" i="11"/>
  <c r="C21" i="11"/>
  <c r="C19" i="11"/>
  <c r="C17" i="11"/>
  <c r="C15" i="11"/>
  <c r="C13" i="11"/>
  <c r="C11" i="11"/>
  <c r="AK11" i="11" s="1"/>
  <c r="C9" i="11"/>
  <c r="C7" i="11"/>
  <c r="AI84" i="11"/>
  <c r="AI81" i="11"/>
  <c r="AI68" i="11"/>
  <c r="AI65" i="11"/>
  <c r="AI63" i="11"/>
  <c r="AI61" i="11"/>
  <c r="AI59" i="11"/>
  <c r="AI57" i="11"/>
  <c r="AI74" i="11"/>
  <c r="AI69" i="11"/>
  <c r="AI82" i="11"/>
  <c r="AI79" i="11"/>
  <c r="AI70" i="11"/>
  <c r="AI76" i="11"/>
  <c r="AI71" i="11"/>
  <c r="AI64" i="11"/>
  <c r="AI62" i="11"/>
  <c r="AI83" i="11"/>
  <c r="AI66" i="11"/>
  <c r="AI80" i="11"/>
  <c r="AI78" i="11"/>
  <c r="AI73" i="11"/>
  <c r="AI52" i="11"/>
  <c r="AI50" i="11"/>
  <c r="AI48" i="11"/>
  <c r="AI75" i="11"/>
  <c r="AI60" i="11"/>
  <c r="AI56" i="11"/>
  <c r="AI54" i="11"/>
  <c r="AI77" i="11"/>
  <c r="AI72" i="11"/>
  <c r="AI55" i="11"/>
  <c r="AI49" i="11"/>
  <c r="AI58" i="11"/>
  <c r="AI53" i="11"/>
  <c r="AI67" i="11"/>
  <c r="AI51" i="11"/>
  <c r="AI46" i="11"/>
  <c r="AI44" i="11"/>
  <c r="AI42" i="11"/>
  <c r="AI40" i="11"/>
  <c r="AI38" i="11"/>
  <c r="AI43" i="11"/>
  <c r="AI47" i="11"/>
  <c r="AI45" i="11"/>
  <c r="AI41" i="11"/>
  <c r="AI36" i="11"/>
  <c r="AI34" i="11"/>
  <c r="AI32" i="11"/>
  <c r="AI30" i="11"/>
  <c r="AI28" i="11"/>
  <c r="AI26" i="11"/>
  <c r="AI24" i="11"/>
  <c r="AI37" i="11"/>
  <c r="AI35" i="11"/>
  <c r="AI33" i="11"/>
  <c r="AI31" i="11"/>
  <c r="AI29" i="11"/>
  <c r="AI27" i="11"/>
  <c r="AI25" i="11"/>
  <c r="AI21" i="11"/>
  <c r="AI19" i="11"/>
  <c r="AI17" i="11"/>
  <c r="AI15" i="11"/>
  <c r="AI13" i="11"/>
  <c r="AI11" i="11"/>
  <c r="AI9" i="11"/>
  <c r="AI7" i="11"/>
  <c r="AI5" i="11"/>
  <c r="AI39" i="11"/>
  <c r="AI23" i="11"/>
  <c r="E83" i="11"/>
  <c r="E81" i="11"/>
  <c r="E79" i="11"/>
  <c r="E77" i="11"/>
  <c r="E75" i="11"/>
  <c r="E73" i="11"/>
  <c r="E71" i="11"/>
  <c r="E69" i="11"/>
  <c r="E67" i="11"/>
  <c r="E80" i="11"/>
  <c r="E72" i="11"/>
  <c r="E84" i="11"/>
  <c r="E68" i="11"/>
  <c r="E74" i="11"/>
  <c r="E61" i="11"/>
  <c r="E54" i="11"/>
  <c r="E52" i="11"/>
  <c r="E50" i="11"/>
  <c r="E63" i="11"/>
  <c r="E59" i="11"/>
  <c r="E56" i="11"/>
  <c r="E76" i="11"/>
  <c r="E82" i="11"/>
  <c r="E78" i="11"/>
  <c r="E66" i="11"/>
  <c r="E62" i="11"/>
  <c r="E58" i="11"/>
  <c r="E51" i="11"/>
  <c r="E48" i="11"/>
  <c r="E46" i="11"/>
  <c r="E44" i="11"/>
  <c r="E42" i="11"/>
  <c r="E40" i="11"/>
  <c r="E70" i="11"/>
  <c r="E65" i="11"/>
  <c r="E64" i="11"/>
  <c r="E55" i="11"/>
  <c r="E53" i="11"/>
  <c r="E47" i="11"/>
  <c r="E45" i="11"/>
  <c r="E38" i="11"/>
  <c r="E36" i="11"/>
  <c r="E34" i="11"/>
  <c r="E32" i="11"/>
  <c r="E30" i="11"/>
  <c r="E28" i="11"/>
  <c r="E26" i="11"/>
  <c r="E24" i="11"/>
  <c r="E41" i="11"/>
  <c r="E39" i="11"/>
  <c r="E60" i="11"/>
  <c r="E49" i="11"/>
  <c r="E37" i="11"/>
  <c r="E35" i="11"/>
  <c r="E33" i="11"/>
  <c r="E31" i="11"/>
  <c r="E29" i="11"/>
  <c r="E27" i="11"/>
  <c r="E25" i="11"/>
  <c r="E43" i="11"/>
  <c r="E57" i="11"/>
  <c r="E23" i="11"/>
  <c r="E21" i="11"/>
  <c r="E19" i="11"/>
  <c r="E17" i="11"/>
  <c r="E15" i="11"/>
  <c r="E13" i="11"/>
  <c r="E11" i="11"/>
  <c r="E9" i="11"/>
  <c r="E7" i="11"/>
  <c r="E22" i="11"/>
  <c r="E20" i="11"/>
  <c r="E18" i="11"/>
  <c r="E16" i="11"/>
  <c r="E14" i="11"/>
  <c r="M83" i="11"/>
  <c r="M81" i="11"/>
  <c r="M79" i="11"/>
  <c r="M77" i="11"/>
  <c r="M75" i="11"/>
  <c r="M73" i="11"/>
  <c r="M71" i="11"/>
  <c r="M69" i="11"/>
  <c r="M67" i="11"/>
  <c r="M84" i="11"/>
  <c r="M70" i="11"/>
  <c r="M82" i="11"/>
  <c r="M66" i="11"/>
  <c r="M72" i="11"/>
  <c r="M78" i="11"/>
  <c r="M52" i="11"/>
  <c r="M50" i="11"/>
  <c r="M68" i="11"/>
  <c r="M65" i="11"/>
  <c r="M60" i="11"/>
  <c r="M56" i="11"/>
  <c r="M54" i="11"/>
  <c r="M64" i="11"/>
  <c r="M61" i="11"/>
  <c r="M59" i="11"/>
  <c r="M80" i="11"/>
  <c r="M58" i="11"/>
  <c r="M49" i="11"/>
  <c r="M48" i="11"/>
  <c r="M46" i="11"/>
  <c r="M44" i="11"/>
  <c r="M42" i="11"/>
  <c r="M40" i="11"/>
  <c r="M51" i="11"/>
  <c r="M74" i="11"/>
  <c r="M57" i="11"/>
  <c r="M53" i="11"/>
  <c r="M47" i="11"/>
  <c r="M45" i="11"/>
  <c r="M63" i="11"/>
  <c r="M62" i="11"/>
  <c r="M38" i="11"/>
  <c r="M36" i="11"/>
  <c r="M34" i="11"/>
  <c r="M32" i="11"/>
  <c r="M30" i="11"/>
  <c r="M28" i="11"/>
  <c r="M26" i="11"/>
  <c r="M24" i="11"/>
  <c r="M76" i="11"/>
  <c r="M55" i="11"/>
  <c r="M37" i="11"/>
  <c r="M35" i="11"/>
  <c r="M33" i="11"/>
  <c r="M31" i="11"/>
  <c r="M29" i="11"/>
  <c r="M27" i="11"/>
  <c r="M25" i="11"/>
  <c r="M43" i="11"/>
  <c r="M39" i="11"/>
  <c r="M21" i="11"/>
  <c r="M19" i="11"/>
  <c r="M17" i="11"/>
  <c r="M15" i="11"/>
  <c r="M13" i="11"/>
  <c r="M11" i="11"/>
  <c r="M9" i="11"/>
  <c r="M7" i="11"/>
  <c r="M41" i="11"/>
  <c r="M23" i="11"/>
  <c r="M22" i="11"/>
  <c r="M20" i="11"/>
  <c r="M18" i="11"/>
  <c r="M16" i="11"/>
  <c r="M14" i="11"/>
  <c r="U83" i="11"/>
  <c r="U81" i="11"/>
  <c r="U79" i="11"/>
  <c r="U77" i="11"/>
  <c r="U75" i="11"/>
  <c r="U73" i="11"/>
  <c r="U71" i="11"/>
  <c r="U69" i="11"/>
  <c r="U67" i="11"/>
  <c r="U82" i="11"/>
  <c r="U78" i="11"/>
  <c r="U68" i="11"/>
  <c r="U80" i="11"/>
  <c r="U70" i="11"/>
  <c r="U84" i="11"/>
  <c r="U58" i="11"/>
  <c r="U52" i="11"/>
  <c r="U50" i="11"/>
  <c r="U63" i="11"/>
  <c r="U56" i="11"/>
  <c r="U54" i="11"/>
  <c r="U72" i="11"/>
  <c r="U74" i="11"/>
  <c r="U62" i="11"/>
  <c r="U76" i="11"/>
  <c r="U60" i="11"/>
  <c r="U53" i="11"/>
  <c r="U66" i="11"/>
  <c r="U57" i="11"/>
  <c r="U48" i="11"/>
  <c r="U46" i="11"/>
  <c r="U44" i="11"/>
  <c r="U42" i="11"/>
  <c r="U40" i="11"/>
  <c r="U61" i="11"/>
  <c r="U49" i="11"/>
  <c r="U59" i="11"/>
  <c r="U55" i="11"/>
  <c r="U51" i="11"/>
  <c r="U47" i="11"/>
  <c r="U45" i="11"/>
  <c r="U36" i="11"/>
  <c r="U34" i="11"/>
  <c r="U32" i="11"/>
  <c r="U30" i="11"/>
  <c r="U28" i="11"/>
  <c r="U26" i="11"/>
  <c r="U24" i="11"/>
  <c r="U43" i="11"/>
  <c r="U39" i="11"/>
  <c r="U38" i="11"/>
  <c r="U37" i="11"/>
  <c r="U35" i="11"/>
  <c r="U33" i="11"/>
  <c r="U31" i="11"/>
  <c r="U29" i="11"/>
  <c r="U27" i="11"/>
  <c r="U25" i="11"/>
  <c r="U41" i="11"/>
  <c r="U65" i="11"/>
  <c r="U64" i="11"/>
  <c r="U21" i="11"/>
  <c r="U19" i="11"/>
  <c r="U17" i="11"/>
  <c r="U15" i="11"/>
  <c r="U13" i="11"/>
  <c r="U11" i="11"/>
  <c r="U9" i="11"/>
  <c r="U7" i="11"/>
  <c r="U23" i="11"/>
  <c r="U22" i="11"/>
  <c r="U20" i="11"/>
  <c r="U18" i="11"/>
  <c r="U16" i="11"/>
  <c r="U14" i="11"/>
  <c r="AC83" i="11"/>
  <c r="AC81" i="11"/>
  <c r="AC79" i="11"/>
  <c r="AC77" i="11"/>
  <c r="AC75" i="11"/>
  <c r="AC73" i="11"/>
  <c r="AC71" i="11"/>
  <c r="AC69" i="11"/>
  <c r="AC67" i="11"/>
  <c r="AC80" i="11"/>
  <c r="AC76" i="11"/>
  <c r="AC66" i="11"/>
  <c r="AC84" i="11"/>
  <c r="AC78" i="11"/>
  <c r="AC68" i="11"/>
  <c r="AC82" i="11"/>
  <c r="AC74" i="11"/>
  <c r="AC52" i="11"/>
  <c r="AC50" i="11"/>
  <c r="AC65" i="11"/>
  <c r="AC61" i="11"/>
  <c r="AC56" i="11"/>
  <c r="AC54" i="11"/>
  <c r="AC58" i="11"/>
  <c r="AC64" i="11"/>
  <c r="AC70" i="11"/>
  <c r="AC72" i="11"/>
  <c r="AC55" i="11"/>
  <c r="AC48" i="11"/>
  <c r="AC46" i="11"/>
  <c r="AC44" i="11"/>
  <c r="AC42" i="11"/>
  <c r="AC40" i="11"/>
  <c r="AC38" i="11"/>
  <c r="AC60" i="11"/>
  <c r="AC63" i="11"/>
  <c r="AC62" i="11"/>
  <c r="AC59" i="11"/>
  <c r="AC53" i="11"/>
  <c r="AC49" i="11"/>
  <c r="AC47" i="11"/>
  <c r="AC45" i="11"/>
  <c r="AC57" i="11"/>
  <c r="AC39" i="11"/>
  <c r="AC36" i="11"/>
  <c r="AC34" i="11"/>
  <c r="AC32" i="11"/>
  <c r="AC30" i="11"/>
  <c r="AC28" i="11"/>
  <c r="AC26" i="11"/>
  <c r="AC24" i="11"/>
  <c r="AC43" i="11"/>
  <c r="AC51" i="11"/>
  <c r="AC41" i="11"/>
  <c r="AC37" i="11"/>
  <c r="AC35" i="11"/>
  <c r="AC33" i="11"/>
  <c r="AC31" i="11"/>
  <c r="AC29" i="11"/>
  <c r="AC27" i="11"/>
  <c r="AC25" i="11"/>
  <c r="AC21" i="11"/>
  <c r="AC19" i="11"/>
  <c r="AC17" i="11"/>
  <c r="AC15" i="11"/>
  <c r="AC13" i="11"/>
  <c r="AC11" i="11"/>
  <c r="AC9" i="11"/>
  <c r="AC7" i="11"/>
  <c r="AC22" i="11"/>
  <c r="AC20" i="11"/>
  <c r="AC18" i="11"/>
  <c r="AC16" i="11"/>
  <c r="AC14" i="11"/>
  <c r="C2" i="11"/>
  <c r="K2" i="11"/>
  <c r="S2" i="11"/>
  <c r="AA2" i="11"/>
  <c r="AI2" i="11"/>
  <c r="G3" i="11"/>
  <c r="O3" i="11"/>
  <c r="W3" i="11"/>
  <c r="AE3" i="11"/>
  <c r="C4" i="11"/>
  <c r="K4" i="11"/>
  <c r="S4" i="11"/>
  <c r="AA4" i="11"/>
  <c r="AI4" i="11"/>
  <c r="G5" i="11"/>
  <c r="O5" i="11"/>
  <c r="Y5" i="11"/>
  <c r="D6" i="11"/>
  <c r="AA6" i="11"/>
  <c r="I7" i="11"/>
  <c r="C8" i="11"/>
  <c r="AI8" i="11"/>
  <c r="AA10" i="11"/>
  <c r="S12" i="11"/>
  <c r="O13" i="11"/>
  <c r="AI14" i="11"/>
  <c r="S18" i="11"/>
  <c r="K20" i="11"/>
  <c r="C22" i="11"/>
  <c r="H24" i="11"/>
  <c r="AA83" i="11"/>
  <c r="AA70" i="11"/>
  <c r="AA65" i="11"/>
  <c r="AA63" i="11"/>
  <c r="AA61" i="11"/>
  <c r="AA59" i="11"/>
  <c r="AA80" i="11"/>
  <c r="AA76" i="11"/>
  <c r="AA71" i="11"/>
  <c r="AA84" i="11"/>
  <c r="AA81" i="11"/>
  <c r="AA72" i="11"/>
  <c r="AA67" i="11"/>
  <c r="AA78" i="11"/>
  <c r="AA73" i="11"/>
  <c r="AA64" i="11"/>
  <c r="AA62" i="11"/>
  <c r="AA82" i="11"/>
  <c r="AA60" i="11"/>
  <c r="AA79" i="11"/>
  <c r="AA74" i="11"/>
  <c r="AA69" i="11"/>
  <c r="AA52" i="11"/>
  <c r="AA50" i="11"/>
  <c r="AA66" i="11"/>
  <c r="AA58" i="11"/>
  <c r="AA56" i="11"/>
  <c r="AA54" i="11"/>
  <c r="AA68" i="11"/>
  <c r="AA75" i="11"/>
  <c r="AA57" i="11"/>
  <c r="AA51" i="11"/>
  <c r="AA77" i="11"/>
  <c r="AA55" i="11"/>
  <c r="AA48" i="11"/>
  <c r="AA46" i="11"/>
  <c r="AA44" i="11"/>
  <c r="AA42" i="11"/>
  <c r="AA40" i="11"/>
  <c r="AA38" i="11"/>
  <c r="AA53" i="11"/>
  <c r="AA49" i="11"/>
  <c r="AA47" i="11"/>
  <c r="AA43" i="11"/>
  <c r="AA39" i="11"/>
  <c r="AA36" i="11"/>
  <c r="AA34" i="11"/>
  <c r="AA32" i="11"/>
  <c r="AA30" i="11"/>
  <c r="AA28" i="11"/>
  <c r="AA26" i="11"/>
  <c r="AA24" i="11"/>
  <c r="AA45" i="11"/>
  <c r="AA41" i="11"/>
  <c r="AA37" i="11"/>
  <c r="AA35" i="11"/>
  <c r="AA33" i="11"/>
  <c r="AA31" i="11"/>
  <c r="AA29" i="11"/>
  <c r="AA27" i="11"/>
  <c r="AA25" i="11"/>
  <c r="AA23" i="11"/>
  <c r="AA21" i="11"/>
  <c r="AA19" i="11"/>
  <c r="AA17" i="11"/>
  <c r="AA15" i="11"/>
  <c r="AA13" i="11"/>
  <c r="AA11" i="11"/>
  <c r="AA9" i="11"/>
  <c r="AA7" i="11"/>
  <c r="N84" i="11"/>
  <c r="N82" i="11"/>
  <c r="N80" i="11"/>
  <c r="N83" i="11"/>
  <c r="N81" i="11"/>
  <c r="N75" i="11"/>
  <c r="N70" i="11"/>
  <c r="N76" i="11"/>
  <c r="N64" i="11"/>
  <c r="N62" i="11"/>
  <c r="N60" i="11"/>
  <c r="N77" i="11"/>
  <c r="N72" i="11"/>
  <c r="N78" i="11"/>
  <c r="N67" i="11"/>
  <c r="N73" i="11"/>
  <c r="N68" i="11"/>
  <c r="N65" i="11"/>
  <c r="N56" i="11"/>
  <c r="N54" i="11"/>
  <c r="N61" i="11"/>
  <c r="N59" i="11"/>
  <c r="N53" i="11"/>
  <c r="N63" i="11"/>
  <c r="N57" i="11"/>
  <c r="N55" i="11"/>
  <c r="N79" i="11"/>
  <c r="N74" i="11"/>
  <c r="N58" i="11"/>
  <c r="N52" i="11"/>
  <c r="N49" i="11"/>
  <c r="N48" i="11"/>
  <c r="N46" i="11"/>
  <c r="N44" i="11"/>
  <c r="N42" i="11"/>
  <c r="N40" i="11"/>
  <c r="N38" i="11"/>
  <c r="N51" i="11"/>
  <c r="N66" i="11"/>
  <c r="N47" i="11"/>
  <c r="N45" i="11"/>
  <c r="N43" i="11"/>
  <c r="N41" i="11"/>
  <c r="N39" i="11"/>
  <c r="N71" i="11"/>
  <c r="N69" i="11"/>
  <c r="N50" i="11"/>
  <c r="N37" i="11"/>
  <c r="N35" i="11"/>
  <c r="N33" i="11"/>
  <c r="N31" i="11"/>
  <c r="N29" i="11"/>
  <c r="N27" i="11"/>
  <c r="N25" i="11"/>
  <c r="N36" i="11"/>
  <c r="N21" i="11"/>
  <c r="N19" i="11"/>
  <c r="N17" i="11"/>
  <c r="N15" i="11"/>
  <c r="N13" i="11"/>
  <c r="N11" i="11"/>
  <c r="N9" i="11"/>
  <c r="N7" i="11"/>
  <c r="N34" i="11"/>
  <c r="N32" i="11"/>
  <c r="N23" i="11"/>
  <c r="N30" i="11"/>
  <c r="N28" i="11"/>
  <c r="N22" i="11"/>
  <c r="N20" i="11"/>
  <c r="N18" i="11"/>
  <c r="N16" i="11"/>
  <c r="N14" i="11"/>
  <c r="N12" i="11"/>
  <c r="N10" i="11"/>
  <c r="N8" i="11"/>
  <c r="N6" i="11"/>
  <c r="N24" i="11"/>
  <c r="AD84" i="11"/>
  <c r="AD82" i="11"/>
  <c r="AD80" i="11"/>
  <c r="AD83" i="11"/>
  <c r="AD81" i="11"/>
  <c r="AD79" i="11"/>
  <c r="AD71" i="11"/>
  <c r="AD66" i="11"/>
  <c r="AD77" i="11"/>
  <c r="AD72" i="11"/>
  <c r="AD64" i="11"/>
  <c r="AD62" i="11"/>
  <c r="AD60" i="11"/>
  <c r="AD73" i="11"/>
  <c r="AD68" i="11"/>
  <c r="AD74" i="11"/>
  <c r="AD69" i="11"/>
  <c r="AD65" i="11"/>
  <c r="AD61" i="11"/>
  <c r="AD56" i="11"/>
  <c r="AD54" i="11"/>
  <c r="AD58" i="11"/>
  <c r="AD76" i="11"/>
  <c r="AD78" i="11"/>
  <c r="AD53" i="11"/>
  <c r="AD63" i="11"/>
  <c r="AD57" i="11"/>
  <c r="AD55" i="11"/>
  <c r="AD75" i="11"/>
  <c r="AD48" i="11"/>
  <c r="AD46" i="11"/>
  <c r="AD44" i="11"/>
  <c r="AD42" i="11"/>
  <c r="AD40" i="11"/>
  <c r="AD38" i="11"/>
  <c r="AD59" i="11"/>
  <c r="AD50" i="11"/>
  <c r="AD52" i="11"/>
  <c r="AD49" i="11"/>
  <c r="AD47" i="11"/>
  <c r="AD45" i="11"/>
  <c r="AD43" i="11"/>
  <c r="AD41" i="11"/>
  <c r="AD39" i="11"/>
  <c r="AD67" i="11"/>
  <c r="AD51" i="11"/>
  <c r="AD70" i="11"/>
  <c r="AD37" i="11"/>
  <c r="AD35" i="11"/>
  <c r="AD33" i="11"/>
  <c r="AD31" i="11"/>
  <c r="AD29" i="11"/>
  <c r="AD27" i="11"/>
  <c r="AD25" i="11"/>
  <c r="AD32" i="11"/>
  <c r="AD21" i="11"/>
  <c r="AD19" i="11"/>
  <c r="AD17" i="11"/>
  <c r="AD15" i="11"/>
  <c r="AD13" i="11"/>
  <c r="AD11" i="11"/>
  <c r="AD9" i="11"/>
  <c r="AD7" i="11"/>
  <c r="AD5" i="11"/>
  <c r="AD30" i="11"/>
  <c r="AD28" i="11"/>
  <c r="AD26" i="11"/>
  <c r="AD22" i="11"/>
  <c r="AD20" i="11"/>
  <c r="AD18" i="11"/>
  <c r="AD16" i="11"/>
  <c r="AD14" i="11"/>
  <c r="AD12" i="11"/>
  <c r="AD10" i="11"/>
  <c r="AD8" i="11"/>
  <c r="AD6" i="11"/>
  <c r="AD36" i="11"/>
  <c r="AD24" i="11"/>
  <c r="AD23" i="11"/>
  <c r="D2" i="11"/>
  <c r="L2" i="11"/>
  <c r="T2" i="11"/>
  <c r="AB2" i="11"/>
  <c r="AJ2" i="11"/>
  <c r="H3" i="11"/>
  <c r="P3" i="11"/>
  <c r="X3" i="11"/>
  <c r="AF3" i="11"/>
  <c r="D4" i="11"/>
  <c r="L4" i="11"/>
  <c r="T4" i="11"/>
  <c r="AB4" i="11"/>
  <c r="AJ4" i="11"/>
  <c r="H5" i="11"/>
  <c r="P5" i="11"/>
  <c r="AA5" i="11"/>
  <c r="E6" i="11"/>
  <c r="AB6" i="11"/>
  <c r="E8" i="11"/>
  <c r="AG9" i="11"/>
  <c r="AC10" i="11"/>
  <c r="Y11" i="11"/>
  <c r="U12" i="11"/>
  <c r="Q13" i="11"/>
  <c r="AI16" i="11"/>
  <c r="AA18" i="11"/>
  <c r="S20" i="11"/>
  <c r="X24" i="11"/>
  <c r="K74" i="11"/>
  <c r="K69" i="11"/>
  <c r="K65" i="11"/>
  <c r="K63" i="11"/>
  <c r="K61" i="11"/>
  <c r="K59" i="11"/>
  <c r="K84" i="11"/>
  <c r="K81" i="11"/>
  <c r="K75" i="11"/>
  <c r="K76" i="11"/>
  <c r="K71" i="11"/>
  <c r="K82" i="11"/>
  <c r="K77" i="11"/>
  <c r="K66" i="11"/>
  <c r="K64" i="11"/>
  <c r="K62" i="11"/>
  <c r="K78" i="11"/>
  <c r="K73" i="11"/>
  <c r="K68" i="11"/>
  <c r="K60" i="11"/>
  <c r="K52" i="11"/>
  <c r="K50" i="11"/>
  <c r="K70" i="11"/>
  <c r="K56" i="11"/>
  <c r="K54" i="11"/>
  <c r="K72" i="11"/>
  <c r="K67" i="11"/>
  <c r="K83" i="11"/>
  <c r="K55" i="11"/>
  <c r="K58" i="11"/>
  <c r="K49" i="11"/>
  <c r="K48" i="11"/>
  <c r="K46" i="11"/>
  <c r="K44" i="11"/>
  <c r="K42" i="11"/>
  <c r="K40" i="11"/>
  <c r="K80" i="11"/>
  <c r="K51" i="11"/>
  <c r="K79" i="11"/>
  <c r="K57" i="11"/>
  <c r="K41" i="11"/>
  <c r="K39" i="11"/>
  <c r="K38" i="11"/>
  <c r="K36" i="11"/>
  <c r="K34" i="11"/>
  <c r="K32" i="11"/>
  <c r="K30" i="11"/>
  <c r="K28" i="11"/>
  <c r="K26" i="11"/>
  <c r="K24" i="11"/>
  <c r="K47" i="11"/>
  <c r="K45" i="11"/>
  <c r="K53" i="11"/>
  <c r="K43" i="11"/>
  <c r="K37" i="11"/>
  <c r="K35" i="11"/>
  <c r="K33" i="11"/>
  <c r="K31" i="11"/>
  <c r="K29" i="11"/>
  <c r="K27" i="11"/>
  <c r="K25" i="11"/>
  <c r="K21" i="11"/>
  <c r="K19" i="11"/>
  <c r="K17" i="11"/>
  <c r="K15" i="11"/>
  <c r="K13" i="11"/>
  <c r="K11" i="11"/>
  <c r="K9" i="11"/>
  <c r="K7" i="11"/>
  <c r="K23" i="11"/>
  <c r="F84" i="11"/>
  <c r="F82" i="11"/>
  <c r="F80" i="11"/>
  <c r="F83" i="11"/>
  <c r="F81" i="11"/>
  <c r="F77" i="11"/>
  <c r="F72" i="11"/>
  <c r="F78" i="11"/>
  <c r="F67" i="11"/>
  <c r="F66" i="11"/>
  <c r="F64" i="11"/>
  <c r="F62" i="11"/>
  <c r="F60" i="11"/>
  <c r="F79" i="11"/>
  <c r="F74" i="11"/>
  <c r="F69" i="11"/>
  <c r="F63" i="11"/>
  <c r="F59" i="11"/>
  <c r="F56" i="11"/>
  <c r="F76" i="11"/>
  <c r="F71" i="11"/>
  <c r="F73" i="11"/>
  <c r="F68" i="11"/>
  <c r="F58" i="11"/>
  <c r="F75" i="11"/>
  <c r="F70" i="11"/>
  <c r="F65" i="11"/>
  <c r="F57" i="11"/>
  <c r="F55" i="11"/>
  <c r="F51" i="11"/>
  <c r="F48" i="11"/>
  <c r="F46" i="11"/>
  <c r="F44" i="11"/>
  <c r="F42" i="11"/>
  <c r="F40" i="11"/>
  <c r="F53" i="11"/>
  <c r="F50" i="11"/>
  <c r="F47" i="11"/>
  <c r="F45" i="11"/>
  <c r="F43" i="11"/>
  <c r="F41" i="11"/>
  <c r="F39" i="11"/>
  <c r="F52" i="11"/>
  <c r="F49" i="11"/>
  <c r="F61" i="11"/>
  <c r="F37" i="11"/>
  <c r="F35" i="11"/>
  <c r="F33" i="11"/>
  <c r="F31" i="11"/>
  <c r="F29" i="11"/>
  <c r="F27" i="11"/>
  <c r="F25" i="11"/>
  <c r="F38" i="11"/>
  <c r="F23" i="11"/>
  <c r="F21" i="11"/>
  <c r="F19" i="11"/>
  <c r="F17" i="11"/>
  <c r="F15" i="11"/>
  <c r="F13" i="11"/>
  <c r="F11" i="11"/>
  <c r="F9" i="11"/>
  <c r="F7" i="11"/>
  <c r="F36" i="11"/>
  <c r="F26" i="11"/>
  <c r="F24" i="11"/>
  <c r="F34" i="11"/>
  <c r="F32" i="11"/>
  <c r="F30" i="11"/>
  <c r="F22" i="11"/>
  <c r="F20" i="11"/>
  <c r="F18" i="11"/>
  <c r="F16" i="11"/>
  <c r="F14" i="11"/>
  <c r="F12" i="11"/>
  <c r="F10" i="11"/>
  <c r="F8" i="11"/>
  <c r="F6" i="11"/>
  <c r="F28" i="11"/>
  <c r="V84" i="11"/>
  <c r="V82" i="11"/>
  <c r="V80" i="11"/>
  <c r="V83" i="11"/>
  <c r="V81" i="11"/>
  <c r="V73" i="11"/>
  <c r="V68" i="11"/>
  <c r="V79" i="11"/>
  <c r="V74" i="11"/>
  <c r="V64" i="11"/>
  <c r="V62" i="11"/>
  <c r="V60" i="11"/>
  <c r="V75" i="11"/>
  <c r="V70" i="11"/>
  <c r="V76" i="11"/>
  <c r="V63" i="11"/>
  <c r="V56" i="11"/>
  <c r="V54" i="11"/>
  <c r="V77" i="11"/>
  <c r="V72" i="11"/>
  <c r="V67" i="11"/>
  <c r="V69" i="11"/>
  <c r="V53" i="11"/>
  <c r="V71" i="11"/>
  <c r="V66" i="11"/>
  <c r="V65" i="11"/>
  <c r="V59" i="11"/>
  <c r="V57" i="11"/>
  <c r="V55" i="11"/>
  <c r="V78" i="11"/>
  <c r="V50" i="11"/>
  <c r="V48" i="11"/>
  <c r="V46" i="11"/>
  <c r="V44" i="11"/>
  <c r="V42" i="11"/>
  <c r="V40" i="11"/>
  <c r="V38" i="11"/>
  <c r="V61" i="11"/>
  <c r="V52" i="11"/>
  <c r="V49" i="11"/>
  <c r="V51" i="11"/>
  <c r="V47" i="11"/>
  <c r="V45" i="11"/>
  <c r="V43" i="11"/>
  <c r="V41" i="11"/>
  <c r="V39" i="11"/>
  <c r="V37" i="11"/>
  <c r="V35" i="11"/>
  <c r="V33" i="11"/>
  <c r="V31" i="11"/>
  <c r="V29" i="11"/>
  <c r="V27" i="11"/>
  <c r="V25" i="11"/>
  <c r="V58" i="11"/>
  <c r="V34" i="11"/>
  <c r="V21" i="11"/>
  <c r="V19" i="11"/>
  <c r="V17" i="11"/>
  <c r="V15" i="11"/>
  <c r="V13" i="11"/>
  <c r="V11" i="11"/>
  <c r="V9" i="11"/>
  <c r="V7" i="11"/>
  <c r="V5" i="11"/>
  <c r="V32" i="11"/>
  <c r="V24" i="11"/>
  <c r="V30" i="11"/>
  <c r="V28" i="11"/>
  <c r="V23" i="11"/>
  <c r="V22" i="11"/>
  <c r="V20" i="11"/>
  <c r="V18" i="11"/>
  <c r="V16" i="11"/>
  <c r="V14" i="11"/>
  <c r="V12" i="11"/>
  <c r="V10" i="11"/>
  <c r="V8" i="11"/>
  <c r="V6" i="11"/>
  <c r="V26" i="11"/>
  <c r="G83" i="11"/>
  <c r="G80" i="11"/>
  <c r="G78" i="11"/>
  <c r="G67" i="11"/>
  <c r="G66" i="11"/>
  <c r="G64" i="11"/>
  <c r="G62" i="11"/>
  <c r="G60" i="11"/>
  <c r="G58" i="11"/>
  <c r="G73" i="11"/>
  <c r="G68" i="11"/>
  <c r="G81" i="11"/>
  <c r="G69" i="11"/>
  <c r="G75" i="11"/>
  <c r="G70" i="11"/>
  <c r="G65" i="11"/>
  <c r="G63" i="11"/>
  <c r="G82" i="11"/>
  <c r="G76" i="11"/>
  <c r="G84" i="11"/>
  <c r="G71" i="11"/>
  <c r="G53" i="11"/>
  <c r="G51" i="11"/>
  <c r="G49" i="11"/>
  <c r="G57" i="11"/>
  <c r="G55" i="11"/>
  <c r="G54" i="11"/>
  <c r="G59" i="11"/>
  <c r="G72" i="11"/>
  <c r="G50" i="11"/>
  <c r="G47" i="11"/>
  <c r="G45" i="11"/>
  <c r="G43" i="11"/>
  <c r="G41" i="11"/>
  <c r="G39" i="11"/>
  <c r="G77" i="11"/>
  <c r="G74" i="11"/>
  <c r="G56" i="11"/>
  <c r="G52" i="11"/>
  <c r="G61" i="11"/>
  <c r="G79" i="11"/>
  <c r="G48" i="11"/>
  <c r="G42" i="11"/>
  <c r="G46" i="11"/>
  <c r="G37" i="11"/>
  <c r="G35" i="11"/>
  <c r="G33" i="11"/>
  <c r="G31" i="11"/>
  <c r="G29" i="11"/>
  <c r="G27" i="11"/>
  <c r="G25" i="11"/>
  <c r="G23" i="11"/>
  <c r="G40" i="11"/>
  <c r="G44" i="11"/>
  <c r="G38" i="11"/>
  <c r="G36" i="11"/>
  <c r="G34" i="11"/>
  <c r="G32" i="11"/>
  <c r="G30" i="11"/>
  <c r="G28" i="11"/>
  <c r="G26" i="11"/>
  <c r="G24" i="11"/>
  <c r="G22" i="11"/>
  <c r="G20" i="11"/>
  <c r="G18" i="11"/>
  <c r="G16" i="11"/>
  <c r="G14" i="11"/>
  <c r="G12" i="11"/>
  <c r="G10" i="11"/>
  <c r="G8" i="11"/>
  <c r="G6" i="11"/>
  <c r="O84" i="11"/>
  <c r="O81" i="11"/>
  <c r="O76" i="11"/>
  <c r="O64" i="11"/>
  <c r="O62" i="11"/>
  <c r="O60" i="11"/>
  <c r="O58" i="11"/>
  <c r="O71" i="11"/>
  <c r="O66" i="11"/>
  <c r="O78" i="11"/>
  <c r="O67" i="11"/>
  <c r="O73" i="11"/>
  <c r="O68" i="11"/>
  <c r="O65" i="11"/>
  <c r="O63" i="11"/>
  <c r="O83" i="11"/>
  <c r="O61" i="11"/>
  <c r="O59" i="11"/>
  <c r="O82" i="11"/>
  <c r="O75" i="11"/>
  <c r="O70" i="11"/>
  <c r="O53" i="11"/>
  <c r="O51" i="11"/>
  <c r="O49" i="11"/>
  <c r="O77" i="11"/>
  <c r="O72" i="11"/>
  <c r="O57" i="11"/>
  <c r="O55" i="11"/>
  <c r="O80" i="11"/>
  <c r="O79" i="11"/>
  <c r="O74" i="11"/>
  <c r="O56" i="11"/>
  <c r="O47" i="11"/>
  <c r="O45" i="11"/>
  <c r="O43" i="11"/>
  <c r="O41" i="11"/>
  <c r="O39" i="11"/>
  <c r="O69" i="11"/>
  <c r="O54" i="11"/>
  <c r="O50" i="11"/>
  <c r="O46" i="11"/>
  <c r="O52" i="11"/>
  <c r="O40" i="11"/>
  <c r="O37" i="11"/>
  <c r="O35" i="11"/>
  <c r="O33" i="11"/>
  <c r="O31" i="11"/>
  <c r="O29" i="11"/>
  <c r="O27" i="11"/>
  <c r="O25" i="11"/>
  <c r="O23" i="11"/>
  <c r="O44" i="11"/>
  <c r="O42" i="11"/>
  <c r="O36" i="11"/>
  <c r="O34" i="11"/>
  <c r="O32" i="11"/>
  <c r="O30" i="11"/>
  <c r="O28" i="11"/>
  <c r="O26" i="11"/>
  <c r="O22" i="11"/>
  <c r="O20" i="11"/>
  <c r="O18" i="11"/>
  <c r="O16" i="11"/>
  <c r="O14" i="11"/>
  <c r="O12" i="11"/>
  <c r="O10" i="11"/>
  <c r="O8" i="11"/>
  <c r="O6" i="11"/>
  <c r="O48" i="11"/>
  <c r="O24" i="11"/>
  <c r="W79" i="11"/>
  <c r="W74" i="11"/>
  <c r="W64" i="11"/>
  <c r="W62" i="11"/>
  <c r="W60" i="11"/>
  <c r="W58" i="11"/>
  <c r="W69" i="11"/>
  <c r="W76" i="11"/>
  <c r="W84" i="11"/>
  <c r="W71" i="11"/>
  <c r="W66" i="11"/>
  <c r="W65" i="11"/>
  <c r="W63" i="11"/>
  <c r="W81" i="11"/>
  <c r="W77" i="11"/>
  <c r="W72" i="11"/>
  <c r="W82" i="11"/>
  <c r="W67" i="11"/>
  <c r="W53" i="11"/>
  <c r="W51" i="11"/>
  <c r="W49" i="11"/>
  <c r="W80" i="11"/>
  <c r="W59" i="11"/>
  <c r="W57" i="11"/>
  <c r="W55" i="11"/>
  <c r="W83" i="11"/>
  <c r="W61" i="11"/>
  <c r="W78" i="11"/>
  <c r="W75" i="11"/>
  <c r="W70" i="11"/>
  <c r="W68" i="11"/>
  <c r="W52" i="11"/>
  <c r="W54" i="11"/>
  <c r="W47" i="11"/>
  <c r="W45" i="11"/>
  <c r="W43" i="11"/>
  <c r="W41" i="11"/>
  <c r="W39" i="11"/>
  <c r="W73" i="11"/>
  <c r="W56" i="11"/>
  <c r="W44" i="11"/>
  <c r="W38" i="11"/>
  <c r="W37" i="11"/>
  <c r="W35" i="11"/>
  <c r="W33" i="11"/>
  <c r="W31" i="11"/>
  <c r="W29" i="11"/>
  <c r="W27" i="11"/>
  <c r="W25" i="11"/>
  <c r="W23" i="11"/>
  <c r="W42" i="11"/>
  <c r="W48" i="11"/>
  <c r="W40" i="11"/>
  <c r="W36" i="11"/>
  <c r="W34" i="11"/>
  <c r="W32" i="11"/>
  <c r="W30" i="11"/>
  <c r="W28" i="11"/>
  <c r="W26" i="11"/>
  <c r="W24" i="11"/>
  <c r="W50" i="11"/>
  <c r="W22" i="11"/>
  <c r="W20" i="11"/>
  <c r="W18" i="11"/>
  <c r="W16" i="11"/>
  <c r="W14" i="11"/>
  <c r="W12" i="11"/>
  <c r="W10" i="11"/>
  <c r="W8" i="11"/>
  <c r="W6" i="11"/>
  <c r="W46" i="11"/>
  <c r="AE77" i="11"/>
  <c r="AE72" i="11"/>
  <c r="AE64" i="11"/>
  <c r="AE62" i="11"/>
  <c r="AE60" i="11"/>
  <c r="AE58" i="11"/>
  <c r="AE84" i="11"/>
  <c r="AE78" i="11"/>
  <c r="AE67" i="11"/>
  <c r="AE74" i="11"/>
  <c r="AE82" i="11"/>
  <c r="AE69" i="11"/>
  <c r="AE65" i="11"/>
  <c r="AE63" i="11"/>
  <c r="AE61" i="11"/>
  <c r="AE79" i="11"/>
  <c r="AE76" i="11"/>
  <c r="AE80" i="11"/>
  <c r="AE71" i="11"/>
  <c r="AE66" i="11"/>
  <c r="AE53" i="11"/>
  <c r="AE51" i="11"/>
  <c r="AE49" i="11"/>
  <c r="AE83" i="11"/>
  <c r="AE73" i="11"/>
  <c r="AE68" i="11"/>
  <c r="AE57" i="11"/>
  <c r="AE55" i="11"/>
  <c r="AE75" i="11"/>
  <c r="AE70" i="11"/>
  <c r="AE81" i="11"/>
  <c r="AE59" i="11"/>
  <c r="AE50" i="11"/>
  <c r="AE52" i="11"/>
  <c r="AE47" i="11"/>
  <c r="AE45" i="11"/>
  <c r="AE43" i="11"/>
  <c r="AE41" i="11"/>
  <c r="AE39" i="11"/>
  <c r="AE56" i="11"/>
  <c r="AE44" i="11"/>
  <c r="AE42" i="11"/>
  <c r="AE37" i="11"/>
  <c r="AE35" i="11"/>
  <c r="AE33" i="11"/>
  <c r="AE31" i="11"/>
  <c r="AE29" i="11"/>
  <c r="AE27" i="11"/>
  <c r="AE25" i="11"/>
  <c r="AE23" i="11"/>
  <c r="AE54" i="11"/>
  <c r="AE40" i="11"/>
  <c r="AE48" i="11"/>
  <c r="AE46" i="11"/>
  <c r="AE38" i="11"/>
  <c r="AE36" i="11"/>
  <c r="AE34" i="11"/>
  <c r="AE32" i="11"/>
  <c r="AE30" i="11"/>
  <c r="AE28" i="11"/>
  <c r="AE26" i="11"/>
  <c r="AE22" i="11"/>
  <c r="AE20" i="11"/>
  <c r="AE18" i="11"/>
  <c r="AE16" i="11"/>
  <c r="AE14" i="11"/>
  <c r="AE12" i="11"/>
  <c r="AE10" i="11"/>
  <c r="AE8" i="11"/>
  <c r="AE6" i="11"/>
  <c r="AE24" i="11"/>
  <c r="E2" i="11"/>
  <c r="M2" i="11"/>
  <c r="U2" i="11"/>
  <c r="AC2" i="11"/>
  <c r="I3" i="11"/>
  <c r="Q3" i="11"/>
  <c r="Y3" i="11"/>
  <c r="AG3" i="11"/>
  <c r="E4" i="11"/>
  <c r="M4" i="11"/>
  <c r="U4" i="11"/>
  <c r="AC4" i="11"/>
  <c r="I5" i="11"/>
  <c r="Q5" i="11"/>
  <c r="AC5" i="11"/>
  <c r="K6" i="11"/>
  <c r="AC6" i="11"/>
  <c r="P7" i="11"/>
  <c r="K8" i="11"/>
  <c r="G9" i="11"/>
  <c r="C10" i="11"/>
  <c r="AI10" i="11"/>
  <c r="AE11" i="11"/>
  <c r="AA12" i="11"/>
  <c r="W13" i="11"/>
  <c r="O15" i="11"/>
  <c r="G17" i="11"/>
  <c r="AI18" i="11"/>
  <c r="AA20" i="11"/>
  <c r="S22" i="11"/>
  <c r="R25" i="11"/>
  <c r="O38" i="11"/>
  <c r="F2" i="11"/>
  <c r="N2" i="11"/>
  <c r="V2" i="11"/>
  <c r="AD2" i="11"/>
  <c r="J3" i="11"/>
  <c r="R3" i="11"/>
  <c r="Z3" i="11"/>
  <c r="AH3" i="11"/>
  <c r="F4" i="11"/>
  <c r="N4" i="11"/>
  <c r="V4" i="11"/>
  <c r="AD4" i="11"/>
  <c r="J5" i="11"/>
  <c r="S5" i="11"/>
  <c r="AE5" i="11"/>
  <c r="L6" i="11"/>
  <c r="AI6" i="11"/>
  <c r="Q7" i="11"/>
  <c r="M8" i="11"/>
  <c r="I9" i="11"/>
  <c r="E10" i="11"/>
  <c r="AG11" i="11"/>
  <c r="AC12" i="11"/>
  <c r="AE13" i="11"/>
  <c r="W15" i="11"/>
  <c r="O17" i="11"/>
  <c r="G19" i="11"/>
  <c r="AI20" i="11"/>
  <c r="AA22" i="11"/>
  <c r="N26" i="11"/>
  <c r="AK13" i="11" l="1"/>
  <c r="AK29" i="11"/>
  <c r="AK24" i="11"/>
  <c r="AK41" i="11"/>
  <c r="AK46" i="11"/>
  <c r="AK60" i="11"/>
  <c r="AK69" i="11"/>
  <c r="AK84" i="11"/>
  <c r="AK65" i="11"/>
  <c r="AK5" i="11"/>
  <c r="AK38" i="11"/>
  <c r="AK4" i="11"/>
  <c r="AK15" i="11"/>
  <c r="AK31" i="11"/>
  <c r="AK26" i="11"/>
  <c r="AK43" i="11"/>
  <c r="AK48" i="11"/>
  <c r="AK67" i="11"/>
  <c r="AK74" i="11"/>
  <c r="AK73" i="11"/>
  <c r="AK71" i="11"/>
  <c r="AK3" i="11"/>
  <c r="AK44" i="11"/>
  <c r="AK2" i="11"/>
  <c r="AK17" i="11"/>
  <c r="AK33" i="11"/>
  <c r="AK28" i="11"/>
  <c r="AK53" i="11"/>
  <c r="AK51" i="11"/>
  <c r="AK75" i="11"/>
  <c r="AK62" i="11"/>
  <c r="AK78" i="11"/>
  <c r="AK76" i="11"/>
  <c r="AK16" i="11"/>
  <c r="AK57" i="11"/>
  <c r="AK19" i="11"/>
  <c r="AK35" i="11"/>
  <c r="AK30" i="11"/>
  <c r="AK80" i="11"/>
  <c r="AK58" i="11"/>
  <c r="AK82" i="11"/>
  <c r="AK64" i="11"/>
  <c r="AK77" i="11"/>
  <c r="AK27" i="11"/>
  <c r="AK54" i="11"/>
  <c r="AK21" i="11"/>
  <c r="AK37" i="11"/>
  <c r="AK32" i="11"/>
  <c r="AK55" i="11"/>
  <c r="AK70" i="11"/>
  <c r="AK56" i="11"/>
  <c r="AK66" i="11"/>
  <c r="AK83" i="11"/>
  <c r="AK18" i="11"/>
  <c r="AL18" i="11" s="1"/>
  <c r="AK14" i="11"/>
  <c r="AK81" i="11"/>
  <c r="AK7" i="11"/>
  <c r="AK23" i="11"/>
  <c r="AK45" i="11"/>
  <c r="AK34" i="11"/>
  <c r="AK40" i="11"/>
  <c r="AK72" i="11"/>
  <c r="AL72" i="11" s="1"/>
  <c r="AK50" i="11"/>
  <c r="AK68" i="11"/>
  <c r="AK59" i="11"/>
  <c r="AK39" i="11"/>
  <c r="AK63" i="11"/>
  <c r="AK10" i="11"/>
  <c r="AK22" i="11"/>
  <c r="AK8" i="11"/>
  <c r="AL8" i="11" s="1"/>
  <c r="AK9" i="11"/>
  <c r="AK25" i="11"/>
  <c r="AK47" i="11"/>
  <c r="AK36" i="11"/>
  <c r="AK42" i="11"/>
  <c r="AK49" i="11"/>
  <c r="AK52" i="11"/>
  <c r="AK79" i="11"/>
  <c r="AL79" i="11" s="1"/>
  <c r="AK61" i="11"/>
  <c r="AK6" i="11"/>
  <c r="AK12" i="11"/>
  <c r="AL69" i="11" l="1"/>
  <c r="AL52" i="11"/>
  <c r="AL22" i="11"/>
  <c r="AL40" i="11"/>
  <c r="AL83" i="11"/>
  <c r="AL54" i="11"/>
  <c r="AL35" i="11"/>
  <c r="AL75" i="11"/>
  <c r="AL3" i="11"/>
  <c r="AL31" i="11"/>
  <c r="AL60" i="11"/>
  <c r="AL30" i="11"/>
  <c r="AL49" i="11"/>
  <c r="AL10" i="11"/>
  <c r="AL34" i="11"/>
  <c r="AL66" i="11"/>
  <c r="AL27" i="11"/>
  <c r="AL19" i="11"/>
  <c r="AL51" i="11"/>
  <c r="AL71" i="11"/>
  <c r="AL15" i="11"/>
  <c r="AL46" i="11"/>
  <c r="AL42" i="11"/>
  <c r="AL63" i="11"/>
  <c r="AL45" i="11"/>
  <c r="AL56" i="11"/>
  <c r="AL77" i="11"/>
  <c r="AL57" i="11"/>
  <c r="AL53" i="11"/>
  <c r="AL73" i="11"/>
  <c r="AL4" i="11"/>
  <c r="AL41" i="11"/>
  <c r="AL44" i="11"/>
  <c r="AL36" i="11"/>
  <c r="AL39" i="11"/>
  <c r="AL23" i="11"/>
  <c r="AL70" i="11"/>
  <c r="AL64" i="11"/>
  <c r="AL11" i="11"/>
  <c r="AL28" i="11"/>
  <c r="AL74" i="11"/>
  <c r="AL38" i="11"/>
  <c r="AL24" i="11"/>
  <c r="AL26" i="11"/>
  <c r="AL12" i="11"/>
  <c r="AL47" i="11"/>
  <c r="AL59" i="11"/>
  <c r="AL7" i="11"/>
  <c r="AL55" i="11"/>
  <c r="AL82" i="11"/>
  <c r="AL16" i="11"/>
  <c r="AL33" i="11"/>
  <c r="AL67" i="11"/>
  <c r="AL5" i="11"/>
  <c r="AL29" i="11"/>
  <c r="AL21" i="11"/>
  <c r="AL6" i="11"/>
  <c r="AL25" i="11"/>
  <c r="AL68" i="11"/>
  <c r="AL81" i="11"/>
  <c r="AL32" i="11"/>
  <c r="AL58" i="11"/>
  <c r="AL76" i="11"/>
  <c r="AL17" i="11"/>
  <c r="AL48" i="11"/>
  <c r="AL65" i="11"/>
  <c r="AL13" i="11"/>
  <c r="AL62" i="11"/>
  <c r="AL61" i="11"/>
  <c r="AL50" i="11"/>
  <c r="AL14" i="11"/>
  <c r="AL37" i="11"/>
  <c r="AL80" i="11"/>
  <c r="AL78" i="11"/>
  <c r="AL43" i="11"/>
  <c r="AL84" i="11"/>
  <c r="AL20" i="11"/>
  <c r="W43" i="3" l="1"/>
  <c r="AB43" i="3" l="1"/>
  <c r="AC43" i="3"/>
  <c r="AB44" i="3"/>
  <c r="AB2" i="7" s="1"/>
  <c r="AC44" i="3"/>
  <c r="AC5" i="7" s="1"/>
  <c r="AB3" i="7"/>
  <c r="AB5" i="7"/>
  <c r="AB7" i="7"/>
  <c r="AB9" i="7"/>
  <c r="AB11" i="7"/>
  <c r="AB13" i="7"/>
  <c r="AB15" i="7"/>
  <c r="AB17" i="7"/>
  <c r="AB19" i="7"/>
  <c r="AB21" i="7"/>
  <c r="AB22" i="7"/>
  <c r="AB23" i="7"/>
  <c r="AB24" i="7"/>
  <c r="AB25" i="7"/>
  <c r="AB26" i="7"/>
  <c r="AB27" i="7"/>
  <c r="AB28" i="7"/>
  <c r="AB29" i="7"/>
  <c r="AB30" i="7"/>
  <c r="AB31" i="7"/>
  <c r="AB32" i="7"/>
  <c r="AB33" i="7"/>
  <c r="AB34" i="7"/>
  <c r="AB35" i="7"/>
  <c r="AB36" i="7"/>
  <c r="AB37" i="7"/>
  <c r="AB38" i="7"/>
  <c r="AB39" i="7"/>
  <c r="AB40" i="7"/>
  <c r="AB41" i="7"/>
  <c r="AB42" i="7"/>
  <c r="AC37" i="7" l="1"/>
  <c r="AC31" i="7"/>
  <c r="AC25" i="7"/>
  <c r="AC19" i="7"/>
  <c r="AC7" i="7"/>
  <c r="AC41" i="7"/>
  <c r="AC35" i="7"/>
  <c r="AC29" i="7"/>
  <c r="AC23" i="7"/>
  <c r="AC17" i="7"/>
  <c r="AC13" i="7"/>
  <c r="AC9" i="7"/>
  <c r="AC3" i="7"/>
  <c r="AC42" i="7"/>
  <c r="AC40" i="7"/>
  <c r="AC38" i="7"/>
  <c r="AC36" i="7"/>
  <c r="AC34" i="7"/>
  <c r="AC32" i="7"/>
  <c r="AC30" i="7"/>
  <c r="AC28" i="7"/>
  <c r="AC26" i="7"/>
  <c r="AC24" i="7"/>
  <c r="AC22" i="7"/>
  <c r="AC20" i="7"/>
  <c r="AC18" i="7"/>
  <c r="AC16" i="7"/>
  <c r="AC14" i="7"/>
  <c r="AC12" i="7"/>
  <c r="AC10" i="7"/>
  <c r="AC8" i="7"/>
  <c r="AC6" i="7"/>
  <c r="AC4" i="7"/>
  <c r="AC2" i="7"/>
  <c r="AC39" i="7"/>
  <c r="AC33" i="7"/>
  <c r="AC27" i="7"/>
  <c r="AC21" i="7"/>
  <c r="AC15" i="7"/>
  <c r="AC11" i="7"/>
  <c r="AB20" i="7"/>
  <c r="AB18" i="7"/>
  <c r="AB16" i="7"/>
  <c r="AB14" i="7"/>
  <c r="AB12" i="7"/>
  <c r="AB10" i="7"/>
  <c r="AB8" i="7"/>
  <c r="AB6" i="7"/>
  <c r="AB4" i="7"/>
  <c r="U43" i="3"/>
  <c r="V43" i="3"/>
  <c r="X43" i="3"/>
  <c r="Y43" i="3"/>
  <c r="Z43" i="3"/>
  <c r="AA43" i="3"/>
  <c r="U44" i="3"/>
  <c r="V44" i="3"/>
  <c r="W44" i="3"/>
  <c r="X44" i="3"/>
  <c r="Y44" i="3"/>
  <c r="Z44" i="3"/>
  <c r="AA44" i="3"/>
  <c r="K43" i="3"/>
  <c r="L43" i="3"/>
  <c r="M43" i="3"/>
  <c r="N43" i="3"/>
  <c r="O43" i="3"/>
  <c r="P43" i="3"/>
  <c r="Q43" i="3"/>
  <c r="R43" i="3"/>
  <c r="S43" i="3"/>
  <c r="T43" i="3"/>
  <c r="K44" i="3"/>
  <c r="L44" i="3"/>
  <c r="M44" i="3"/>
  <c r="N44" i="3"/>
  <c r="O44" i="3"/>
  <c r="P44" i="3"/>
  <c r="Q44" i="3"/>
  <c r="R44" i="3"/>
  <c r="S44" i="3"/>
  <c r="T44" i="3"/>
  <c r="G43" i="3"/>
  <c r="H43" i="3"/>
  <c r="I43" i="3"/>
  <c r="G44" i="3"/>
  <c r="H44" i="3"/>
  <c r="I44" i="3"/>
  <c r="O6" i="7" l="1"/>
  <c r="O14" i="7"/>
  <c r="O22" i="7"/>
  <c r="O30" i="7"/>
  <c r="O38" i="7"/>
  <c r="O9" i="7"/>
  <c r="O17" i="7"/>
  <c r="O25" i="7"/>
  <c r="O33" i="7"/>
  <c r="O41" i="7"/>
  <c r="O36" i="7"/>
  <c r="O26" i="7"/>
  <c r="O3" i="7"/>
  <c r="O27" i="7"/>
  <c r="O4" i="7"/>
  <c r="O12" i="7"/>
  <c r="O20" i="7"/>
  <c r="O28" i="7"/>
  <c r="O34" i="7"/>
  <c r="O35" i="7"/>
  <c r="O7" i="7"/>
  <c r="O15" i="7"/>
  <c r="O23" i="7"/>
  <c r="O31" i="7"/>
  <c r="O39" i="7"/>
  <c r="O18" i="7"/>
  <c r="O42" i="7"/>
  <c r="O11" i="7"/>
  <c r="O2" i="7"/>
  <c r="O10" i="7"/>
  <c r="O5" i="7"/>
  <c r="O13" i="7"/>
  <c r="O21" i="7"/>
  <c r="O29" i="7"/>
  <c r="O37" i="7"/>
  <c r="O8" i="7"/>
  <c r="O16" i="7"/>
  <c r="O24" i="7"/>
  <c r="O32" i="7"/>
  <c r="O40" i="7"/>
  <c r="O19" i="7"/>
  <c r="AA4" i="7"/>
  <c r="AA20" i="7"/>
  <c r="AA24" i="7"/>
  <c r="AA28" i="7"/>
  <c r="AA32" i="7"/>
  <c r="AA34" i="7"/>
  <c r="AA38" i="7"/>
  <c r="AA42" i="7"/>
  <c r="AA2" i="7"/>
  <c r="AA6" i="7"/>
  <c r="AA8" i="7"/>
  <c r="AA10" i="7"/>
  <c r="AA12" i="7"/>
  <c r="AA14" i="7"/>
  <c r="AA16" i="7"/>
  <c r="AA18" i="7"/>
  <c r="AA22" i="7"/>
  <c r="AA26" i="7"/>
  <c r="AA30" i="7"/>
  <c r="AA36" i="7"/>
  <c r="AA40" i="7"/>
  <c r="AA3" i="7"/>
  <c r="AA7" i="7"/>
  <c r="AA9" i="7"/>
  <c r="AA13" i="7"/>
  <c r="AA15" i="7"/>
  <c r="AA19" i="7"/>
  <c r="AA21" i="7"/>
  <c r="AA25" i="7"/>
  <c r="AA29" i="7"/>
  <c r="AA33" i="7"/>
  <c r="AA39" i="7"/>
  <c r="AA11" i="7"/>
  <c r="AA35" i="7"/>
  <c r="AA41" i="7"/>
  <c r="AA5" i="7"/>
  <c r="AA17" i="7"/>
  <c r="AA23" i="7"/>
  <c r="AA27" i="7"/>
  <c r="AA31" i="7"/>
  <c r="AA37" i="7"/>
  <c r="L2" i="7"/>
  <c r="L10" i="7"/>
  <c r="L18" i="7"/>
  <c r="L26" i="7"/>
  <c r="L34" i="7"/>
  <c r="L42" i="7"/>
  <c r="L17" i="7"/>
  <c r="L41" i="7"/>
  <c r="L32" i="7"/>
  <c r="L5" i="7"/>
  <c r="L29" i="7"/>
  <c r="L7" i="7"/>
  <c r="L15" i="7"/>
  <c r="L23" i="7"/>
  <c r="L31" i="7"/>
  <c r="L39" i="7"/>
  <c r="L25" i="7"/>
  <c r="L6" i="7"/>
  <c r="L22" i="7"/>
  <c r="L16" i="7"/>
  <c r="L21" i="7"/>
  <c r="L4" i="7"/>
  <c r="L12" i="7"/>
  <c r="L20" i="7"/>
  <c r="L28" i="7"/>
  <c r="L36" i="7"/>
  <c r="L33" i="7"/>
  <c r="L14" i="7"/>
  <c r="L38" i="7"/>
  <c r="L24" i="7"/>
  <c r="L40" i="7"/>
  <c r="L37" i="7"/>
  <c r="L9" i="7"/>
  <c r="L30" i="7"/>
  <c r="L8" i="7"/>
  <c r="L13" i="7"/>
  <c r="L3" i="7"/>
  <c r="L11" i="7"/>
  <c r="L19" i="7"/>
  <c r="L27" i="7"/>
  <c r="L35" i="7"/>
  <c r="Q3" i="7"/>
  <c r="Q7" i="7"/>
  <c r="Q11" i="7"/>
  <c r="Q15" i="7"/>
  <c r="Q19" i="7"/>
  <c r="Q23" i="7"/>
  <c r="Q27" i="7"/>
  <c r="Q31" i="7"/>
  <c r="Q35" i="7"/>
  <c r="Q39" i="7"/>
  <c r="Q38" i="7"/>
  <c r="Q36" i="7"/>
  <c r="Q6" i="7"/>
  <c r="Q22" i="7"/>
  <c r="Q26" i="7"/>
  <c r="Q34" i="7"/>
  <c r="Q42" i="7"/>
  <c r="Q41" i="7"/>
  <c r="Q2" i="7"/>
  <c r="Q10" i="7"/>
  <c r="Q14" i="7"/>
  <c r="Q18" i="7"/>
  <c r="Q30" i="7"/>
  <c r="Q40" i="7"/>
  <c r="Q17" i="7"/>
  <c r="Q25" i="7"/>
  <c r="Q29" i="7"/>
  <c r="Q33" i="7"/>
  <c r="Q37" i="7"/>
  <c r="Q5" i="7"/>
  <c r="Q9" i="7"/>
  <c r="Q13" i="7"/>
  <c r="Q21" i="7"/>
  <c r="Q4" i="7"/>
  <c r="Q8" i="7"/>
  <c r="Q12" i="7"/>
  <c r="Q16" i="7"/>
  <c r="Q20" i="7"/>
  <c r="Q24" i="7"/>
  <c r="Q28" i="7"/>
  <c r="Q32" i="7"/>
  <c r="U5" i="7"/>
  <c r="U13" i="7"/>
  <c r="U21" i="7"/>
  <c r="U29" i="7"/>
  <c r="U37" i="7"/>
  <c r="U9" i="7"/>
  <c r="U17" i="7"/>
  <c r="U41" i="7"/>
  <c r="U4" i="7"/>
  <c r="U12" i="7"/>
  <c r="U20" i="7"/>
  <c r="U28" i="7"/>
  <c r="U36" i="7"/>
  <c r="U33" i="7"/>
  <c r="U3" i="7"/>
  <c r="U11" i="7"/>
  <c r="U19" i="7"/>
  <c r="U27" i="7"/>
  <c r="U35" i="7"/>
  <c r="U42" i="7"/>
  <c r="U2" i="7"/>
  <c r="U10" i="7"/>
  <c r="U18" i="7"/>
  <c r="U26" i="7"/>
  <c r="U34" i="7"/>
  <c r="U25" i="7"/>
  <c r="U8" i="7"/>
  <c r="U16" i="7"/>
  <c r="U24" i="7"/>
  <c r="U32" i="7"/>
  <c r="U40" i="7"/>
  <c r="U39" i="7"/>
  <c r="U14" i="7"/>
  <c r="U22" i="7"/>
  <c r="U38" i="7"/>
  <c r="U7" i="7"/>
  <c r="U15" i="7"/>
  <c r="U23" i="7"/>
  <c r="U31" i="7"/>
  <c r="U6" i="7"/>
  <c r="U30" i="7"/>
  <c r="X6" i="7"/>
  <c r="X11" i="7"/>
  <c r="X13" i="7"/>
  <c r="X17" i="7"/>
  <c r="X24" i="7"/>
  <c r="X27" i="7"/>
  <c r="X32" i="7"/>
  <c r="X37" i="7"/>
  <c r="X42" i="7"/>
  <c r="X4" i="7"/>
  <c r="X5" i="7"/>
  <c r="X19" i="7"/>
  <c r="X31" i="7"/>
  <c r="X40" i="7"/>
  <c r="X3" i="7"/>
  <c r="X15" i="7"/>
  <c r="X20" i="7"/>
  <c r="X25" i="7"/>
  <c r="X29" i="7"/>
  <c r="X34" i="7"/>
  <c r="X39" i="7"/>
  <c r="X2" i="7"/>
  <c r="X8" i="7"/>
  <c r="X9" i="7"/>
  <c r="X10" i="7"/>
  <c r="X12" i="7"/>
  <c r="X14" i="7"/>
  <c r="X18" i="7"/>
  <c r="X23" i="7"/>
  <c r="X28" i="7"/>
  <c r="X33" i="7"/>
  <c r="X38" i="7"/>
  <c r="X22" i="7"/>
  <c r="X36" i="7"/>
  <c r="X7" i="7"/>
  <c r="X16" i="7"/>
  <c r="X21" i="7"/>
  <c r="X26" i="7"/>
  <c r="X30" i="7"/>
  <c r="X35" i="7"/>
  <c r="X41" i="7"/>
  <c r="M42" i="7"/>
  <c r="M3" i="7"/>
  <c r="M11" i="7"/>
  <c r="M15" i="7"/>
  <c r="M23" i="7"/>
  <c r="M2" i="7"/>
  <c r="M6" i="7"/>
  <c r="M10" i="7"/>
  <c r="M14" i="7"/>
  <c r="M18" i="7"/>
  <c r="M22" i="7"/>
  <c r="M26" i="7"/>
  <c r="M30" i="7"/>
  <c r="M34" i="7"/>
  <c r="M38" i="7"/>
  <c r="M7" i="7"/>
  <c r="M19" i="7"/>
  <c r="M27" i="7"/>
  <c r="M32" i="7"/>
  <c r="M5" i="7"/>
  <c r="M17" i="7"/>
  <c r="M21" i="7"/>
  <c r="M33" i="7"/>
  <c r="M41" i="7"/>
  <c r="M31" i="7"/>
  <c r="M39" i="7"/>
  <c r="M4" i="7"/>
  <c r="M8" i="7"/>
  <c r="M12" i="7"/>
  <c r="M16" i="7"/>
  <c r="M20" i="7"/>
  <c r="M24" i="7"/>
  <c r="M28" i="7"/>
  <c r="M36" i="7"/>
  <c r="M40" i="7"/>
  <c r="M9" i="7"/>
  <c r="M13" i="7"/>
  <c r="M25" i="7"/>
  <c r="M29" i="7"/>
  <c r="M37" i="7"/>
  <c r="M35" i="7"/>
  <c r="I2" i="7"/>
  <c r="I10" i="7"/>
  <c r="I18" i="7"/>
  <c r="I26" i="7"/>
  <c r="I34" i="7"/>
  <c r="I42" i="7"/>
  <c r="I40" i="7"/>
  <c r="I38" i="7"/>
  <c r="I28" i="7"/>
  <c r="I15" i="7"/>
  <c r="I5" i="7"/>
  <c r="I13" i="7"/>
  <c r="I21" i="7"/>
  <c r="I29" i="7"/>
  <c r="I37" i="7"/>
  <c r="I4" i="7"/>
  <c r="I23" i="7"/>
  <c r="I8" i="7"/>
  <c r="I16" i="7"/>
  <c r="I24" i="7"/>
  <c r="I32" i="7"/>
  <c r="I30" i="7"/>
  <c r="I12" i="7"/>
  <c r="I7" i="7"/>
  <c r="I3" i="7"/>
  <c r="I11" i="7"/>
  <c r="I19" i="7"/>
  <c r="I27" i="7"/>
  <c r="I35" i="7"/>
  <c r="I6" i="7"/>
  <c r="I14" i="7"/>
  <c r="I22" i="7"/>
  <c r="I36" i="7"/>
  <c r="I9" i="7"/>
  <c r="I17" i="7"/>
  <c r="I25" i="7"/>
  <c r="I33" i="7"/>
  <c r="I41" i="7"/>
  <c r="I20" i="7"/>
  <c r="I31" i="7"/>
  <c r="I39" i="7"/>
  <c r="T5" i="7"/>
  <c r="T21" i="7"/>
  <c r="T31" i="7"/>
  <c r="T33" i="7"/>
  <c r="T39" i="7"/>
  <c r="T17" i="7"/>
  <c r="T25" i="7"/>
  <c r="T29" i="7"/>
  <c r="T35" i="7"/>
  <c r="T41" i="7"/>
  <c r="T3" i="7"/>
  <c r="T7" i="7"/>
  <c r="T9" i="7"/>
  <c r="T11" i="7"/>
  <c r="T13" i="7"/>
  <c r="T15" i="7"/>
  <c r="T19" i="7"/>
  <c r="T23" i="7"/>
  <c r="T27" i="7"/>
  <c r="T37" i="7"/>
  <c r="T2" i="7"/>
  <c r="T38" i="7"/>
  <c r="T6" i="7"/>
  <c r="T8" i="7"/>
  <c r="T16" i="7"/>
  <c r="T20" i="7"/>
  <c r="T22" i="7"/>
  <c r="T26" i="7"/>
  <c r="T28" i="7"/>
  <c r="T32" i="7"/>
  <c r="T36" i="7"/>
  <c r="T40" i="7"/>
  <c r="T4" i="7"/>
  <c r="T10" i="7"/>
  <c r="T12" i="7"/>
  <c r="T14" i="7"/>
  <c r="T18" i="7"/>
  <c r="T24" i="7"/>
  <c r="T30" i="7"/>
  <c r="T34" i="7"/>
  <c r="T42" i="7"/>
  <c r="P9" i="7"/>
  <c r="P17" i="7"/>
  <c r="P25" i="7"/>
  <c r="P33" i="7"/>
  <c r="P41" i="7"/>
  <c r="P6" i="7"/>
  <c r="P14" i="7"/>
  <c r="P30" i="7"/>
  <c r="P3" i="7"/>
  <c r="P11" i="7"/>
  <c r="P19" i="7"/>
  <c r="P27" i="7"/>
  <c r="P35" i="7"/>
  <c r="P40" i="7"/>
  <c r="P22" i="7"/>
  <c r="P8" i="7"/>
  <c r="P16" i="7"/>
  <c r="P24" i="7"/>
  <c r="P32" i="7"/>
  <c r="P42" i="7"/>
  <c r="P5" i="7"/>
  <c r="P13" i="7"/>
  <c r="P21" i="7"/>
  <c r="P29" i="7"/>
  <c r="P37" i="7"/>
  <c r="P26" i="7"/>
  <c r="P2" i="7"/>
  <c r="P10" i="7"/>
  <c r="P18" i="7"/>
  <c r="P34" i="7"/>
  <c r="P38" i="7"/>
  <c r="P7" i="7"/>
  <c r="P15" i="7"/>
  <c r="P23" i="7"/>
  <c r="P31" i="7"/>
  <c r="P39" i="7"/>
  <c r="P4" i="7"/>
  <c r="P12" i="7"/>
  <c r="P20" i="7"/>
  <c r="P28" i="7"/>
  <c r="P36" i="7"/>
  <c r="H2" i="7"/>
  <c r="H6" i="7"/>
  <c r="H10" i="7"/>
  <c r="H14" i="7"/>
  <c r="H18" i="7"/>
  <c r="H22" i="7"/>
  <c r="H26" i="7"/>
  <c r="H30" i="7"/>
  <c r="H34" i="7"/>
  <c r="H38" i="7"/>
  <c r="H42" i="7"/>
  <c r="H37" i="7"/>
  <c r="H16" i="7"/>
  <c r="H28" i="7"/>
  <c r="H36" i="7"/>
  <c r="H25" i="7"/>
  <c r="H39" i="7"/>
  <c r="H5" i="7"/>
  <c r="H9" i="7"/>
  <c r="H13" i="7"/>
  <c r="H17" i="7"/>
  <c r="H21" i="7"/>
  <c r="H29" i="7"/>
  <c r="H33" i="7"/>
  <c r="H41" i="7"/>
  <c r="H24" i="7"/>
  <c r="H32" i="7"/>
  <c r="H4" i="7"/>
  <c r="H8" i="7"/>
  <c r="H12" i="7"/>
  <c r="H20" i="7"/>
  <c r="H40" i="7"/>
  <c r="H3" i="7"/>
  <c r="H7" i="7"/>
  <c r="H11" i="7"/>
  <c r="H15" i="7"/>
  <c r="H19" i="7"/>
  <c r="H23" i="7"/>
  <c r="H27" i="7"/>
  <c r="H31" i="7"/>
  <c r="H35" i="7"/>
  <c r="R10" i="7"/>
  <c r="R25" i="7"/>
  <c r="R8" i="7"/>
  <c r="R16" i="7"/>
  <c r="R24" i="7"/>
  <c r="R32" i="7"/>
  <c r="R40" i="7"/>
  <c r="R6" i="7"/>
  <c r="R14" i="7"/>
  <c r="R22" i="7"/>
  <c r="R38" i="7"/>
  <c r="R13" i="7"/>
  <c r="R17" i="7"/>
  <c r="R7" i="7"/>
  <c r="R15" i="7"/>
  <c r="R23" i="7"/>
  <c r="R31" i="7"/>
  <c r="R39" i="7"/>
  <c r="R30" i="7"/>
  <c r="R33" i="7"/>
  <c r="R5" i="7"/>
  <c r="R21" i="7"/>
  <c r="R29" i="7"/>
  <c r="R37" i="7"/>
  <c r="R41" i="7"/>
  <c r="R4" i="7"/>
  <c r="R12" i="7"/>
  <c r="R20" i="7"/>
  <c r="R28" i="7"/>
  <c r="R36" i="7"/>
  <c r="R3" i="7"/>
  <c r="R11" i="7"/>
  <c r="R19" i="7"/>
  <c r="R27" i="7"/>
  <c r="R35" i="7"/>
  <c r="R2" i="7"/>
  <c r="R18" i="7"/>
  <c r="R26" i="7"/>
  <c r="R34" i="7"/>
  <c r="R42" i="7"/>
  <c r="R9" i="7"/>
  <c r="W18" i="7"/>
  <c r="W31" i="7"/>
  <c r="W36" i="7"/>
  <c r="W40" i="7"/>
  <c r="W10" i="7"/>
  <c r="W21" i="7"/>
  <c r="W25" i="7"/>
  <c r="W27" i="7"/>
  <c r="W30" i="7"/>
  <c r="W32" i="7"/>
  <c r="W34" i="7"/>
  <c r="W37" i="7"/>
  <c r="W42" i="7"/>
  <c r="W11" i="7"/>
  <c r="W17" i="7"/>
  <c r="W22" i="7"/>
  <c r="W24" i="7"/>
  <c r="W26" i="7"/>
  <c r="W29" i="7"/>
  <c r="W38" i="7"/>
  <c r="W41" i="7"/>
  <c r="W2" i="7"/>
  <c r="W3" i="7"/>
  <c r="W4" i="7"/>
  <c r="W5" i="7"/>
  <c r="W6" i="7"/>
  <c r="W7" i="7"/>
  <c r="W8" i="7"/>
  <c r="W9" i="7"/>
  <c r="W12" i="7"/>
  <c r="W13" i="7"/>
  <c r="W14" i="7"/>
  <c r="W15" i="7"/>
  <c r="W16" i="7"/>
  <c r="W19" i="7"/>
  <c r="W20" i="7"/>
  <c r="W23" i="7"/>
  <c r="W28" i="7"/>
  <c r="W33" i="7"/>
  <c r="W35" i="7"/>
  <c r="W39" i="7"/>
  <c r="Y5" i="7"/>
  <c r="Y21" i="7"/>
  <c r="Y22" i="7"/>
  <c r="Y7" i="7"/>
  <c r="Y15" i="7"/>
  <c r="Y23" i="7"/>
  <c r="Y31" i="7"/>
  <c r="Y39" i="7"/>
  <c r="Y8" i="7"/>
  <c r="Y16" i="7"/>
  <c r="Y24" i="7"/>
  <c r="Y32" i="7"/>
  <c r="Y40" i="7"/>
  <c r="Y17" i="7"/>
  <c r="Y25" i="7"/>
  <c r="Y33" i="7"/>
  <c r="Y6" i="7"/>
  <c r="Y14" i="7"/>
  <c r="Y38" i="7"/>
  <c r="Y9" i="7"/>
  <c r="Y41" i="7"/>
  <c r="Y30" i="7"/>
  <c r="Y2" i="7"/>
  <c r="Y10" i="7"/>
  <c r="Y18" i="7"/>
  <c r="Y26" i="7"/>
  <c r="Y34" i="7"/>
  <c r="Y42" i="7"/>
  <c r="Y4" i="7"/>
  <c r="Y12" i="7"/>
  <c r="Y28" i="7"/>
  <c r="Y13" i="7"/>
  <c r="Y29" i="7"/>
  <c r="Y37" i="7"/>
  <c r="Y3" i="7"/>
  <c r="Y11" i="7"/>
  <c r="Y19" i="7"/>
  <c r="Y27" i="7"/>
  <c r="Y35" i="7"/>
  <c r="Y20" i="7"/>
  <c r="Y36" i="7"/>
  <c r="S26" i="7"/>
  <c r="S37" i="7"/>
  <c r="S2" i="7"/>
  <c r="S6" i="7"/>
  <c r="S10" i="7"/>
  <c r="S14" i="7"/>
  <c r="S18" i="7"/>
  <c r="S22" i="7"/>
  <c r="S30" i="7"/>
  <c r="S34" i="7"/>
  <c r="S38" i="7"/>
  <c r="S42" i="7"/>
  <c r="S17" i="7"/>
  <c r="S25" i="7"/>
  <c r="S7" i="7"/>
  <c r="S11" i="7"/>
  <c r="S15" i="7"/>
  <c r="S19" i="7"/>
  <c r="S23" i="7"/>
  <c r="S27" i="7"/>
  <c r="S31" i="7"/>
  <c r="S35" i="7"/>
  <c r="S39" i="7"/>
  <c r="S5" i="7"/>
  <c r="S29" i="7"/>
  <c r="S3" i="7"/>
  <c r="S13" i="7"/>
  <c r="S21" i="7"/>
  <c r="S41" i="7"/>
  <c r="S4" i="7"/>
  <c r="S8" i="7"/>
  <c r="S12" i="7"/>
  <c r="S16" i="7"/>
  <c r="S20" i="7"/>
  <c r="S24" i="7"/>
  <c r="S28" i="7"/>
  <c r="S32" i="7"/>
  <c r="S36" i="7"/>
  <c r="S40" i="7"/>
  <c r="S9" i="7"/>
  <c r="S33" i="7"/>
  <c r="Z5" i="7"/>
  <c r="Z13" i="7"/>
  <c r="Z21" i="7"/>
  <c r="Z29" i="7"/>
  <c r="Z37" i="7"/>
  <c r="Z10" i="7"/>
  <c r="Z34" i="7"/>
  <c r="Z8" i="7"/>
  <c r="Z16" i="7"/>
  <c r="Z24" i="7"/>
  <c r="Z32" i="7"/>
  <c r="Z40" i="7"/>
  <c r="Z3" i="7"/>
  <c r="Z11" i="7"/>
  <c r="Z19" i="7"/>
  <c r="Z27" i="7"/>
  <c r="Z35" i="7"/>
  <c r="Z2" i="7"/>
  <c r="Z6" i="7"/>
  <c r="Z14" i="7"/>
  <c r="Z22" i="7"/>
  <c r="Z30" i="7"/>
  <c r="Z38" i="7"/>
  <c r="Z9" i="7"/>
  <c r="Z17" i="7"/>
  <c r="Z25" i="7"/>
  <c r="Z33" i="7"/>
  <c r="Z41" i="7"/>
  <c r="Z7" i="7"/>
  <c r="Z23" i="7"/>
  <c r="Z18" i="7"/>
  <c r="Z4" i="7"/>
  <c r="Z12" i="7"/>
  <c r="Z20" i="7"/>
  <c r="Z28" i="7"/>
  <c r="Z36" i="7"/>
  <c r="Z15" i="7"/>
  <c r="Z31" i="7"/>
  <c r="Z39" i="7"/>
  <c r="Z26" i="7"/>
  <c r="Z42" i="7"/>
  <c r="K26" i="7"/>
  <c r="K38" i="7"/>
  <c r="K42" i="7"/>
  <c r="K24" i="7"/>
  <c r="K34" i="7"/>
  <c r="K40" i="7"/>
  <c r="K14" i="7"/>
  <c r="K28" i="7"/>
  <c r="K36" i="7"/>
  <c r="K2" i="7"/>
  <c r="K4" i="7"/>
  <c r="K6" i="7"/>
  <c r="K8" i="7"/>
  <c r="K10" i="7"/>
  <c r="K12" i="7"/>
  <c r="K16" i="7"/>
  <c r="K18" i="7"/>
  <c r="K20" i="7"/>
  <c r="K22" i="7"/>
  <c r="K30" i="7"/>
  <c r="K32" i="7"/>
  <c r="K3" i="7"/>
  <c r="K5" i="7"/>
  <c r="K7" i="7"/>
  <c r="K9" i="7"/>
  <c r="K11" i="7"/>
  <c r="K13" i="7"/>
  <c r="K15" i="7"/>
  <c r="K17" i="7"/>
  <c r="K19" i="7"/>
  <c r="K21" i="7"/>
  <c r="K23" i="7"/>
  <c r="K25" i="7"/>
  <c r="K27" i="7"/>
  <c r="K29" i="7"/>
  <c r="K31" i="7"/>
  <c r="K33" i="7"/>
  <c r="K35" i="7"/>
  <c r="K37" i="7"/>
  <c r="K39" i="7"/>
  <c r="K41" i="7"/>
  <c r="G2" i="7"/>
  <c r="G10" i="7"/>
  <c r="G18" i="7"/>
  <c r="G26" i="7"/>
  <c r="G34" i="7"/>
  <c r="G42" i="7"/>
  <c r="G21" i="7"/>
  <c r="G7" i="7"/>
  <c r="G15" i="7"/>
  <c r="G23" i="7"/>
  <c r="G31" i="7"/>
  <c r="G39" i="7"/>
  <c r="G6" i="7"/>
  <c r="G22" i="7"/>
  <c r="G30" i="7"/>
  <c r="G5" i="7"/>
  <c r="G29" i="7"/>
  <c r="G4" i="7"/>
  <c r="G12" i="7"/>
  <c r="G20" i="7"/>
  <c r="G28" i="7"/>
  <c r="G36" i="7"/>
  <c r="G9" i="7"/>
  <c r="G17" i="7"/>
  <c r="G25" i="7"/>
  <c r="G33" i="7"/>
  <c r="G41" i="7"/>
  <c r="G14" i="7"/>
  <c r="G38" i="7"/>
  <c r="G3" i="7"/>
  <c r="G11" i="7"/>
  <c r="G19" i="7"/>
  <c r="G27" i="7"/>
  <c r="G35" i="7"/>
  <c r="G8" i="7"/>
  <c r="G16" i="7"/>
  <c r="G24" i="7"/>
  <c r="G32" i="7"/>
  <c r="G40" i="7"/>
  <c r="G13" i="7"/>
  <c r="G37" i="7"/>
  <c r="N7" i="7"/>
  <c r="N39" i="7"/>
  <c r="N5" i="7"/>
  <c r="N9" i="7"/>
  <c r="N13" i="7"/>
  <c r="N17" i="7"/>
  <c r="N21" i="7"/>
  <c r="N25" i="7"/>
  <c r="N29" i="7"/>
  <c r="N33" i="7"/>
  <c r="N37" i="7"/>
  <c r="N41" i="7"/>
  <c r="N3" i="7"/>
  <c r="N32" i="7"/>
  <c r="N4" i="7"/>
  <c r="N8" i="7"/>
  <c r="N12" i="7"/>
  <c r="N16" i="7"/>
  <c r="N20" i="7"/>
  <c r="N24" i="7"/>
  <c r="N28" i="7"/>
  <c r="N36" i="7"/>
  <c r="N40" i="7"/>
  <c r="N15" i="7"/>
  <c r="N27" i="7"/>
  <c r="N35" i="7"/>
  <c r="N11" i="7"/>
  <c r="N2" i="7"/>
  <c r="N6" i="7"/>
  <c r="N10" i="7"/>
  <c r="N14" i="7"/>
  <c r="N18" i="7"/>
  <c r="N22" i="7"/>
  <c r="N26" i="7"/>
  <c r="N30" i="7"/>
  <c r="N34" i="7"/>
  <c r="N38" i="7"/>
  <c r="N42" i="7"/>
  <c r="N19" i="7"/>
  <c r="N23" i="7"/>
  <c r="N31" i="7"/>
  <c r="V9" i="7"/>
  <c r="V17" i="7"/>
  <c r="V25" i="7"/>
  <c r="V33" i="7"/>
  <c r="V8" i="7"/>
  <c r="V16" i="7"/>
  <c r="V24" i="7"/>
  <c r="V32" i="7"/>
  <c r="V40" i="7"/>
  <c r="V13" i="7"/>
  <c r="V37" i="7"/>
  <c r="V7" i="7"/>
  <c r="V15" i="7"/>
  <c r="V23" i="7"/>
  <c r="V31" i="7"/>
  <c r="V6" i="7"/>
  <c r="V14" i="7"/>
  <c r="V22" i="7"/>
  <c r="V30" i="7"/>
  <c r="V38" i="7"/>
  <c r="V29" i="7"/>
  <c r="V5" i="7"/>
  <c r="V4" i="7"/>
  <c r="V12" i="7"/>
  <c r="V20" i="7"/>
  <c r="V28" i="7"/>
  <c r="V36" i="7"/>
  <c r="V3" i="7"/>
  <c r="V11" i="7"/>
  <c r="V19" i="7"/>
  <c r="V27" i="7"/>
  <c r="V35" i="7"/>
  <c r="V34" i="7"/>
  <c r="V42" i="7"/>
  <c r="V41" i="7"/>
  <c r="V21" i="7"/>
  <c r="V2" i="7"/>
  <c r="V10" i="7"/>
  <c r="V18" i="7"/>
  <c r="V26" i="7"/>
  <c r="V39" i="7"/>
  <c r="F3" i="7"/>
  <c r="F11" i="7"/>
  <c r="F19" i="7"/>
  <c r="F27" i="7"/>
  <c r="F4" i="7"/>
  <c r="F12" i="7"/>
  <c r="F20" i="7"/>
  <c r="F28" i="7"/>
  <c r="F36" i="7"/>
  <c r="F5" i="7"/>
  <c r="F13" i="7"/>
  <c r="F21" i="7"/>
  <c r="F29" i="7"/>
  <c r="F37" i="7"/>
  <c r="F6" i="7"/>
  <c r="F14" i="7"/>
  <c r="F22" i="7"/>
  <c r="F30" i="7"/>
  <c r="F38" i="7"/>
  <c r="F7" i="7"/>
  <c r="F15" i="7"/>
  <c r="F23" i="7"/>
  <c r="F31" i="7"/>
  <c r="F39" i="7"/>
  <c r="F8" i="7"/>
  <c r="F16" i="7"/>
  <c r="F32" i="7"/>
  <c r="F40" i="7"/>
  <c r="F24" i="7"/>
  <c r="F9" i="7"/>
  <c r="F17" i="7"/>
  <c r="F25" i="7"/>
  <c r="F33" i="7"/>
  <c r="F41" i="7"/>
  <c r="F34" i="7"/>
  <c r="F42" i="7"/>
  <c r="F2" i="7"/>
  <c r="F10" i="7"/>
  <c r="F18" i="7"/>
  <c r="F26" i="7"/>
  <c r="F35" i="7"/>
  <c r="J44" i="3" l="1"/>
  <c r="J43" i="3"/>
  <c r="J2" i="7" l="1"/>
  <c r="AD2" i="7" s="1"/>
  <c r="J10" i="7"/>
  <c r="AD10" i="7" s="1"/>
  <c r="J18" i="7"/>
  <c r="AD18" i="7" s="1"/>
  <c r="J26" i="7"/>
  <c r="AD26" i="7" s="1"/>
  <c r="J34" i="7"/>
  <c r="AD34" i="7" s="1"/>
  <c r="J42" i="7"/>
  <c r="AD42" i="7" s="1"/>
  <c r="J37" i="7"/>
  <c r="AD37" i="7" s="1"/>
  <c r="J40" i="7"/>
  <c r="AD40" i="7" s="1"/>
  <c r="J3" i="7"/>
  <c r="AD3" i="7" s="1"/>
  <c r="J11" i="7"/>
  <c r="AD11" i="7" s="1"/>
  <c r="J19" i="7"/>
  <c r="AD19" i="7" s="1"/>
  <c r="J27" i="7"/>
  <c r="AD27" i="7" s="1"/>
  <c r="J35" i="7"/>
  <c r="AD35" i="7" s="1"/>
  <c r="J36" i="7"/>
  <c r="AD36" i="7" s="1"/>
  <c r="J14" i="7"/>
  <c r="AD14" i="7" s="1"/>
  <c r="J30" i="7"/>
  <c r="AD30" i="7" s="1"/>
  <c r="J24" i="7"/>
  <c r="AD24" i="7" s="1"/>
  <c r="J17" i="7"/>
  <c r="AD17" i="7" s="1"/>
  <c r="J33" i="7"/>
  <c r="AD33" i="7" s="1"/>
  <c r="J4" i="7"/>
  <c r="AD4" i="7" s="1"/>
  <c r="J12" i="7"/>
  <c r="AD12" i="7" s="1"/>
  <c r="J20" i="7"/>
  <c r="AD20" i="7" s="1"/>
  <c r="J28" i="7"/>
  <c r="AD28" i="7" s="1"/>
  <c r="J6" i="7"/>
  <c r="AD6" i="7" s="1"/>
  <c r="J25" i="7"/>
  <c r="AD25" i="7" s="1"/>
  <c r="J41" i="7"/>
  <c r="AD41" i="7" s="1"/>
  <c r="J5" i="7"/>
  <c r="AD5" i="7" s="1"/>
  <c r="J13" i="7"/>
  <c r="AD13" i="7" s="1"/>
  <c r="J21" i="7"/>
  <c r="AD21" i="7" s="1"/>
  <c r="J29" i="7"/>
  <c r="AD29" i="7" s="1"/>
  <c r="J22" i="7"/>
  <c r="AD22" i="7" s="1"/>
  <c r="J38" i="7"/>
  <c r="AD38" i="7" s="1"/>
  <c r="J7" i="7"/>
  <c r="AD7" i="7" s="1"/>
  <c r="J15" i="7"/>
  <c r="AD15" i="7" s="1"/>
  <c r="J23" i="7"/>
  <c r="AD23" i="7" s="1"/>
  <c r="J31" i="7"/>
  <c r="AD31" i="7" s="1"/>
  <c r="J39" i="7"/>
  <c r="AD39" i="7" s="1"/>
  <c r="J8" i="7"/>
  <c r="AD8" i="7" s="1"/>
  <c r="J16" i="7"/>
  <c r="AD16" i="7" s="1"/>
  <c r="J32" i="7"/>
  <c r="AD32" i="7" s="1"/>
  <c r="J9" i="7"/>
  <c r="AD9" i="7" s="1"/>
</calcChain>
</file>

<file path=xl/sharedStrings.xml><?xml version="1.0" encoding="utf-8"?>
<sst xmlns="http://schemas.openxmlformats.org/spreadsheetml/2006/main" count="615" uniqueCount="235">
  <si>
    <t>Heard of (%)</t>
  </si>
  <si>
    <t>ISSUE</t>
  </si>
  <si>
    <t>New Nr</t>
  </si>
  <si>
    <t>Issue Group</t>
  </si>
  <si>
    <t>RANK</t>
  </si>
  <si>
    <t>Shifts in Access to and Benefit Sharing from Biotechnologies</t>
  </si>
  <si>
    <t>AI and Bioengineering</t>
  </si>
  <si>
    <t xml:space="preserve">Dual-Use Concerns from Applying Machine Learning to Biotechnology </t>
  </si>
  <si>
    <t>Full Genome Synthesis and New Industrial Organisms</t>
  </si>
  <si>
    <t>Bioindustry</t>
  </si>
  <si>
    <t>Outsourcing in Biotechnology</t>
  </si>
  <si>
    <t>Edible Vaccines for Intensive Agricultural Systems</t>
  </si>
  <si>
    <t>Bioweapons</t>
  </si>
  <si>
    <t>Attacking the Central Nervous System</t>
  </si>
  <si>
    <t>Bioengineering and Environmental Bioweapons</t>
  </si>
  <si>
    <t>Bioengineering and Exotic Biological Weapon Systems</t>
  </si>
  <si>
    <t xml:space="preserve">Defensive Developments in the Emerging Biotechnological-Environmental-Engineering Complex </t>
  </si>
  <si>
    <t>Cognition</t>
  </si>
  <si>
    <t>Carbon Pricing as a Driver of the Bioeconomy</t>
  </si>
  <si>
    <t>Environment and Climate Change</t>
  </si>
  <si>
    <t xml:space="preserve">Crops for the New Climate </t>
  </si>
  <si>
    <t>Phytoremediation of Contaminated Soils</t>
  </si>
  <si>
    <t xml:space="preserve">Using Bioengineering for Enhanced Recycling and the Circular Economy </t>
  </si>
  <si>
    <t>Food and Agriculture</t>
  </si>
  <si>
    <t>Live-Plant Dispensers of Chemical Signals</t>
  </si>
  <si>
    <t>Agricultural Gene Drives</t>
  </si>
  <si>
    <t>Health and Biomedicine</t>
  </si>
  <si>
    <t>Bioengineered Replacement Organs</t>
  </si>
  <si>
    <t>DIY Pharma</t>
  </si>
  <si>
    <t xml:space="preserve">The Rise of Cell Therapies and Personalised Medicine </t>
  </si>
  <si>
    <t>Direct-To-Consumer Genetic Testing (DTC-GT)</t>
  </si>
  <si>
    <t>(Mammalian) Microbiome Engineering</t>
  </si>
  <si>
    <t>Using DNA Origami for Enhanced Drug Delivery</t>
  </si>
  <si>
    <t>Discovering New Antibiotics Through Novel Soil Screening</t>
  </si>
  <si>
    <t>Virus Resurrection</t>
  </si>
  <si>
    <t>Genetically Engineered Phage Therapy to Disrupt Human and Animal Infections</t>
  </si>
  <si>
    <t xml:space="preserve">Function-Based Design in Protein Engineering </t>
  </si>
  <si>
    <t>Human Genome Innovations</t>
  </si>
  <si>
    <t>Protection vs Efficient Exploitation of Genomic Information</t>
  </si>
  <si>
    <t>The Regulation of Human Germline Engineering</t>
  </si>
  <si>
    <t>Human Genomics Overlapping with Other Emerging Technologies</t>
  </si>
  <si>
    <t>International Governance</t>
  </si>
  <si>
    <t>Changing Norms in Bioengineering due to Multipolarity</t>
  </si>
  <si>
    <t>Coordinating the International Governance of Biological Engineering and AI</t>
  </si>
  <si>
    <t>Novel Foundational Technologies</t>
  </si>
  <si>
    <t>Bio-Based Production of Materials</t>
  </si>
  <si>
    <t>Weaponized Bio Narratives</t>
  </si>
  <si>
    <t>The Regulation of Cognitive Enhancement</t>
  </si>
  <si>
    <t>Enforcement of Standardization in Biological Engineering</t>
  </si>
  <si>
    <t>Improved Regulation of Genetically Modified and Genetically Engineered Crops</t>
  </si>
  <si>
    <t>Governance and Oversight of Genome Editing</t>
  </si>
  <si>
    <t>Policy and Governance</t>
  </si>
  <si>
    <t>Regulating Data Storage, Protection and Use</t>
  </si>
  <si>
    <t>Changing Economies of Bioscience</t>
  </si>
  <si>
    <r>
      <t xml:space="preserve">Carbon Sequestration Through Enhanced Photosynthesis, Synthetic Metabolic Engineering and Plant Root Engineering </t>
    </r>
    <r>
      <rPr>
        <sz val="10"/>
        <color rgb="FFFF0000"/>
        <rFont val="Arial"/>
        <family val="2"/>
      </rPr>
      <t>(MERGED)</t>
    </r>
  </si>
  <si>
    <r>
      <t xml:space="preserve">Biomimetic Strategies for Human-Machine Interfaces and New Sensory Capabilities </t>
    </r>
    <r>
      <rPr>
        <sz val="10"/>
        <color rgb="FFFF0000"/>
        <rFont val="Arial"/>
        <family val="2"/>
      </rPr>
      <t>(MERGED)</t>
    </r>
  </si>
  <si>
    <r>
      <t xml:space="preserve">A Commons Approach Adopted to Certain Genetic Resources in International Governance </t>
    </r>
    <r>
      <rPr>
        <sz val="10"/>
        <color rgb="FFFF0000"/>
        <rFont val="Arial"/>
        <family val="2"/>
      </rPr>
      <t>(MERGED)</t>
    </r>
  </si>
  <si>
    <r>
      <t xml:space="preserve">Sustainably Meeting the Growing Demand for Biomass and Feedstock </t>
    </r>
    <r>
      <rPr>
        <sz val="10"/>
        <color rgb="FFFF0000"/>
        <rFont val="Arial"/>
        <family val="2"/>
      </rPr>
      <t>(MERGED)</t>
    </r>
  </si>
  <si>
    <t>Average</t>
  </si>
  <si>
    <t>STD</t>
  </si>
  <si>
    <t>Participant 1</t>
  </si>
  <si>
    <t>Participant 2</t>
  </si>
  <si>
    <t>Participant 3</t>
  </si>
  <si>
    <t>Participant 4</t>
  </si>
  <si>
    <t>Participant 5</t>
  </si>
  <si>
    <t>Participant 6</t>
  </si>
  <si>
    <t>Participant 7</t>
  </si>
  <si>
    <t>Participant 8</t>
  </si>
  <si>
    <t>Participant 9</t>
  </si>
  <si>
    <t>Participant 10</t>
  </si>
  <si>
    <t>Participant 11</t>
  </si>
  <si>
    <t>Participant 12</t>
  </si>
  <si>
    <t>Participant 13</t>
  </si>
  <si>
    <t>Participant 14</t>
  </si>
  <si>
    <t>Participant 15</t>
  </si>
  <si>
    <t>Participant 16</t>
  </si>
  <si>
    <t>Participant 17</t>
  </si>
  <si>
    <t>Participant 18</t>
  </si>
  <si>
    <t>Participant 19</t>
  </si>
  <si>
    <t>Participant 20</t>
  </si>
  <si>
    <t>Participant 21</t>
  </si>
  <si>
    <t>Participant 22</t>
  </si>
  <si>
    <t>Participant 23</t>
  </si>
  <si>
    <t>Participant 24</t>
  </si>
  <si>
    <t>No.</t>
  </si>
  <si>
    <t>Benefit Sharing and Infectious Disease</t>
  </si>
  <si>
    <t>Bioengineering Challenging Benefit-Sharing under the Nagoya Protocol</t>
  </si>
  <si>
    <t>Bioengineering and Low- and Middle-Income Countries (LMICs)</t>
  </si>
  <si>
    <t>Democratization of Genome Editing Tools</t>
  </si>
  <si>
    <t>Broadening Access to Biotechnology</t>
  </si>
  <si>
    <t>Genetic Essentialism, False Narratives and Rising Nationalism</t>
  </si>
  <si>
    <t>Responsible Stewardship and the Nagoya Protocol</t>
  </si>
  <si>
    <t>A Commons Approach Adopted to Certain Genetic Resources in International Governance</t>
  </si>
  <si>
    <t>Widening Global Inequality</t>
  </si>
  <si>
    <t>Advances in AI and Computational Techniques Applied to Protein Folding</t>
  </si>
  <si>
    <t>Dual-Use Concerns from Applying Machine Learning to Biotechnology</t>
  </si>
  <si>
    <t>Using AI for Data Standardization, Integration, and Valuation in Biotechnology</t>
  </si>
  <si>
    <t>Industrial Sabotage in the Bio-Economy</t>
  </si>
  <si>
    <t>Defensive Developments in the Emerging Biotechnological-Environmental-Engineering Complex</t>
  </si>
  <si>
    <t>Toxin Weapons: Falling Between the CWC and BTWC</t>
  </si>
  <si>
    <t>Adding New Sensorial Capabilities into the Brain</t>
  </si>
  <si>
    <t>Biomimetic Strategies for Human-Machine Interfaces</t>
  </si>
  <si>
    <t>Cognitive-Enhancing Drugs and the Microbiome</t>
  </si>
  <si>
    <t>Outsourcing Risk Through Cyberbiosecurity</t>
  </si>
  <si>
    <t>Partial Take-Up of Cyberbiosecurity Measures Will Leave Significant Areas of Vulnerability in the Bio-Economy</t>
  </si>
  <si>
    <t>Carbon Sequestration Through Enhanced Photosynthesis, Including Through Synthetic Metabolic Engineering</t>
  </si>
  <si>
    <t>Crops for the New Climate</t>
  </si>
  <si>
    <t>New Techniques to Develop Resource-Efficient, Environmentally Sustainable Animal Feed</t>
  </si>
  <si>
    <t>Meeting the Growing Demand for Biomass and Feedstock</t>
  </si>
  <si>
    <t>Establishment of the Biotechnological-Environmental Engineering Complex</t>
  </si>
  <si>
    <t>Tackling Climate Change by Engineering Plant Roots</t>
  </si>
  <si>
    <t>Engineered Alternatives to Ecosystem Services Competing with the Original and/or Creating Moral Hazard</t>
  </si>
  <si>
    <t>Sustainability Claims Neither Validated nor Realized</t>
  </si>
  <si>
    <t>Using Bioengineering for Enhanced Recycling and the Circular Economy</t>
  </si>
  <si>
    <t>Mammalian Gene Drives</t>
  </si>
  <si>
    <t>Plant-Inspired Designer Molecules for Medicine, Agriculture and Industry</t>
  </si>
  <si>
    <t>T-DNA Transgene-Insertion Genetic and Epigenetic Impacts in Plants</t>
  </si>
  <si>
    <t>The Rise of Cell Therapies and Personalised Medicine</t>
  </si>
  <si>
    <t>Fighting Disease with Nanorobots</t>
  </si>
  <si>
    <t>Multiple Coinfections and Immune Response</t>
  </si>
  <si>
    <t>?</t>
  </si>
  <si>
    <t>Function-Based Design in Protein Engineering</t>
  </si>
  <si>
    <t xml:space="preserve"> Moving Towards Governance Mechanisms on Synthetic Biology</t>
  </si>
  <si>
    <t>Additive Manufacturing</t>
  </si>
  <si>
    <t>Directed Evolution</t>
  </si>
  <si>
    <t>DNA Storage and Novel Sensing and Biocomputing Methods</t>
  </si>
  <si>
    <t>Multicellular Engineered Living Systems</t>
  </si>
  <si>
    <t>Understanding and Engineering Microbial Consortia/Non-Axenic Microbial Systems</t>
  </si>
  <si>
    <t>Regulating Biohacking/DIY Biology</t>
  </si>
  <si>
    <t>Further Development and Formalisation of a Bioengineering Code of Ethics</t>
  </si>
  <si>
    <t>Increasing Need for the Effective Science Communication of Emerging Technologies Such as Gene Drives</t>
  </si>
  <si>
    <t>Challenged Regulatory Definitions</t>
  </si>
  <si>
    <t>Data Management Support for Biomedical Research</t>
  </si>
  <si>
    <t>Information Hazards</t>
  </si>
  <si>
    <t>Ensuring the Responsible Governance of Engineering Biology Scale-Up</t>
  </si>
  <si>
    <t>What Future/s for Responsible Research and Innovation?</t>
  </si>
  <si>
    <t>Demand-Driven Public Support for Critical Public Missions</t>
  </si>
  <si>
    <t>Divergent Narratives and Reactive Responses</t>
  </si>
  <si>
    <t>Standard Deviation</t>
  </si>
  <si>
    <t>HEARD OF                         TOTAL</t>
  </si>
  <si>
    <t>HEARD OF (%)</t>
  </si>
  <si>
    <t>Y</t>
  </si>
  <si>
    <t>N</t>
  </si>
  <si>
    <t>AVERAGE</t>
  </si>
  <si>
    <t xml:space="preserve">SCORE 1 </t>
  </si>
  <si>
    <t xml:space="preserve">SCORE 2 </t>
  </si>
  <si>
    <t xml:space="preserve">SCORE 3 </t>
  </si>
  <si>
    <t xml:space="preserve">SCORE 4 </t>
  </si>
  <si>
    <t xml:space="preserve">SCORE 5 </t>
  </si>
  <si>
    <t xml:space="preserve">SCORE 6 </t>
  </si>
  <si>
    <t xml:space="preserve">SCORE 7 </t>
  </si>
  <si>
    <t xml:space="preserve">SCORE 8 </t>
  </si>
  <si>
    <t xml:space="preserve">SCORE 9 </t>
  </si>
  <si>
    <t xml:space="preserve">SCORE 10 </t>
  </si>
  <si>
    <t>SCORE 11</t>
  </si>
  <si>
    <t xml:space="preserve">SCORE 13 </t>
  </si>
  <si>
    <t xml:space="preserve">SCORE 14 </t>
  </si>
  <si>
    <t xml:space="preserve">SCORE 15 </t>
  </si>
  <si>
    <t xml:space="preserve">SCORE 16 </t>
  </si>
  <si>
    <t xml:space="preserve">SCORE 17 </t>
  </si>
  <si>
    <t xml:space="preserve">SCORE 18 </t>
  </si>
  <si>
    <t xml:space="preserve">SCORE 19 </t>
  </si>
  <si>
    <t xml:space="preserve">SCORE 20 </t>
  </si>
  <si>
    <t xml:space="preserve">SCORE 21 </t>
  </si>
  <si>
    <t xml:space="preserve">SCORE 22 </t>
  </si>
  <si>
    <t xml:space="preserve">SCORE 23 </t>
  </si>
  <si>
    <t xml:space="preserve">SCORE 24 </t>
  </si>
  <si>
    <t xml:space="preserve">SCORE 25 </t>
  </si>
  <si>
    <t xml:space="preserve">SCORE 26 </t>
  </si>
  <si>
    <t xml:space="preserve">SCORE 27 </t>
  </si>
  <si>
    <t xml:space="preserve">SCORE 28 </t>
  </si>
  <si>
    <t xml:space="preserve">SCORE 29 </t>
  </si>
  <si>
    <t xml:space="preserve">SCORE 30 </t>
  </si>
  <si>
    <t xml:space="preserve">SCORE 31 </t>
  </si>
  <si>
    <t xml:space="preserve">SCORE 32 </t>
  </si>
  <si>
    <t xml:space="preserve">SCORE 33 </t>
  </si>
  <si>
    <t xml:space="preserve">SCORE 34 </t>
  </si>
  <si>
    <t>SCORE 2</t>
  </si>
  <si>
    <t xml:space="preserve">SCORE 11 </t>
  </si>
  <si>
    <t xml:space="preserve">SCORE 12 </t>
  </si>
  <si>
    <t>SCORE 17</t>
  </si>
  <si>
    <t>SCORE 19</t>
  </si>
  <si>
    <t>SCORE 28</t>
  </si>
  <si>
    <t>SCORE 29</t>
  </si>
  <si>
    <t>SCORE 1</t>
  </si>
  <si>
    <t>SCORE 3</t>
  </si>
  <si>
    <t>SCORE 4</t>
  </si>
  <si>
    <t>SCORE 5</t>
  </si>
  <si>
    <t>SCORE 6</t>
  </si>
  <si>
    <t>SCORE 7</t>
  </si>
  <si>
    <t>SCORE 8</t>
  </si>
  <si>
    <t>SCORE 9</t>
  </si>
  <si>
    <t>SCORE 10</t>
  </si>
  <si>
    <t>SCORE 12</t>
  </si>
  <si>
    <t>SCORE 13</t>
  </si>
  <si>
    <t>SCORE 14</t>
  </si>
  <si>
    <t>SCORE 15</t>
  </si>
  <si>
    <t>SCORE 16</t>
  </si>
  <si>
    <t>SCORE 18</t>
  </si>
  <si>
    <t>SCORE 20</t>
  </si>
  <si>
    <t>SCORE 21</t>
  </si>
  <si>
    <t>SCORE 22</t>
  </si>
  <si>
    <t>SCORE 23</t>
  </si>
  <si>
    <t>SCORE 24</t>
  </si>
  <si>
    <t>SCORE 25</t>
  </si>
  <si>
    <t>SCORE 26</t>
  </si>
  <si>
    <t>SCORE 27</t>
  </si>
  <si>
    <t>SCORE 30</t>
  </si>
  <si>
    <t>SCORE 31</t>
  </si>
  <si>
    <t>SCORE 32</t>
  </si>
  <si>
    <t>SCORE 33</t>
  </si>
  <si>
    <t>SCORE 34</t>
  </si>
  <si>
    <t>Rank</t>
  </si>
  <si>
    <t>Issue</t>
  </si>
  <si>
    <t>Standardised Z-Score</t>
  </si>
  <si>
    <t>Artificial Photosynthesis and Carbon Capture for Producing Biofuels</t>
  </si>
  <si>
    <t>Enhanced Photosynthesis for Agricultural Productivity</t>
  </si>
  <si>
    <t>New Approaches to Synthetic Gene Drives</t>
  </si>
  <si>
    <t>Human Genome Editing</t>
  </si>
  <si>
    <t>Accelerating Defense Agency Research in Biological Engineering</t>
  </si>
  <si>
    <t>Regenerative Medicine: 3D Printing Body Parts and Tissue Engineering</t>
  </si>
  <si>
    <t>Microbiome-Based Therapies</t>
  </si>
  <si>
    <t>Producing Vaccines and Human Therapeutics in Plants</t>
  </si>
  <si>
    <t>Manufacturing Illegals Drugs Using Engineered Organisms</t>
  </si>
  <si>
    <t>Reassigning Codons as Genetic Firewalls</t>
  </si>
  <si>
    <t>Rise of Automated Tools for Biological Design, Test and Optimisation</t>
  </si>
  <si>
    <t>Biology as Information Science: Impacts on Global Governance</t>
  </si>
  <si>
    <t>Intersection of Information Security and Bio-Automation</t>
  </si>
  <si>
    <t>Effects of the Nagoya Protocol on Biological Engineering</t>
  </si>
  <si>
    <t>Corporate Espionage and Biocrime</t>
  </si>
  <si>
    <t>New Makers Disrupt Pharmaceutical Makers</t>
  </si>
  <si>
    <t>Platform Technologies to Address Emerging Disease Pandemics</t>
  </si>
  <si>
    <t>Challenges to Taxonomy-Based Description and Management of Biological Risk</t>
  </si>
  <si>
    <t>Shifting Ownership Models in Biotechnology</t>
  </si>
  <si>
    <t>Securing the Critical Infrastructure Needed to Deliver the Bioeconomy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</si>
</sst>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24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</font>
    <font>
      <b/>
      <sz val="10"/>
      <color rgb="FFFF000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indexed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charset val="238"/>
    </font>
    <font>
      <b/>
      <sz val="11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</borders>
  <cellStyleXfs count="267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9" fontId="13" fillId="0" borderId="0" applyFont="0" applyFill="0" applyBorder="0" applyAlignment="0" applyProtection="0"/>
  </cellStyleXfs>
  <cellXfs count="159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5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left" vertical="center" wrapText="1"/>
    </xf>
    <xf numFmtId="1" fontId="4" fillId="3" borderId="1" xfId="1" applyNumberFormat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4" fillId="3" borderId="2" xfId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0" xfId="0" applyFont="1"/>
    <xf numFmtId="0" fontId="1" fillId="0" borderId="2" xfId="1" applyNumberFormat="1" applyFont="1" applyBorder="1" applyAlignment="1">
      <alignment vertical="center" wrapText="1"/>
    </xf>
    <xf numFmtId="0" fontId="1" fillId="0" borderId="2" xfId="1" applyNumberFormat="1" applyFont="1" applyFill="1" applyBorder="1" applyAlignment="1">
      <alignment vertical="center" wrapText="1"/>
    </xf>
    <xf numFmtId="0" fontId="1" fillId="0" borderId="1" xfId="1" applyFont="1" applyBorder="1"/>
    <xf numFmtId="0" fontId="1" fillId="0" borderId="2" xfId="1" applyFont="1" applyBorder="1" applyAlignment="1">
      <alignment vertical="center" wrapText="1"/>
    </xf>
    <xf numFmtId="0" fontId="1" fillId="0" borderId="2" xfId="1" applyFont="1" applyFill="1" applyBorder="1" applyAlignment="1">
      <alignment vertical="center" wrapText="1"/>
    </xf>
    <xf numFmtId="0" fontId="12" fillId="0" borderId="0" xfId="0" applyFont="1"/>
    <xf numFmtId="0" fontId="0" fillId="0" borderId="0" xfId="0" applyAlignment="1">
      <alignment horizontal="center" vertical="center"/>
    </xf>
    <xf numFmtId="1" fontId="3" fillId="2" borderId="1" xfId="1" applyNumberFormat="1" applyFont="1" applyFill="1" applyBorder="1" applyAlignment="1">
      <alignment horizontal="center" vertical="center"/>
    </xf>
    <xf numFmtId="1" fontId="3" fillId="2" borderId="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1" applyBorder="1" applyAlignment="1">
      <alignment wrapText="1"/>
    </xf>
    <xf numFmtId="2" fontId="1" fillId="0" borderId="1" xfId="266" applyNumberFormat="1" applyFont="1" applyBorder="1" applyAlignment="1">
      <alignment horizontal="center" vertical="center"/>
    </xf>
    <xf numFmtId="2" fontId="4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2" fontId="1" fillId="0" borderId="8" xfId="266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2" fontId="4" fillId="5" borderId="0" xfId="0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left" vertical="center" wrapText="1"/>
    </xf>
    <xf numFmtId="0" fontId="2" fillId="3" borderId="1" xfId="1" applyFont="1" applyFill="1" applyBorder="1" applyAlignment="1">
      <alignment horizontal="center" vertical="center" wrapText="1"/>
    </xf>
    <xf numFmtId="0" fontId="1" fillId="0" borderId="0" xfId="1"/>
    <xf numFmtId="0" fontId="17" fillId="0" borderId="0" xfId="1" applyFont="1"/>
    <xf numFmtId="0" fontId="2" fillId="5" borderId="1" xfId="1" applyFont="1" applyFill="1" applyBorder="1" applyAlignment="1">
      <alignment horizontal="center" vertical="center" wrapText="1"/>
    </xf>
    <xf numFmtId="0" fontId="1" fillId="0" borderId="1" xfId="1" applyNumberFormat="1" applyFont="1" applyBorder="1" applyAlignment="1">
      <alignment vertical="center"/>
    </xf>
    <xf numFmtId="1" fontId="2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1" fontId="17" fillId="0" borderId="7" xfId="1" applyNumberFormat="1" applyFont="1" applyBorder="1" applyAlignment="1">
      <alignment horizontal="center" vertical="center"/>
    </xf>
    <xf numFmtId="0" fontId="4" fillId="5" borderId="11" xfId="1" applyFont="1" applyFill="1" applyBorder="1" applyAlignment="1">
      <alignment horizontal="center" vertical="center" wrapText="1"/>
    </xf>
    <xf numFmtId="0" fontId="18" fillId="0" borderId="11" xfId="1" applyFont="1" applyBorder="1" applyAlignment="1">
      <alignment horizontal="center" vertical="center" wrapText="1"/>
    </xf>
    <xf numFmtId="1" fontId="2" fillId="0" borderId="7" xfId="1" applyNumberFormat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4" fillId="0" borderId="12" xfId="1" applyFont="1" applyBorder="1" applyAlignment="1">
      <alignment horizontal="center" vertical="center" wrapText="1"/>
    </xf>
    <xf numFmtId="0" fontId="4" fillId="5" borderId="12" xfId="1" applyFont="1" applyFill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 wrapText="1"/>
    </xf>
    <xf numFmtId="1" fontId="4" fillId="5" borderId="1" xfId="1" applyNumberFormat="1" applyFont="1" applyFill="1" applyBorder="1" applyAlignment="1">
      <alignment horizontal="center" vertical="center"/>
    </xf>
    <xf numFmtId="0" fontId="2" fillId="5" borderId="1" xfId="1" applyFont="1" applyFill="1" applyBorder="1" applyAlignment="1">
      <alignment horizontal="center" vertical="center"/>
    </xf>
    <xf numFmtId="0" fontId="1" fillId="5" borderId="1" xfId="1" applyNumberFormat="1" applyFont="1" applyFill="1" applyBorder="1" applyAlignment="1">
      <alignment vertical="center"/>
    </xf>
    <xf numFmtId="1" fontId="2" fillId="5" borderId="1" xfId="1" applyNumberFormat="1" applyFont="1" applyFill="1" applyBorder="1" applyAlignment="1">
      <alignment horizontal="center" vertical="center"/>
    </xf>
    <xf numFmtId="0" fontId="4" fillId="6" borderId="12" xfId="1" applyFont="1" applyFill="1" applyBorder="1" applyAlignment="1">
      <alignment horizontal="center" vertical="center" wrapText="1"/>
    </xf>
    <xf numFmtId="1" fontId="17" fillId="7" borderId="7" xfId="1" applyNumberFormat="1" applyFont="1" applyFill="1" applyBorder="1" applyAlignment="1">
      <alignment horizontal="center" vertical="center"/>
    </xf>
    <xf numFmtId="0" fontId="17" fillId="5" borderId="12" xfId="1" applyFont="1" applyFill="1" applyBorder="1" applyAlignment="1">
      <alignment vertical="center" wrapText="1"/>
    </xf>
    <xf numFmtId="0" fontId="18" fillId="7" borderId="12" xfId="1" applyFont="1" applyFill="1" applyBorder="1" applyAlignment="1">
      <alignment horizontal="center" vertical="center" wrapText="1"/>
    </xf>
    <xf numFmtId="1" fontId="2" fillId="8" borderId="7" xfId="1" applyNumberFormat="1" applyFont="1" applyFill="1" applyBorder="1" applyAlignment="1">
      <alignment horizontal="center" vertical="center"/>
    </xf>
    <xf numFmtId="0" fontId="17" fillId="5" borderId="0" xfId="1" applyFont="1" applyFill="1" applyAlignment="1">
      <alignment vertical="center"/>
    </xf>
    <xf numFmtId="0" fontId="17" fillId="5" borderId="11" xfId="1" applyFont="1" applyFill="1" applyBorder="1" applyAlignment="1">
      <alignment vertical="center" wrapText="1"/>
    </xf>
    <xf numFmtId="1" fontId="17" fillId="5" borderId="1" xfId="1" applyNumberFormat="1" applyFont="1" applyFill="1" applyBorder="1" applyAlignment="1">
      <alignment horizontal="center" vertical="center"/>
    </xf>
    <xf numFmtId="0" fontId="17" fillId="6" borderId="12" xfId="1" applyFont="1" applyFill="1" applyBorder="1" applyAlignment="1">
      <alignment horizontal="center" vertical="center" wrapText="1"/>
    </xf>
    <xf numFmtId="0" fontId="19" fillId="7" borderId="12" xfId="1" applyFont="1" applyFill="1" applyBorder="1" applyAlignment="1">
      <alignment horizontal="center" vertical="center" wrapText="1"/>
    </xf>
    <xf numFmtId="1" fontId="2" fillId="0" borderId="0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 wrapText="1"/>
    </xf>
    <xf numFmtId="1" fontId="1" fillId="0" borderId="7" xfId="1" applyNumberFormat="1" applyFont="1" applyBorder="1" applyAlignment="1">
      <alignment horizontal="center" vertical="center"/>
    </xf>
    <xf numFmtId="0" fontId="2" fillId="5" borderId="12" xfId="1" applyFont="1" applyFill="1" applyBorder="1" applyAlignment="1">
      <alignment horizontal="center" vertical="center" wrapText="1"/>
    </xf>
    <xf numFmtId="0" fontId="20" fillId="0" borderId="12" xfId="1" applyFont="1" applyBorder="1" applyAlignment="1">
      <alignment horizontal="center" vertical="center" wrapText="1"/>
    </xf>
    <xf numFmtId="0" fontId="17" fillId="5" borderId="12" xfId="1" applyFont="1" applyFill="1" applyBorder="1" applyAlignment="1">
      <alignment horizontal="center" vertical="center" wrapText="1"/>
    </xf>
    <xf numFmtId="0" fontId="4" fillId="6" borderId="11" xfId="1" applyFont="1" applyFill="1" applyBorder="1" applyAlignment="1">
      <alignment horizontal="center" vertical="center" wrapText="1"/>
    </xf>
    <xf numFmtId="1" fontId="4" fillId="7" borderId="7" xfId="1" applyNumberFormat="1" applyFont="1" applyFill="1" applyBorder="1" applyAlignment="1">
      <alignment horizontal="center" vertical="center"/>
    </xf>
    <xf numFmtId="0" fontId="18" fillId="7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0" fillId="0" borderId="11" xfId="1" applyFont="1" applyBorder="1" applyAlignment="1">
      <alignment horizontal="center" vertical="center" wrapText="1"/>
    </xf>
    <xf numFmtId="0" fontId="2" fillId="5" borderId="11" xfId="1" applyFont="1" applyFill="1" applyBorder="1" applyAlignment="1">
      <alignment horizontal="center" vertical="center" wrapText="1"/>
    </xf>
    <xf numFmtId="1" fontId="21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7" fillId="5" borderId="0" xfId="1" applyFont="1" applyFill="1" applyBorder="1" applyAlignment="1">
      <alignment vertical="center" wrapText="1"/>
    </xf>
    <xf numFmtId="0" fontId="1" fillId="5" borderId="1" xfId="1" applyFont="1" applyFill="1" applyBorder="1" applyAlignment="1">
      <alignment vertical="center"/>
    </xf>
    <xf numFmtId="0" fontId="1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1" fillId="0" borderId="0" xfId="1" applyFont="1"/>
    <xf numFmtId="0" fontId="2" fillId="0" borderId="8" xfId="1" applyFont="1" applyBorder="1" applyAlignment="1">
      <alignment horizontal="center"/>
    </xf>
    <xf numFmtId="0" fontId="1" fillId="0" borderId="8" xfId="1" applyFont="1" applyBorder="1"/>
    <xf numFmtId="0" fontId="2" fillId="0" borderId="8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/>
    </xf>
    <xf numFmtId="1" fontId="2" fillId="0" borderId="8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/>
    </xf>
    <xf numFmtId="1" fontId="2" fillId="0" borderId="1" xfId="1" applyNumberFormat="1" applyFont="1" applyBorder="1"/>
    <xf numFmtId="164" fontId="2" fillId="0" borderId="1" xfId="1" applyNumberFormat="1" applyFont="1" applyBorder="1"/>
    <xf numFmtId="0" fontId="17" fillId="5" borderId="1" xfId="1" applyFont="1" applyFill="1" applyBorder="1" applyAlignment="1">
      <alignment vertical="center"/>
    </xf>
    <xf numFmtId="0" fontId="4" fillId="0" borderId="0" xfId="1" applyFont="1" applyAlignment="1">
      <alignment horizontal="center"/>
    </xf>
    <xf numFmtId="0" fontId="4" fillId="5" borderId="1" xfId="1" applyFont="1" applyFill="1" applyBorder="1" applyAlignment="1">
      <alignment vertical="center"/>
    </xf>
    <xf numFmtId="0" fontId="1" fillId="5" borderId="1" xfId="1" applyFill="1" applyBorder="1"/>
    <xf numFmtId="0" fontId="1" fillId="0" borderId="1" xfId="1" applyBorder="1" applyAlignment="1">
      <alignment vertical="center"/>
    </xf>
    <xf numFmtId="10" fontId="2" fillId="0" borderId="1" xfId="1" applyNumberFormat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18" fillId="0" borderId="1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1" fontId="20" fillId="0" borderId="7" xfId="1" applyNumberFormat="1" applyFont="1" applyBorder="1" applyAlignment="1">
      <alignment horizontal="center" vertical="center"/>
    </xf>
    <xf numFmtId="0" fontId="4" fillId="6" borderId="14" xfId="1" applyFont="1" applyFill="1" applyBorder="1" applyAlignment="1">
      <alignment horizontal="center" vertical="center" wrapText="1"/>
    </xf>
    <xf numFmtId="0" fontId="18" fillId="7" borderId="14" xfId="1" applyFont="1" applyFill="1" applyBorder="1" applyAlignment="1">
      <alignment horizontal="center" vertical="center" wrapText="1"/>
    </xf>
    <xf numFmtId="1" fontId="20" fillId="8" borderId="7" xfId="1" applyNumberFormat="1" applyFont="1" applyFill="1" applyBorder="1" applyAlignment="1">
      <alignment horizontal="center" vertical="center"/>
    </xf>
    <xf numFmtId="0" fontId="17" fillId="6" borderId="14" xfId="1" applyFont="1" applyFill="1" applyBorder="1" applyAlignment="1">
      <alignment horizontal="center" vertical="center" wrapText="1"/>
    </xf>
    <xf numFmtId="0" fontId="19" fillId="7" borderId="14" xfId="1" applyFont="1" applyFill="1" applyBorder="1" applyAlignment="1">
      <alignment horizontal="center" vertical="center" wrapText="1"/>
    </xf>
    <xf numFmtId="0" fontId="2" fillId="0" borderId="14" xfId="1" applyFont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0" fillId="0" borderId="14" xfId="1" applyFont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" fillId="5" borderId="0" xfId="1" applyFill="1" applyAlignment="1">
      <alignment vertical="center"/>
    </xf>
    <xf numFmtId="0" fontId="4" fillId="6" borderId="13" xfId="1" applyFont="1" applyFill="1" applyBorder="1" applyAlignment="1">
      <alignment horizontal="center" vertical="center" wrapText="1"/>
    </xf>
    <xf numFmtId="0" fontId="18" fillId="7" borderId="13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vertical="center" wrapText="1" shrinkToFit="1"/>
    </xf>
    <xf numFmtId="0" fontId="2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 shrinkToFit="1"/>
    </xf>
    <xf numFmtId="0" fontId="20" fillId="0" borderId="13" xfId="1" applyFont="1" applyBorder="1" applyAlignment="1">
      <alignment horizontal="center" vertical="center" wrapText="1"/>
    </xf>
    <xf numFmtId="0" fontId="2" fillId="0" borderId="1" xfId="1" applyFont="1" applyBorder="1" applyAlignment="1">
      <alignment vertical="center" wrapText="1" shrinkToFit="1"/>
    </xf>
    <xf numFmtId="0" fontId="4" fillId="0" borderId="1" xfId="1" applyFont="1" applyBorder="1" applyAlignment="1">
      <alignment horizontal="center" vertical="center" wrapText="1" shrinkToFit="1"/>
    </xf>
    <xf numFmtId="0" fontId="4" fillId="0" borderId="7" xfId="1" applyFont="1" applyBorder="1" applyAlignment="1">
      <alignment horizontal="center" vertical="center" shrinkToFit="1"/>
    </xf>
    <xf numFmtId="0" fontId="2" fillId="0" borderId="7" xfId="1" applyFont="1" applyBorder="1" applyAlignment="1">
      <alignment vertical="center" shrinkToFit="1"/>
    </xf>
    <xf numFmtId="0" fontId="1" fillId="0" borderId="1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vertical="center"/>
    </xf>
    <xf numFmtId="2" fontId="4" fillId="4" borderId="15" xfId="0" applyNumberFormat="1" applyFont="1" applyFill="1" applyBorder="1" applyAlignment="1">
      <alignment horizontal="center" vertical="center" wrapText="1"/>
    </xf>
    <xf numFmtId="0" fontId="2" fillId="0" borderId="1" xfId="1" applyFont="1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Font="1" applyBorder="1"/>
    <xf numFmtId="0" fontId="23" fillId="9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166" fontId="1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</cellXfs>
  <cellStyles count="267"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Normal" xfId="0" builtinId="0"/>
    <cellStyle name="Normal 2" xfId="1"/>
    <cellStyle name="Percent" xfId="266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1"/>
  <sheetViews>
    <sheetView zoomScale="61" zoomScaleNormal="80" zoomScalePageLayoutView="125" workbookViewId="0">
      <pane ySplit="1" topLeftCell="A79" activePane="bottomLeft" state="frozen"/>
      <selection activeCell="E8" sqref="E8"/>
      <selection pane="bottomLeft" activeCell="B85" sqref="B85:B86"/>
    </sheetView>
  </sheetViews>
  <sheetFormatPr defaultColWidth="8.08203125" defaultRowHeight="22.5" customHeight="1" x14ac:dyDescent="0.3"/>
  <cols>
    <col min="1" max="1" width="4.58203125" style="108" customWidth="1"/>
    <col min="2" max="2" width="83.5" style="46" customWidth="1"/>
    <col min="3" max="36" width="11.1640625" style="45" customWidth="1"/>
    <col min="37" max="37" width="38" style="45" customWidth="1"/>
    <col min="38" max="38" width="36.75" style="45" customWidth="1"/>
    <col min="39" max="39" width="15.58203125" style="45" customWidth="1"/>
    <col min="40" max="40" width="19.58203125" style="46" customWidth="1"/>
    <col min="41" max="41" width="19.25" style="46" customWidth="1"/>
    <col min="42" max="42" width="31.83203125" style="46" customWidth="1"/>
    <col min="43" max="43" width="23.4140625" style="46" customWidth="1"/>
    <col min="44" max="44" width="25.33203125" style="46" customWidth="1"/>
    <col min="45" max="45" width="31.4140625" style="46" customWidth="1"/>
    <col min="46" max="46" width="27.58203125" style="46" customWidth="1"/>
    <col min="47" max="47" width="19.58203125" style="46" customWidth="1"/>
    <col min="48" max="48" width="29.9140625" style="46" customWidth="1"/>
    <col min="49" max="49" width="20.9140625" style="46" customWidth="1"/>
    <col min="50" max="50" width="24.9140625" style="46" customWidth="1"/>
    <col min="51" max="51" width="23.08203125" style="46" customWidth="1"/>
    <col min="52" max="52" width="29.25" style="46" customWidth="1"/>
    <col min="53" max="53" width="27.75" style="46" customWidth="1"/>
    <col min="54" max="16384" width="8.08203125" style="46"/>
  </cols>
  <sheetData>
    <row r="1" spans="1:53" ht="60.75" customHeight="1" thickBot="1" x14ac:dyDescent="0.35">
      <c r="A1" s="5" t="s">
        <v>84</v>
      </c>
      <c r="B1" s="43" t="s">
        <v>1</v>
      </c>
      <c r="C1" s="44" t="s">
        <v>144</v>
      </c>
      <c r="D1" s="44" t="s">
        <v>145</v>
      </c>
      <c r="E1" s="44" t="s">
        <v>146</v>
      </c>
      <c r="F1" s="44" t="s">
        <v>147</v>
      </c>
      <c r="G1" s="44" t="s">
        <v>148</v>
      </c>
      <c r="H1" s="44" t="s">
        <v>149</v>
      </c>
      <c r="I1" s="44" t="s">
        <v>150</v>
      </c>
      <c r="J1" s="44" t="s">
        <v>151</v>
      </c>
      <c r="K1" s="44" t="s">
        <v>152</v>
      </c>
      <c r="L1" s="44" t="s">
        <v>153</v>
      </c>
      <c r="M1" s="44" t="s">
        <v>154</v>
      </c>
      <c r="N1" s="44" t="s">
        <v>179</v>
      </c>
      <c r="O1" s="44" t="s">
        <v>155</v>
      </c>
      <c r="P1" s="44" t="s">
        <v>156</v>
      </c>
      <c r="Q1" s="44" t="s">
        <v>157</v>
      </c>
      <c r="R1" s="44" t="s">
        <v>158</v>
      </c>
      <c r="S1" s="44" t="s">
        <v>159</v>
      </c>
      <c r="T1" s="44" t="s">
        <v>160</v>
      </c>
      <c r="U1" s="44" t="s">
        <v>161</v>
      </c>
      <c r="V1" s="44" t="s">
        <v>162</v>
      </c>
      <c r="W1" s="44" t="s">
        <v>163</v>
      </c>
      <c r="X1" s="44" t="s">
        <v>164</v>
      </c>
      <c r="Y1" s="44" t="s">
        <v>165</v>
      </c>
      <c r="Z1" s="44" t="s">
        <v>166</v>
      </c>
      <c r="AA1" s="44" t="s">
        <v>167</v>
      </c>
      <c r="AB1" s="44" t="s">
        <v>168</v>
      </c>
      <c r="AC1" s="44" t="s">
        <v>169</v>
      </c>
      <c r="AD1" s="44" t="s">
        <v>170</v>
      </c>
      <c r="AE1" s="44" t="s">
        <v>171</v>
      </c>
      <c r="AF1" s="44" t="s">
        <v>172</v>
      </c>
      <c r="AG1" s="44" t="s">
        <v>173</v>
      </c>
      <c r="AH1" s="44" t="s">
        <v>174</v>
      </c>
      <c r="AI1" s="44" t="s">
        <v>175</v>
      </c>
      <c r="AJ1" s="44" t="s">
        <v>176</v>
      </c>
      <c r="BA1" s="47"/>
    </row>
    <row r="2" spans="1:53" s="56" customFormat="1" ht="24" customHeight="1" thickBot="1" x14ac:dyDescent="0.4">
      <c r="A2" s="1">
        <v>1</v>
      </c>
      <c r="B2" s="48" t="s">
        <v>85</v>
      </c>
      <c r="C2" s="49">
        <v>810</v>
      </c>
      <c r="D2" s="49">
        <v>65</v>
      </c>
      <c r="E2" s="50">
        <v>800</v>
      </c>
      <c r="F2" s="49">
        <v>50</v>
      </c>
      <c r="G2" s="49">
        <v>450</v>
      </c>
      <c r="H2" s="51">
        <v>300</v>
      </c>
      <c r="I2" s="52">
        <v>750</v>
      </c>
      <c r="J2" s="50">
        <v>830</v>
      </c>
      <c r="K2" s="49">
        <v>120</v>
      </c>
      <c r="L2" s="49">
        <v>650</v>
      </c>
      <c r="M2" s="49">
        <v>392</v>
      </c>
      <c r="N2" s="49">
        <v>700</v>
      </c>
      <c r="O2" s="49">
        <v>800</v>
      </c>
      <c r="P2" s="49">
        <v>350</v>
      </c>
      <c r="Q2" s="53">
        <v>99</v>
      </c>
      <c r="R2" s="49">
        <v>400</v>
      </c>
      <c r="S2" s="49">
        <v>500</v>
      </c>
      <c r="T2" s="49">
        <v>648</v>
      </c>
      <c r="U2" s="49">
        <v>620</v>
      </c>
      <c r="V2" s="49">
        <v>849</v>
      </c>
      <c r="W2" s="54">
        <v>800</v>
      </c>
      <c r="X2" s="49">
        <v>290</v>
      </c>
      <c r="Y2" s="55">
        <v>500</v>
      </c>
      <c r="Z2" s="49">
        <v>500</v>
      </c>
      <c r="AA2" s="49">
        <v>660</v>
      </c>
      <c r="AB2" s="50">
        <v>800</v>
      </c>
      <c r="AC2" s="49">
        <v>260</v>
      </c>
      <c r="AD2" s="1">
        <v>991</v>
      </c>
      <c r="AE2" s="50">
        <v>400</v>
      </c>
      <c r="AF2" s="50">
        <v>100</v>
      </c>
      <c r="AG2" s="49">
        <v>698</v>
      </c>
      <c r="AH2" s="49">
        <v>200</v>
      </c>
      <c r="AI2" s="49">
        <v>505</v>
      </c>
      <c r="AJ2" s="49">
        <v>850</v>
      </c>
      <c r="AX2" s="50"/>
    </row>
    <row r="3" spans="1:53" s="56" customFormat="1" ht="24" customHeight="1" thickBot="1" x14ac:dyDescent="0.4">
      <c r="A3" s="1">
        <v>2</v>
      </c>
      <c r="B3" s="48" t="s">
        <v>86</v>
      </c>
      <c r="C3" s="49">
        <v>650</v>
      </c>
      <c r="D3" s="49">
        <v>54</v>
      </c>
      <c r="E3" s="50">
        <v>930</v>
      </c>
      <c r="F3" s="49">
        <v>250</v>
      </c>
      <c r="G3" s="49">
        <v>390</v>
      </c>
      <c r="H3" s="57">
        <v>600</v>
      </c>
      <c r="I3" s="52">
        <v>750</v>
      </c>
      <c r="J3" s="50">
        <v>800</v>
      </c>
      <c r="K3" s="49">
        <v>180</v>
      </c>
      <c r="L3" s="49">
        <v>400</v>
      </c>
      <c r="M3" s="49">
        <v>416</v>
      </c>
      <c r="N3" s="49">
        <v>725</v>
      </c>
      <c r="O3" s="49">
        <v>790</v>
      </c>
      <c r="P3" s="49">
        <v>345</v>
      </c>
      <c r="Q3" s="58">
        <v>450</v>
      </c>
      <c r="R3" s="49">
        <v>472</v>
      </c>
      <c r="S3" s="49">
        <v>800</v>
      </c>
      <c r="T3" s="49">
        <v>647</v>
      </c>
      <c r="U3" s="49">
        <v>600</v>
      </c>
      <c r="V3" s="49">
        <v>850</v>
      </c>
      <c r="W3" s="59">
        <v>590</v>
      </c>
      <c r="X3" s="49">
        <v>285</v>
      </c>
      <c r="Y3" s="55">
        <v>700</v>
      </c>
      <c r="Z3" s="49">
        <v>450</v>
      </c>
      <c r="AA3" s="49">
        <v>670</v>
      </c>
      <c r="AB3" s="50">
        <v>700</v>
      </c>
      <c r="AC3" s="49">
        <v>699</v>
      </c>
      <c r="AD3" s="1">
        <v>983</v>
      </c>
      <c r="AE3" s="50">
        <v>600</v>
      </c>
      <c r="AF3" s="50">
        <v>120</v>
      </c>
      <c r="AG3" s="49">
        <v>152</v>
      </c>
      <c r="AH3" s="49">
        <v>300</v>
      </c>
      <c r="AI3" s="49">
        <v>420</v>
      </c>
      <c r="AJ3" s="49">
        <v>530</v>
      </c>
      <c r="AX3" s="50"/>
    </row>
    <row r="4" spans="1:53" s="56" customFormat="1" ht="24" customHeight="1" thickBot="1" x14ac:dyDescent="0.4">
      <c r="A4" s="1">
        <v>3</v>
      </c>
      <c r="B4" s="48" t="s">
        <v>87</v>
      </c>
      <c r="C4" s="49">
        <v>725</v>
      </c>
      <c r="D4" s="49">
        <v>50</v>
      </c>
      <c r="E4" s="50">
        <v>820</v>
      </c>
      <c r="F4" s="49">
        <v>55</v>
      </c>
      <c r="G4" s="49">
        <v>360</v>
      </c>
      <c r="H4" s="57">
        <v>700</v>
      </c>
      <c r="I4" s="52">
        <v>750</v>
      </c>
      <c r="J4" s="50">
        <v>810</v>
      </c>
      <c r="K4" s="49">
        <v>140</v>
      </c>
      <c r="L4" s="49">
        <v>500</v>
      </c>
      <c r="M4" s="49">
        <v>280</v>
      </c>
      <c r="N4" s="49">
        <v>600</v>
      </c>
      <c r="O4" s="49">
        <v>780</v>
      </c>
      <c r="P4" s="49">
        <v>800</v>
      </c>
      <c r="Q4" s="58">
        <v>98</v>
      </c>
      <c r="R4" s="49">
        <v>302</v>
      </c>
      <c r="S4" s="49">
        <v>850</v>
      </c>
      <c r="T4" s="49">
        <v>614</v>
      </c>
      <c r="U4" s="49">
        <v>500</v>
      </c>
      <c r="V4" s="49">
        <v>860</v>
      </c>
      <c r="W4" s="59">
        <v>20</v>
      </c>
      <c r="X4" s="49">
        <v>400</v>
      </c>
      <c r="Y4" s="55">
        <v>550</v>
      </c>
      <c r="Z4" s="49">
        <v>400</v>
      </c>
      <c r="AA4" s="49">
        <v>640</v>
      </c>
      <c r="AB4" s="50">
        <v>1000</v>
      </c>
      <c r="AC4" s="49">
        <v>650</v>
      </c>
      <c r="AD4" s="1">
        <v>857</v>
      </c>
      <c r="AE4" s="50">
        <v>500</v>
      </c>
      <c r="AF4" s="50">
        <v>50</v>
      </c>
      <c r="AG4" s="49">
        <v>236</v>
      </c>
      <c r="AH4" s="49">
        <v>400</v>
      </c>
      <c r="AI4" s="49">
        <v>550</v>
      </c>
      <c r="AJ4" s="49">
        <v>520</v>
      </c>
      <c r="AP4" s="53"/>
      <c r="AX4" s="50"/>
    </row>
    <row r="5" spans="1:53" s="56" customFormat="1" ht="24" customHeight="1" thickBot="1" x14ac:dyDescent="0.4">
      <c r="A5" s="1">
        <v>4</v>
      </c>
      <c r="B5" s="48" t="s">
        <v>88</v>
      </c>
      <c r="C5" s="49">
        <v>150</v>
      </c>
      <c r="D5" s="49">
        <v>77</v>
      </c>
      <c r="E5" s="50">
        <v>840</v>
      </c>
      <c r="F5" s="49">
        <v>755</v>
      </c>
      <c r="G5" s="49">
        <v>720</v>
      </c>
      <c r="H5" s="57">
        <v>700</v>
      </c>
      <c r="I5" s="52">
        <v>800</v>
      </c>
      <c r="J5" s="50">
        <v>790</v>
      </c>
      <c r="K5" s="49">
        <v>550</v>
      </c>
      <c r="L5" s="49">
        <v>200</v>
      </c>
      <c r="M5" s="49">
        <v>845</v>
      </c>
      <c r="N5" s="49">
        <v>200</v>
      </c>
      <c r="O5" s="49">
        <v>785</v>
      </c>
      <c r="P5" s="49">
        <v>200</v>
      </c>
      <c r="Q5" s="58">
        <v>250</v>
      </c>
      <c r="R5" s="49">
        <v>702</v>
      </c>
      <c r="S5" s="49">
        <v>450</v>
      </c>
      <c r="T5" s="49">
        <v>388</v>
      </c>
      <c r="U5" s="49">
        <v>730</v>
      </c>
      <c r="V5" s="49">
        <v>20</v>
      </c>
      <c r="W5" s="59">
        <v>200</v>
      </c>
      <c r="X5" s="49">
        <v>425</v>
      </c>
      <c r="Y5" s="55">
        <v>850</v>
      </c>
      <c r="Z5" s="49">
        <v>350</v>
      </c>
      <c r="AA5" s="49">
        <v>900</v>
      </c>
      <c r="AB5" s="50">
        <v>0</v>
      </c>
      <c r="AC5" s="49">
        <v>311</v>
      </c>
      <c r="AD5" s="1">
        <v>53</v>
      </c>
      <c r="AE5" s="50">
        <v>550</v>
      </c>
      <c r="AF5" s="50">
        <v>800</v>
      </c>
      <c r="AG5" s="49">
        <v>149</v>
      </c>
      <c r="AH5" s="49">
        <v>900</v>
      </c>
      <c r="AI5" s="49">
        <v>250</v>
      </c>
      <c r="AJ5" s="49">
        <v>860</v>
      </c>
      <c r="AP5" s="58"/>
      <c r="AX5" s="50"/>
    </row>
    <row r="6" spans="1:53" s="56" customFormat="1" ht="24" customHeight="1" thickBot="1" x14ac:dyDescent="0.4">
      <c r="A6" s="1">
        <v>5</v>
      </c>
      <c r="B6" s="48" t="s">
        <v>89</v>
      </c>
      <c r="C6" s="49">
        <v>625</v>
      </c>
      <c r="D6" s="49">
        <v>49</v>
      </c>
      <c r="E6" s="50">
        <v>830</v>
      </c>
      <c r="F6" s="49">
        <v>421</v>
      </c>
      <c r="G6" s="49">
        <v>400</v>
      </c>
      <c r="H6" s="57">
        <v>0</v>
      </c>
      <c r="I6" s="52">
        <v>750</v>
      </c>
      <c r="J6" s="50">
        <v>782</v>
      </c>
      <c r="K6" s="49">
        <v>520</v>
      </c>
      <c r="L6" s="49">
        <v>300</v>
      </c>
      <c r="M6" s="49">
        <v>347</v>
      </c>
      <c r="N6" s="49">
        <v>650</v>
      </c>
      <c r="O6" s="49">
        <v>795</v>
      </c>
      <c r="P6" s="49">
        <v>250</v>
      </c>
      <c r="Q6" s="58">
        <v>222</v>
      </c>
      <c r="R6" s="49">
        <v>877</v>
      </c>
      <c r="S6" s="49">
        <v>550</v>
      </c>
      <c r="T6" s="49">
        <v>632</v>
      </c>
      <c r="U6" s="49">
        <v>410</v>
      </c>
      <c r="V6" s="49">
        <v>4</v>
      </c>
      <c r="W6" s="59">
        <v>50</v>
      </c>
      <c r="X6" s="49">
        <v>428</v>
      </c>
      <c r="Y6" s="55">
        <v>600</v>
      </c>
      <c r="Z6" s="49">
        <v>300</v>
      </c>
      <c r="AA6" s="49">
        <v>630</v>
      </c>
      <c r="AB6" s="50">
        <v>800</v>
      </c>
      <c r="AC6" s="49">
        <v>430</v>
      </c>
      <c r="AD6" s="1">
        <v>17</v>
      </c>
      <c r="AE6" s="50">
        <v>430</v>
      </c>
      <c r="AF6" s="50">
        <v>60</v>
      </c>
      <c r="AG6" s="49">
        <v>391</v>
      </c>
      <c r="AH6" s="49">
        <v>400</v>
      </c>
      <c r="AI6" s="49">
        <v>420</v>
      </c>
      <c r="AJ6" s="49">
        <v>460</v>
      </c>
      <c r="AP6" s="58"/>
      <c r="AX6" s="50"/>
    </row>
    <row r="7" spans="1:53" s="56" customFormat="1" ht="24" customHeight="1" thickBot="1" x14ac:dyDescent="0.4">
      <c r="A7" s="1">
        <v>6</v>
      </c>
      <c r="B7" s="48" t="s">
        <v>90</v>
      </c>
      <c r="C7" s="49">
        <v>901</v>
      </c>
      <c r="D7" s="49">
        <v>125</v>
      </c>
      <c r="E7" s="50">
        <v>980</v>
      </c>
      <c r="F7" s="49">
        <v>752</v>
      </c>
      <c r="G7" s="49">
        <v>250</v>
      </c>
      <c r="H7" s="57">
        <v>700</v>
      </c>
      <c r="I7" s="52">
        <v>800</v>
      </c>
      <c r="J7" s="50">
        <v>950</v>
      </c>
      <c r="K7" s="49">
        <v>750</v>
      </c>
      <c r="L7" s="49">
        <v>420</v>
      </c>
      <c r="M7" s="49">
        <v>42</v>
      </c>
      <c r="N7" s="49">
        <v>300</v>
      </c>
      <c r="O7" s="49">
        <v>490</v>
      </c>
      <c r="P7" s="49">
        <v>240</v>
      </c>
      <c r="Q7" s="58">
        <v>100</v>
      </c>
      <c r="R7" s="49">
        <v>222</v>
      </c>
      <c r="S7" s="49">
        <v>860</v>
      </c>
      <c r="T7" s="49">
        <v>714</v>
      </c>
      <c r="U7" s="49">
        <v>680</v>
      </c>
      <c r="V7" s="49">
        <v>5</v>
      </c>
      <c r="W7" s="59">
        <v>40</v>
      </c>
      <c r="X7" s="49">
        <v>434</v>
      </c>
      <c r="Y7" s="55">
        <v>750</v>
      </c>
      <c r="Z7" s="49">
        <v>250</v>
      </c>
      <c r="AA7" s="49">
        <v>504</v>
      </c>
      <c r="AB7" s="50">
        <v>600</v>
      </c>
      <c r="AC7" s="49">
        <v>390</v>
      </c>
      <c r="AD7" s="49">
        <v>666</v>
      </c>
      <c r="AE7" s="50">
        <v>630</v>
      </c>
      <c r="AF7" s="50">
        <v>55</v>
      </c>
      <c r="AG7" s="49">
        <v>841</v>
      </c>
      <c r="AH7" s="49">
        <v>300</v>
      </c>
      <c r="AI7" s="49">
        <v>850</v>
      </c>
      <c r="AJ7" s="49">
        <v>200</v>
      </c>
      <c r="AP7" s="58"/>
      <c r="AX7" s="50"/>
    </row>
    <row r="8" spans="1:53" s="56" customFormat="1" ht="24" customHeight="1" thickBot="1" x14ac:dyDescent="0.4">
      <c r="A8" s="1">
        <v>7</v>
      </c>
      <c r="B8" s="48" t="s">
        <v>91</v>
      </c>
      <c r="C8" s="49">
        <v>560</v>
      </c>
      <c r="D8" s="49">
        <v>52</v>
      </c>
      <c r="E8" s="50">
        <v>720</v>
      </c>
      <c r="F8" s="49">
        <v>55</v>
      </c>
      <c r="G8" s="49">
        <v>340</v>
      </c>
      <c r="H8" s="57">
        <v>500</v>
      </c>
      <c r="I8" s="52">
        <v>500</v>
      </c>
      <c r="J8" s="50">
        <v>780</v>
      </c>
      <c r="K8" s="49">
        <v>400</v>
      </c>
      <c r="L8" s="49">
        <v>150</v>
      </c>
      <c r="M8" s="49">
        <v>555</v>
      </c>
      <c r="N8" s="49">
        <v>100</v>
      </c>
      <c r="O8" s="49">
        <v>600</v>
      </c>
      <c r="P8" s="49">
        <v>340</v>
      </c>
      <c r="Q8" s="58">
        <v>500</v>
      </c>
      <c r="R8" s="49">
        <v>473</v>
      </c>
      <c r="S8" s="49">
        <v>1000</v>
      </c>
      <c r="T8" s="49">
        <v>666</v>
      </c>
      <c r="U8" s="49">
        <v>380</v>
      </c>
      <c r="V8" s="49">
        <v>845</v>
      </c>
      <c r="W8" s="59">
        <v>600</v>
      </c>
      <c r="X8" s="49">
        <v>418</v>
      </c>
      <c r="Y8" s="55">
        <v>503</v>
      </c>
      <c r="Z8" s="49">
        <v>200</v>
      </c>
      <c r="AA8" s="49">
        <v>665</v>
      </c>
      <c r="AB8" s="50">
        <v>1000</v>
      </c>
      <c r="AC8" s="49">
        <v>695</v>
      </c>
      <c r="AD8" s="1">
        <v>977</v>
      </c>
      <c r="AE8" s="50">
        <v>430</v>
      </c>
      <c r="AF8" s="50">
        <v>90</v>
      </c>
      <c r="AG8" s="49">
        <v>271</v>
      </c>
      <c r="AH8" s="49">
        <v>300</v>
      </c>
      <c r="AI8" s="49">
        <v>540</v>
      </c>
      <c r="AJ8" s="49">
        <v>530</v>
      </c>
      <c r="AP8" s="58"/>
      <c r="AX8" s="50"/>
    </row>
    <row r="9" spans="1:53" s="56" customFormat="1" ht="24" customHeight="1" thickBot="1" x14ac:dyDescent="0.4">
      <c r="A9" s="1">
        <v>8</v>
      </c>
      <c r="B9" s="48" t="s">
        <v>92</v>
      </c>
      <c r="C9" s="49">
        <v>670</v>
      </c>
      <c r="D9" s="49">
        <v>700</v>
      </c>
      <c r="E9" s="50">
        <v>600</v>
      </c>
      <c r="F9" s="49">
        <v>60</v>
      </c>
      <c r="G9" s="49">
        <v>280</v>
      </c>
      <c r="H9" s="57">
        <v>500</v>
      </c>
      <c r="I9" s="52">
        <v>750</v>
      </c>
      <c r="J9" s="50">
        <v>825</v>
      </c>
      <c r="K9" s="49">
        <v>690</v>
      </c>
      <c r="L9" s="49">
        <v>50</v>
      </c>
      <c r="M9" s="49">
        <v>812</v>
      </c>
      <c r="N9" s="49">
        <v>699</v>
      </c>
      <c r="O9" s="49">
        <v>605</v>
      </c>
      <c r="P9" s="49">
        <v>300</v>
      </c>
      <c r="Q9" s="58">
        <v>93</v>
      </c>
      <c r="R9" s="49">
        <v>880</v>
      </c>
      <c r="S9" s="49">
        <v>830</v>
      </c>
      <c r="T9" s="49">
        <v>720</v>
      </c>
      <c r="U9" s="49">
        <v>760</v>
      </c>
      <c r="V9" s="49">
        <v>851</v>
      </c>
      <c r="W9" s="59">
        <v>595</v>
      </c>
      <c r="X9" s="49">
        <v>850</v>
      </c>
      <c r="Y9" s="55">
        <v>505</v>
      </c>
      <c r="Z9" s="49">
        <v>150</v>
      </c>
      <c r="AA9" s="49">
        <v>608</v>
      </c>
      <c r="AB9" s="50">
        <v>800</v>
      </c>
      <c r="AC9" s="49">
        <v>690</v>
      </c>
      <c r="AD9" s="1">
        <v>971</v>
      </c>
      <c r="AE9" s="50">
        <v>700</v>
      </c>
      <c r="AF9" s="50">
        <v>700</v>
      </c>
      <c r="AG9" s="49">
        <v>652</v>
      </c>
      <c r="AH9" s="49">
        <v>500</v>
      </c>
      <c r="AI9" s="49">
        <v>830</v>
      </c>
      <c r="AJ9" s="49">
        <v>540</v>
      </c>
      <c r="AP9" s="58"/>
      <c r="AX9" s="50"/>
    </row>
    <row r="10" spans="1:53" s="56" customFormat="1" ht="24" customHeight="1" thickBot="1" x14ac:dyDescent="0.4">
      <c r="A10" s="1">
        <v>9</v>
      </c>
      <c r="B10" s="48" t="s">
        <v>93</v>
      </c>
      <c r="C10" s="49">
        <v>410</v>
      </c>
      <c r="D10" s="49">
        <v>53</v>
      </c>
      <c r="E10" s="50">
        <v>13</v>
      </c>
      <c r="F10" s="49">
        <v>22</v>
      </c>
      <c r="G10" s="49">
        <v>455</v>
      </c>
      <c r="H10" s="57">
        <v>400</v>
      </c>
      <c r="I10" s="52">
        <v>700</v>
      </c>
      <c r="J10" s="50">
        <v>903</v>
      </c>
      <c r="K10" s="49">
        <v>10</v>
      </c>
      <c r="L10" s="49">
        <v>700</v>
      </c>
      <c r="M10" s="49">
        <v>5</v>
      </c>
      <c r="N10" s="49">
        <v>625</v>
      </c>
      <c r="O10" s="49">
        <v>703</v>
      </c>
      <c r="P10" s="49">
        <v>790</v>
      </c>
      <c r="Q10" s="58">
        <v>50</v>
      </c>
      <c r="R10" s="49">
        <v>288</v>
      </c>
      <c r="S10" s="49">
        <v>100</v>
      </c>
      <c r="T10" s="49">
        <v>594</v>
      </c>
      <c r="U10" s="49">
        <v>310</v>
      </c>
      <c r="V10" s="49">
        <v>26</v>
      </c>
      <c r="W10" s="59">
        <v>10</v>
      </c>
      <c r="X10" s="49">
        <v>438</v>
      </c>
      <c r="Y10" s="55">
        <v>770</v>
      </c>
      <c r="Z10" s="49">
        <v>100</v>
      </c>
      <c r="AA10" s="49">
        <v>690</v>
      </c>
      <c r="AB10" s="50">
        <v>200</v>
      </c>
      <c r="AC10" s="49">
        <v>555</v>
      </c>
      <c r="AD10" s="1">
        <v>967</v>
      </c>
      <c r="AE10" s="50">
        <v>380</v>
      </c>
      <c r="AF10" s="50">
        <v>40</v>
      </c>
      <c r="AG10" s="49">
        <v>610</v>
      </c>
      <c r="AH10" s="49">
        <v>700</v>
      </c>
      <c r="AI10" s="49">
        <v>220</v>
      </c>
      <c r="AJ10" s="49">
        <v>520</v>
      </c>
      <c r="AP10" s="58"/>
      <c r="AX10" s="50"/>
    </row>
    <row r="11" spans="1:53" s="56" customFormat="1" ht="24" customHeight="1" thickBot="1" x14ac:dyDescent="0.4">
      <c r="A11" s="1">
        <v>10</v>
      </c>
      <c r="B11" s="48" t="s">
        <v>94</v>
      </c>
      <c r="C11" s="49">
        <v>495</v>
      </c>
      <c r="D11" s="49">
        <v>41</v>
      </c>
      <c r="E11" s="50">
        <v>200</v>
      </c>
      <c r="F11" s="49">
        <v>503</v>
      </c>
      <c r="G11" s="49">
        <v>945</v>
      </c>
      <c r="H11" s="51">
        <v>200</v>
      </c>
      <c r="I11" s="52">
        <v>800</v>
      </c>
      <c r="J11" s="50">
        <v>600</v>
      </c>
      <c r="K11" s="49">
        <v>730</v>
      </c>
      <c r="L11" s="49">
        <v>40</v>
      </c>
      <c r="M11" s="49">
        <v>542</v>
      </c>
      <c r="N11" s="49">
        <v>400</v>
      </c>
      <c r="O11" s="49">
        <v>852</v>
      </c>
      <c r="P11" s="49">
        <v>900</v>
      </c>
      <c r="Q11" s="53">
        <v>251</v>
      </c>
      <c r="R11" s="49">
        <v>890</v>
      </c>
      <c r="S11" s="49">
        <v>430</v>
      </c>
      <c r="T11" s="49">
        <v>800</v>
      </c>
      <c r="U11" s="49">
        <v>650</v>
      </c>
      <c r="V11" s="49">
        <v>378</v>
      </c>
      <c r="W11" s="54">
        <v>310</v>
      </c>
      <c r="X11" s="49">
        <v>470</v>
      </c>
      <c r="Y11" s="55">
        <v>450</v>
      </c>
      <c r="Z11" s="49">
        <v>1000</v>
      </c>
      <c r="AA11" s="49">
        <v>460</v>
      </c>
      <c r="AB11" s="50">
        <v>0</v>
      </c>
      <c r="AC11" s="49">
        <v>745</v>
      </c>
      <c r="AD11" s="1">
        <v>547</v>
      </c>
      <c r="AE11" s="50">
        <v>610</v>
      </c>
      <c r="AF11" s="50">
        <v>45</v>
      </c>
      <c r="AG11" s="49">
        <v>85</v>
      </c>
      <c r="AH11" s="49">
        <v>400</v>
      </c>
      <c r="AI11" s="49">
        <v>750</v>
      </c>
      <c r="AJ11" s="49">
        <v>510</v>
      </c>
      <c r="AP11" s="58"/>
      <c r="AX11" s="50"/>
    </row>
    <row r="12" spans="1:53" s="56" customFormat="1" ht="24" customHeight="1" thickBot="1" x14ac:dyDescent="0.4">
      <c r="A12" s="1">
        <v>11</v>
      </c>
      <c r="B12" s="48" t="s">
        <v>95</v>
      </c>
      <c r="C12" s="49">
        <v>310</v>
      </c>
      <c r="D12" s="49">
        <v>74</v>
      </c>
      <c r="E12" s="50">
        <v>250</v>
      </c>
      <c r="F12" s="49">
        <v>605</v>
      </c>
      <c r="G12" s="49">
        <v>935</v>
      </c>
      <c r="H12" s="57">
        <v>200</v>
      </c>
      <c r="I12" s="52">
        <v>900</v>
      </c>
      <c r="J12" s="50">
        <v>650</v>
      </c>
      <c r="K12" s="49">
        <v>700</v>
      </c>
      <c r="L12" s="49">
        <v>350</v>
      </c>
      <c r="M12" s="49">
        <v>742</v>
      </c>
      <c r="N12" s="49">
        <v>450</v>
      </c>
      <c r="O12" s="49">
        <v>903</v>
      </c>
      <c r="P12" s="49">
        <v>190</v>
      </c>
      <c r="Q12" s="58">
        <v>400</v>
      </c>
      <c r="R12" s="49">
        <v>910</v>
      </c>
      <c r="S12" s="49">
        <v>200</v>
      </c>
      <c r="T12" s="49">
        <v>700</v>
      </c>
      <c r="U12" s="49">
        <v>690</v>
      </c>
      <c r="V12" s="49">
        <v>80</v>
      </c>
      <c r="W12" s="59">
        <v>320</v>
      </c>
      <c r="X12" s="49">
        <v>415</v>
      </c>
      <c r="Y12" s="55">
        <v>710</v>
      </c>
      <c r="Z12" s="49">
        <v>800</v>
      </c>
      <c r="AA12" s="49">
        <v>696</v>
      </c>
      <c r="AB12" s="50">
        <v>600</v>
      </c>
      <c r="AC12" s="49">
        <v>790</v>
      </c>
      <c r="AD12" s="1">
        <v>541</v>
      </c>
      <c r="AE12" s="50">
        <v>750</v>
      </c>
      <c r="AF12" s="50">
        <v>703</v>
      </c>
      <c r="AG12" s="49">
        <v>5</v>
      </c>
      <c r="AH12" s="49">
        <v>600</v>
      </c>
      <c r="AI12" s="49">
        <v>600</v>
      </c>
      <c r="AJ12" s="49">
        <v>1000</v>
      </c>
      <c r="AP12" s="58"/>
      <c r="AX12" s="50"/>
    </row>
    <row r="13" spans="1:53" s="56" customFormat="1" ht="24" customHeight="1" thickBot="1" x14ac:dyDescent="0.4">
      <c r="A13" s="1">
        <v>12</v>
      </c>
      <c r="B13" s="48" t="s">
        <v>96</v>
      </c>
      <c r="C13" s="49">
        <v>790</v>
      </c>
      <c r="D13" s="49">
        <v>48</v>
      </c>
      <c r="E13" s="50">
        <v>100</v>
      </c>
      <c r="F13" s="49">
        <v>84</v>
      </c>
      <c r="G13" s="49">
        <v>500</v>
      </c>
      <c r="H13" s="57">
        <v>200</v>
      </c>
      <c r="I13" s="52">
        <v>400</v>
      </c>
      <c r="J13" s="50">
        <v>630</v>
      </c>
      <c r="K13" s="49">
        <v>840</v>
      </c>
      <c r="L13" s="49">
        <v>250</v>
      </c>
      <c r="M13" s="49">
        <v>467</v>
      </c>
      <c r="N13" s="49">
        <v>725</v>
      </c>
      <c r="O13" s="49">
        <v>690</v>
      </c>
      <c r="P13" s="49">
        <v>782</v>
      </c>
      <c r="Q13" s="58">
        <v>275</v>
      </c>
      <c r="R13" s="49">
        <v>776</v>
      </c>
      <c r="S13" s="49">
        <v>870</v>
      </c>
      <c r="T13" s="49">
        <v>701</v>
      </c>
      <c r="U13" s="49">
        <v>800</v>
      </c>
      <c r="V13" s="49">
        <v>70</v>
      </c>
      <c r="W13" s="59">
        <v>330</v>
      </c>
      <c r="X13" s="49">
        <v>482</v>
      </c>
      <c r="Y13" s="55">
        <v>455</v>
      </c>
      <c r="Z13" s="49">
        <v>700</v>
      </c>
      <c r="AA13" s="49">
        <v>712</v>
      </c>
      <c r="AB13" s="50">
        <v>0</v>
      </c>
      <c r="AC13" s="49">
        <v>625</v>
      </c>
      <c r="AD13" s="1">
        <v>523</v>
      </c>
      <c r="AE13" s="50">
        <v>780</v>
      </c>
      <c r="AF13" s="50">
        <v>99</v>
      </c>
      <c r="AG13" s="49">
        <v>807</v>
      </c>
      <c r="AH13" s="49">
        <v>500</v>
      </c>
      <c r="AI13" s="49">
        <v>280</v>
      </c>
      <c r="AJ13" s="49">
        <v>980</v>
      </c>
      <c r="AP13" s="53"/>
      <c r="AX13" s="50"/>
    </row>
    <row r="14" spans="1:53" s="56" customFormat="1" ht="24" customHeight="1" thickBot="1" x14ac:dyDescent="0.4">
      <c r="A14" s="1">
        <v>13</v>
      </c>
      <c r="B14" s="48" t="s">
        <v>8</v>
      </c>
      <c r="C14" s="49">
        <v>640</v>
      </c>
      <c r="D14" s="49">
        <v>35</v>
      </c>
      <c r="E14" s="50">
        <v>500</v>
      </c>
      <c r="F14" s="49">
        <v>532</v>
      </c>
      <c r="G14" s="49">
        <v>750</v>
      </c>
      <c r="H14" s="51">
        <v>600</v>
      </c>
      <c r="I14" s="52">
        <v>900</v>
      </c>
      <c r="J14" s="50">
        <v>610</v>
      </c>
      <c r="K14" s="49">
        <v>500</v>
      </c>
      <c r="L14" s="49">
        <v>450</v>
      </c>
      <c r="M14" s="49">
        <v>800</v>
      </c>
      <c r="N14" s="49">
        <v>645</v>
      </c>
      <c r="O14" s="49">
        <v>851</v>
      </c>
      <c r="P14" s="49">
        <v>650</v>
      </c>
      <c r="Q14" s="53">
        <v>425</v>
      </c>
      <c r="R14" s="49">
        <v>915</v>
      </c>
      <c r="S14" s="49">
        <v>470</v>
      </c>
      <c r="T14" s="49">
        <v>502</v>
      </c>
      <c r="U14" s="49">
        <v>880</v>
      </c>
      <c r="V14" s="49">
        <v>8</v>
      </c>
      <c r="W14" s="54">
        <v>200</v>
      </c>
      <c r="X14" s="49">
        <v>772</v>
      </c>
      <c r="Y14" s="55">
        <v>780</v>
      </c>
      <c r="Z14" s="49">
        <v>1000</v>
      </c>
      <c r="AA14" s="49">
        <v>685</v>
      </c>
      <c r="AB14" s="50">
        <v>1000</v>
      </c>
      <c r="AC14" s="49">
        <v>809</v>
      </c>
      <c r="AD14" s="1">
        <v>521</v>
      </c>
      <c r="AE14" s="50">
        <v>760</v>
      </c>
      <c r="AF14" s="50">
        <v>810</v>
      </c>
      <c r="AG14" s="49">
        <v>243</v>
      </c>
      <c r="AH14" s="49">
        <v>800</v>
      </c>
      <c r="AI14" s="49">
        <v>810</v>
      </c>
      <c r="AJ14" s="49">
        <v>970</v>
      </c>
      <c r="AP14" s="58"/>
      <c r="AX14" s="50"/>
    </row>
    <row r="15" spans="1:53" s="56" customFormat="1" ht="24" customHeight="1" thickBot="1" x14ac:dyDescent="0.4">
      <c r="A15" s="1">
        <v>14</v>
      </c>
      <c r="B15" s="48" t="s">
        <v>97</v>
      </c>
      <c r="C15" s="49">
        <v>685</v>
      </c>
      <c r="D15" s="49">
        <v>73</v>
      </c>
      <c r="E15" s="50">
        <v>710</v>
      </c>
      <c r="F15" s="49">
        <v>374</v>
      </c>
      <c r="G15" s="49">
        <v>280</v>
      </c>
      <c r="H15" s="57">
        <v>600</v>
      </c>
      <c r="I15" s="52">
        <v>400</v>
      </c>
      <c r="J15" s="50">
        <v>845</v>
      </c>
      <c r="K15" s="49">
        <v>170</v>
      </c>
      <c r="L15" s="49">
        <v>120</v>
      </c>
      <c r="M15" s="49">
        <v>752</v>
      </c>
      <c r="N15" s="49">
        <v>175</v>
      </c>
      <c r="O15" s="49">
        <v>300</v>
      </c>
      <c r="P15" s="49">
        <v>770</v>
      </c>
      <c r="Q15" s="58">
        <v>18</v>
      </c>
      <c r="R15" s="49">
        <v>751</v>
      </c>
      <c r="S15" s="49">
        <v>100</v>
      </c>
      <c r="T15" s="49">
        <v>501</v>
      </c>
      <c r="U15" s="49">
        <v>640</v>
      </c>
      <c r="V15" s="49">
        <v>13</v>
      </c>
      <c r="W15" s="59">
        <v>210</v>
      </c>
      <c r="X15" s="49">
        <v>790</v>
      </c>
      <c r="Y15" s="55">
        <v>555</v>
      </c>
      <c r="Z15" s="49">
        <v>800</v>
      </c>
      <c r="AA15" s="49">
        <v>700</v>
      </c>
      <c r="AB15" s="50">
        <v>800</v>
      </c>
      <c r="AC15" s="49">
        <v>310</v>
      </c>
      <c r="AD15" s="1">
        <v>103</v>
      </c>
      <c r="AE15" s="60">
        <v>710</v>
      </c>
      <c r="AF15" s="50">
        <v>51</v>
      </c>
      <c r="AG15" s="49">
        <v>229</v>
      </c>
      <c r="AH15" s="49">
        <v>200</v>
      </c>
      <c r="AI15" s="49">
        <v>510</v>
      </c>
      <c r="AJ15" s="49">
        <v>750</v>
      </c>
      <c r="AP15" s="58"/>
      <c r="AX15" s="50"/>
    </row>
    <row r="16" spans="1:53" s="56" customFormat="1" ht="24" customHeight="1" thickBot="1" x14ac:dyDescent="0.4">
      <c r="A16" s="1">
        <v>15</v>
      </c>
      <c r="B16" s="48" t="s">
        <v>10</v>
      </c>
      <c r="C16" s="49">
        <v>805</v>
      </c>
      <c r="D16" s="49">
        <v>76</v>
      </c>
      <c r="E16" s="50">
        <v>860</v>
      </c>
      <c r="F16" s="49">
        <v>820</v>
      </c>
      <c r="G16" s="49">
        <v>900</v>
      </c>
      <c r="H16" s="57">
        <v>500</v>
      </c>
      <c r="I16" s="52">
        <v>750</v>
      </c>
      <c r="J16" s="50">
        <v>611</v>
      </c>
      <c r="K16" s="49">
        <v>200</v>
      </c>
      <c r="L16" s="49">
        <v>220</v>
      </c>
      <c r="M16" s="49">
        <v>898</v>
      </c>
      <c r="N16" s="49">
        <v>735</v>
      </c>
      <c r="O16" s="49">
        <v>610</v>
      </c>
      <c r="P16" s="49">
        <v>730</v>
      </c>
      <c r="Q16" s="58">
        <v>25</v>
      </c>
      <c r="R16" s="49">
        <v>911</v>
      </c>
      <c r="S16" s="49">
        <v>370</v>
      </c>
      <c r="T16" s="49">
        <v>703</v>
      </c>
      <c r="U16" s="49">
        <v>890</v>
      </c>
      <c r="V16" s="49">
        <v>79</v>
      </c>
      <c r="W16" s="59">
        <v>30</v>
      </c>
      <c r="X16" s="49">
        <v>490</v>
      </c>
      <c r="Y16" s="55">
        <v>680</v>
      </c>
      <c r="Z16" s="49">
        <v>700</v>
      </c>
      <c r="AA16" s="49">
        <v>605</v>
      </c>
      <c r="AB16" s="50">
        <v>800</v>
      </c>
      <c r="AC16" s="49">
        <v>600</v>
      </c>
      <c r="AD16" s="1">
        <v>997</v>
      </c>
      <c r="AE16" s="50">
        <v>725</v>
      </c>
      <c r="AF16" s="50">
        <v>53</v>
      </c>
      <c r="AG16" s="49">
        <v>476</v>
      </c>
      <c r="AH16" s="49">
        <v>400</v>
      </c>
      <c r="AI16" s="49">
        <v>737</v>
      </c>
      <c r="AJ16" s="49">
        <v>930</v>
      </c>
      <c r="AP16" s="53"/>
      <c r="AX16" s="50"/>
    </row>
    <row r="17" spans="1:50" s="69" customFormat="1" ht="24" customHeight="1" thickBot="1" x14ac:dyDescent="0.4">
      <c r="A17" s="61">
        <v>16</v>
      </c>
      <c r="B17" s="62" t="s">
        <v>11</v>
      </c>
      <c r="C17" s="63">
        <v>690</v>
      </c>
      <c r="D17" s="49">
        <v>40</v>
      </c>
      <c r="E17" s="60">
        <v>380</v>
      </c>
      <c r="F17" s="63">
        <v>156</v>
      </c>
      <c r="G17" s="63">
        <v>350</v>
      </c>
      <c r="H17" s="64">
        <v>700</v>
      </c>
      <c r="I17" s="65">
        <v>300</v>
      </c>
      <c r="J17" s="60">
        <v>590</v>
      </c>
      <c r="K17" s="63">
        <v>570</v>
      </c>
      <c r="L17" s="63">
        <v>180</v>
      </c>
      <c r="M17" s="63">
        <v>333</v>
      </c>
      <c r="N17" s="63">
        <v>695</v>
      </c>
      <c r="O17" s="63">
        <v>900</v>
      </c>
      <c r="P17" s="63">
        <v>775</v>
      </c>
      <c r="Q17" s="66">
        <v>600</v>
      </c>
      <c r="R17" s="63">
        <v>540</v>
      </c>
      <c r="S17" s="63">
        <v>750</v>
      </c>
      <c r="T17" s="63">
        <v>801</v>
      </c>
      <c r="U17" s="63">
        <v>700</v>
      </c>
      <c r="V17" s="63">
        <v>960</v>
      </c>
      <c r="W17" s="67">
        <v>800</v>
      </c>
      <c r="X17" s="63">
        <v>698</v>
      </c>
      <c r="Y17" s="68">
        <v>790</v>
      </c>
      <c r="Z17" s="63">
        <v>600</v>
      </c>
      <c r="AA17" s="63">
        <v>722</v>
      </c>
      <c r="AB17" s="60">
        <v>800</v>
      </c>
      <c r="AC17" s="63">
        <v>730</v>
      </c>
      <c r="AD17" s="1">
        <v>337</v>
      </c>
      <c r="AE17" s="60">
        <v>795</v>
      </c>
      <c r="AF17" s="60">
        <v>850</v>
      </c>
      <c r="AG17" s="63">
        <v>844</v>
      </c>
      <c r="AH17" s="63">
        <v>800</v>
      </c>
      <c r="AI17" s="63">
        <v>905</v>
      </c>
      <c r="AJ17" s="63">
        <v>700</v>
      </c>
      <c r="AP17" s="58"/>
      <c r="AX17" s="60"/>
    </row>
    <row r="18" spans="1:50" s="56" customFormat="1" ht="24" customHeight="1" thickBot="1" x14ac:dyDescent="0.4">
      <c r="A18" s="1">
        <v>17</v>
      </c>
      <c r="B18" s="48" t="s">
        <v>13</v>
      </c>
      <c r="C18" s="49">
        <v>720</v>
      </c>
      <c r="D18" s="49">
        <v>59</v>
      </c>
      <c r="E18" s="50">
        <v>480</v>
      </c>
      <c r="F18" s="49">
        <v>675</v>
      </c>
      <c r="G18" s="49">
        <v>950</v>
      </c>
      <c r="H18" s="51">
        <v>500</v>
      </c>
      <c r="I18" s="52">
        <v>900</v>
      </c>
      <c r="J18" s="50">
        <v>690</v>
      </c>
      <c r="K18" s="49">
        <v>350</v>
      </c>
      <c r="L18" s="49">
        <v>850</v>
      </c>
      <c r="M18" s="49">
        <v>710</v>
      </c>
      <c r="N18" s="49">
        <v>150</v>
      </c>
      <c r="O18" s="49">
        <v>890</v>
      </c>
      <c r="P18" s="49">
        <v>3</v>
      </c>
      <c r="Q18" s="70">
        <v>75</v>
      </c>
      <c r="R18" s="49">
        <v>555</v>
      </c>
      <c r="S18" s="49">
        <v>420</v>
      </c>
      <c r="T18" s="49">
        <v>760</v>
      </c>
      <c r="U18" s="49">
        <v>662</v>
      </c>
      <c r="V18" s="49">
        <v>298</v>
      </c>
      <c r="W18" s="54">
        <v>190</v>
      </c>
      <c r="X18" s="49">
        <v>882</v>
      </c>
      <c r="Y18" s="55">
        <v>556</v>
      </c>
      <c r="Z18" s="49">
        <v>1000</v>
      </c>
      <c r="AA18" s="49">
        <v>724</v>
      </c>
      <c r="AB18" s="50">
        <v>900</v>
      </c>
      <c r="AC18" s="49">
        <v>205</v>
      </c>
      <c r="AD18" s="1">
        <v>509</v>
      </c>
      <c r="AE18" s="50">
        <v>800</v>
      </c>
      <c r="AF18" s="50">
        <v>46</v>
      </c>
      <c r="AG18" s="49">
        <v>306</v>
      </c>
      <c r="AH18" s="49">
        <v>200</v>
      </c>
      <c r="AI18" s="49">
        <v>690</v>
      </c>
      <c r="AJ18" s="49">
        <v>990</v>
      </c>
      <c r="AP18" s="58"/>
      <c r="AX18" s="50"/>
    </row>
    <row r="19" spans="1:50" s="56" customFormat="1" ht="24" customHeight="1" thickBot="1" x14ac:dyDescent="0.4">
      <c r="A19" s="1">
        <v>18</v>
      </c>
      <c r="B19" s="48" t="s">
        <v>14</v>
      </c>
      <c r="C19" s="49">
        <v>390</v>
      </c>
      <c r="D19" s="49">
        <v>86</v>
      </c>
      <c r="E19" s="50">
        <v>680</v>
      </c>
      <c r="F19" s="49">
        <v>35</v>
      </c>
      <c r="G19" s="49">
        <v>650</v>
      </c>
      <c r="H19" s="57">
        <v>600</v>
      </c>
      <c r="I19" s="52">
        <v>900</v>
      </c>
      <c r="J19" s="50">
        <v>890</v>
      </c>
      <c r="K19" s="49">
        <v>670</v>
      </c>
      <c r="L19" s="49">
        <v>950</v>
      </c>
      <c r="M19" s="49">
        <v>900</v>
      </c>
      <c r="N19" s="49">
        <v>665</v>
      </c>
      <c r="O19" s="49">
        <v>895</v>
      </c>
      <c r="P19" s="49">
        <v>150</v>
      </c>
      <c r="Q19" s="66">
        <v>160</v>
      </c>
      <c r="R19" s="49">
        <v>812</v>
      </c>
      <c r="S19" s="49">
        <v>410</v>
      </c>
      <c r="T19" s="49">
        <v>769</v>
      </c>
      <c r="U19" s="49">
        <v>663</v>
      </c>
      <c r="V19" s="49">
        <v>600</v>
      </c>
      <c r="W19" s="59">
        <v>250</v>
      </c>
      <c r="X19" s="49">
        <v>883</v>
      </c>
      <c r="Y19" s="55">
        <v>603</v>
      </c>
      <c r="Z19" s="49">
        <v>900</v>
      </c>
      <c r="AA19" s="49">
        <v>718</v>
      </c>
      <c r="AB19" s="50">
        <v>900</v>
      </c>
      <c r="AC19" s="49">
        <v>710</v>
      </c>
      <c r="AD19" s="1">
        <v>557</v>
      </c>
      <c r="AE19" s="50">
        <v>505</v>
      </c>
      <c r="AF19" s="50">
        <v>42</v>
      </c>
      <c r="AG19" s="49">
        <v>159</v>
      </c>
      <c r="AH19" s="49">
        <v>600</v>
      </c>
      <c r="AI19" s="49">
        <v>695</v>
      </c>
      <c r="AJ19" s="49">
        <v>960</v>
      </c>
      <c r="AP19" s="66"/>
      <c r="AX19" s="50"/>
    </row>
    <row r="20" spans="1:50" s="56" customFormat="1" ht="24" customHeight="1" thickBot="1" x14ac:dyDescent="0.4">
      <c r="A20" s="1">
        <v>19</v>
      </c>
      <c r="B20" s="48" t="s">
        <v>15</v>
      </c>
      <c r="C20" s="49">
        <v>290</v>
      </c>
      <c r="D20" s="49">
        <v>85</v>
      </c>
      <c r="E20" s="50">
        <v>630</v>
      </c>
      <c r="F20" s="49">
        <v>43</v>
      </c>
      <c r="G20" s="49">
        <v>760</v>
      </c>
      <c r="H20" s="57">
        <v>0</v>
      </c>
      <c r="I20" s="52">
        <v>800</v>
      </c>
      <c r="J20" s="50">
        <v>795</v>
      </c>
      <c r="K20" s="49">
        <v>640</v>
      </c>
      <c r="L20" s="49">
        <v>960</v>
      </c>
      <c r="M20" s="49">
        <v>874</v>
      </c>
      <c r="N20" s="49">
        <v>670</v>
      </c>
      <c r="O20" s="49">
        <v>920</v>
      </c>
      <c r="P20" s="49">
        <v>850</v>
      </c>
      <c r="Q20" s="66">
        <v>165</v>
      </c>
      <c r="R20" s="49">
        <v>854</v>
      </c>
      <c r="S20" s="49">
        <v>415</v>
      </c>
      <c r="T20" s="49">
        <v>750</v>
      </c>
      <c r="U20" s="49">
        <v>664</v>
      </c>
      <c r="V20" s="49">
        <v>335</v>
      </c>
      <c r="W20" s="59">
        <v>260</v>
      </c>
      <c r="X20" s="49">
        <v>895</v>
      </c>
      <c r="Y20" s="55">
        <v>810</v>
      </c>
      <c r="Z20" s="49">
        <v>700</v>
      </c>
      <c r="AA20" s="49">
        <v>728</v>
      </c>
      <c r="AB20" s="50">
        <v>1000</v>
      </c>
      <c r="AC20" s="49">
        <v>410</v>
      </c>
      <c r="AD20" s="1">
        <v>503</v>
      </c>
      <c r="AE20" s="50">
        <v>605</v>
      </c>
      <c r="AF20" s="50">
        <v>41</v>
      </c>
      <c r="AG20" s="49">
        <v>313</v>
      </c>
      <c r="AH20" s="49">
        <v>500</v>
      </c>
      <c r="AI20" s="49">
        <v>701</v>
      </c>
      <c r="AJ20" s="49">
        <v>950</v>
      </c>
      <c r="AP20" s="70"/>
      <c r="AX20" s="50"/>
    </row>
    <row r="21" spans="1:50" s="69" customFormat="1" ht="24" customHeight="1" thickBot="1" x14ac:dyDescent="0.4">
      <c r="A21" s="61">
        <v>20</v>
      </c>
      <c r="B21" s="62" t="s">
        <v>98</v>
      </c>
      <c r="C21" s="63">
        <v>730</v>
      </c>
      <c r="D21" s="49">
        <v>83</v>
      </c>
      <c r="E21" s="71">
        <v>290</v>
      </c>
      <c r="F21" s="63">
        <v>589</v>
      </c>
      <c r="G21" s="63">
        <v>550</v>
      </c>
      <c r="H21" s="72">
        <v>0</v>
      </c>
      <c r="I21" s="65">
        <v>900</v>
      </c>
      <c r="J21" s="71">
        <v>902</v>
      </c>
      <c r="K21" s="63">
        <v>280</v>
      </c>
      <c r="L21" s="63">
        <v>900</v>
      </c>
      <c r="M21" s="63">
        <v>555</v>
      </c>
      <c r="N21" s="63">
        <v>655</v>
      </c>
      <c r="O21" s="63">
        <v>879</v>
      </c>
      <c r="P21" s="63">
        <v>765</v>
      </c>
      <c r="Q21" s="66">
        <v>375</v>
      </c>
      <c r="R21" s="63">
        <v>842</v>
      </c>
      <c r="S21" s="63">
        <v>416</v>
      </c>
      <c r="T21" s="63">
        <v>630</v>
      </c>
      <c r="U21" s="63">
        <v>743</v>
      </c>
      <c r="V21" s="63">
        <v>603</v>
      </c>
      <c r="W21" s="73">
        <v>690</v>
      </c>
      <c r="X21" s="63">
        <v>872</v>
      </c>
      <c r="Y21" s="68">
        <v>706</v>
      </c>
      <c r="Z21" s="63">
        <v>600</v>
      </c>
      <c r="AA21" s="63">
        <v>688</v>
      </c>
      <c r="AB21" s="71">
        <v>900</v>
      </c>
      <c r="AC21" s="49">
        <v>630</v>
      </c>
      <c r="AD21" s="1">
        <v>877</v>
      </c>
      <c r="AE21" s="71">
        <v>400</v>
      </c>
      <c r="AF21" s="71">
        <v>40</v>
      </c>
      <c r="AG21" s="63">
        <v>417</v>
      </c>
      <c r="AH21" s="63">
        <v>400</v>
      </c>
      <c r="AI21" s="63">
        <v>603</v>
      </c>
      <c r="AJ21" s="63">
        <v>960</v>
      </c>
      <c r="AP21" s="66"/>
      <c r="AX21" s="71"/>
    </row>
    <row r="22" spans="1:50" s="69" customFormat="1" ht="24" customHeight="1" thickBot="1" x14ac:dyDescent="0.4">
      <c r="A22" s="61">
        <v>21</v>
      </c>
      <c r="B22" s="62" t="s">
        <v>99</v>
      </c>
      <c r="C22" s="63">
        <v>630</v>
      </c>
      <c r="D22" s="49">
        <v>87</v>
      </c>
      <c r="E22" s="63">
        <v>637</v>
      </c>
      <c r="F22" s="63">
        <v>87</v>
      </c>
      <c r="G22" s="63">
        <v>890</v>
      </c>
      <c r="H22" s="63">
        <v>600</v>
      </c>
      <c r="I22" s="63">
        <v>800</v>
      </c>
      <c r="J22" s="71">
        <v>502</v>
      </c>
      <c r="K22" s="63">
        <v>300</v>
      </c>
      <c r="L22" s="63">
        <v>750</v>
      </c>
      <c r="M22" s="63">
        <v>34</v>
      </c>
      <c r="N22" s="63">
        <v>575</v>
      </c>
      <c r="O22" s="63">
        <v>750</v>
      </c>
      <c r="P22" s="63">
        <v>1</v>
      </c>
      <c r="Q22" s="63">
        <v>16</v>
      </c>
      <c r="R22" s="63">
        <v>659</v>
      </c>
      <c r="S22" s="63">
        <v>413</v>
      </c>
      <c r="T22" s="63">
        <v>590</v>
      </c>
      <c r="U22" s="63">
        <v>665</v>
      </c>
      <c r="V22" s="63">
        <v>377</v>
      </c>
      <c r="W22" s="68">
        <v>310</v>
      </c>
      <c r="X22" s="63">
        <v>500</v>
      </c>
      <c r="Y22" s="68">
        <v>517</v>
      </c>
      <c r="Z22" s="63">
        <v>500</v>
      </c>
      <c r="AA22" s="63">
        <v>726</v>
      </c>
      <c r="AB22" s="63">
        <v>0</v>
      </c>
      <c r="AC22" s="63">
        <v>120</v>
      </c>
      <c r="AD22" s="1">
        <v>499</v>
      </c>
      <c r="AE22" s="63">
        <v>538</v>
      </c>
      <c r="AF22" s="63">
        <v>33</v>
      </c>
      <c r="AG22" s="63">
        <v>625</v>
      </c>
      <c r="AH22" s="63">
        <v>300</v>
      </c>
      <c r="AI22" s="63">
        <v>788</v>
      </c>
      <c r="AJ22" s="63">
        <v>940</v>
      </c>
      <c r="AP22" s="66"/>
      <c r="AX22" s="63"/>
    </row>
    <row r="23" spans="1:50" s="56" customFormat="1" ht="24" customHeight="1" thickBot="1" x14ac:dyDescent="0.4">
      <c r="A23" s="1">
        <v>22</v>
      </c>
      <c r="B23" s="48" t="s">
        <v>100</v>
      </c>
      <c r="C23" s="49">
        <v>795</v>
      </c>
      <c r="D23" s="49">
        <v>98</v>
      </c>
      <c r="E23" s="50">
        <v>610</v>
      </c>
      <c r="F23" s="49">
        <v>267</v>
      </c>
      <c r="G23" s="49">
        <v>410</v>
      </c>
      <c r="H23" s="51">
        <v>700</v>
      </c>
      <c r="I23" s="52">
        <v>800</v>
      </c>
      <c r="J23" s="50">
        <v>750</v>
      </c>
      <c r="K23" s="49">
        <v>540</v>
      </c>
      <c r="L23" s="49">
        <v>220</v>
      </c>
      <c r="M23" s="49">
        <v>888</v>
      </c>
      <c r="N23" s="49">
        <v>50</v>
      </c>
      <c r="O23" s="49">
        <v>950</v>
      </c>
      <c r="P23" s="49">
        <v>777</v>
      </c>
      <c r="Q23" s="53">
        <v>344</v>
      </c>
      <c r="R23" s="49">
        <v>356</v>
      </c>
      <c r="S23" s="49">
        <v>750</v>
      </c>
      <c r="T23" s="49">
        <v>500</v>
      </c>
      <c r="U23" s="49">
        <v>710</v>
      </c>
      <c r="V23" s="49">
        <v>601</v>
      </c>
      <c r="W23" s="54">
        <v>527</v>
      </c>
      <c r="X23" s="49">
        <v>484</v>
      </c>
      <c r="Y23" s="55">
        <v>723</v>
      </c>
      <c r="Z23" s="49">
        <v>1000</v>
      </c>
      <c r="AA23" s="49">
        <v>780</v>
      </c>
      <c r="AB23" s="50">
        <v>0</v>
      </c>
      <c r="AC23" s="49">
        <v>455</v>
      </c>
      <c r="AD23" s="1">
        <v>487</v>
      </c>
      <c r="AE23" s="50">
        <v>815</v>
      </c>
      <c r="AF23" s="50">
        <v>720</v>
      </c>
      <c r="AG23" s="49">
        <v>404</v>
      </c>
      <c r="AH23" s="49">
        <v>300</v>
      </c>
      <c r="AI23" s="49">
        <v>706</v>
      </c>
      <c r="AJ23" s="49">
        <v>880</v>
      </c>
      <c r="AP23" s="66"/>
      <c r="AX23" s="50"/>
    </row>
    <row r="24" spans="1:50" s="56" customFormat="1" ht="24" customHeight="1" thickBot="1" x14ac:dyDescent="0.4">
      <c r="A24" s="1">
        <v>23</v>
      </c>
      <c r="B24" s="48" t="s">
        <v>101</v>
      </c>
      <c r="C24" s="49">
        <v>615</v>
      </c>
      <c r="D24" s="49">
        <v>93</v>
      </c>
      <c r="E24" s="50">
        <v>295</v>
      </c>
      <c r="F24" s="49">
        <v>387</v>
      </c>
      <c r="G24" s="49">
        <v>790</v>
      </c>
      <c r="H24" s="57">
        <v>0</v>
      </c>
      <c r="I24" s="52">
        <v>800</v>
      </c>
      <c r="J24" s="50">
        <v>760</v>
      </c>
      <c r="K24" s="49">
        <v>610</v>
      </c>
      <c r="L24" s="49">
        <v>550</v>
      </c>
      <c r="M24" s="49">
        <v>891</v>
      </c>
      <c r="N24" s="49">
        <v>250</v>
      </c>
      <c r="O24" s="49">
        <v>945</v>
      </c>
      <c r="P24" s="49">
        <v>773</v>
      </c>
      <c r="Q24" s="58">
        <v>201</v>
      </c>
      <c r="R24" s="49">
        <v>553</v>
      </c>
      <c r="S24" s="49">
        <v>740</v>
      </c>
      <c r="T24" s="49">
        <v>570</v>
      </c>
      <c r="U24" s="49">
        <v>715</v>
      </c>
      <c r="V24" s="49">
        <v>235</v>
      </c>
      <c r="W24" s="59">
        <v>535</v>
      </c>
      <c r="X24" s="49">
        <v>306</v>
      </c>
      <c r="Y24" s="55">
        <v>730</v>
      </c>
      <c r="Z24" s="49">
        <v>900</v>
      </c>
      <c r="AA24" s="49">
        <v>770</v>
      </c>
      <c r="AB24" s="50">
        <v>0</v>
      </c>
      <c r="AC24" s="49">
        <v>297</v>
      </c>
      <c r="AD24" s="1">
        <v>491</v>
      </c>
      <c r="AE24" s="50">
        <v>900</v>
      </c>
      <c r="AF24" s="50">
        <v>730</v>
      </c>
      <c r="AG24" s="49">
        <v>384</v>
      </c>
      <c r="AH24" s="49">
        <v>300</v>
      </c>
      <c r="AI24" s="49">
        <v>789</v>
      </c>
      <c r="AJ24" s="49">
        <v>880</v>
      </c>
      <c r="AP24" s="63"/>
      <c r="AX24" s="50"/>
    </row>
    <row r="25" spans="1:50" s="56" customFormat="1" ht="24" customHeight="1" thickBot="1" x14ac:dyDescent="0.4">
      <c r="A25" s="1">
        <v>24</v>
      </c>
      <c r="B25" s="48" t="s">
        <v>102</v>
      </c>
      <c r="C25" s="49">
        <v>830</v>
      </c>
      <c r="D25" s="49">
        <v>88</v>
      </c>
      <c r="E25" s="50">
        <v>777</v>
      </c>
      <c r="F25" s="49">
        <v>128</v>
      </c>
      <c r="G25" s="49">
        <v>915</v>
      </c>
      <c r="H25" s="57">
        <v>0</v>
      </c>
      <c r="I25" s="52">
        <v>850</v>
      </c>
      <c r="J25" s="50">
        <v>640</v>
      </c>
      <c r="K25" s="49">
        <v>870</v>
      </c>
      <c r="L25" s="49">
        <v>370</v>
      </c>
      <c r="M25" s="49">
        <v>543</v>
      </c>
      <c r="N25" s="49">
        <v>150</v>
      </c>
      <c r="O25" s="49">
        <v>670</v>
      </c>
      <c r="P25" s="49">
        <v>774</v>
      </c>
      <c r="Q25" s="58">
        <v>40</v>
      </c>
      <c r="R25" s="49">
        <v>489</v>
      </c>
      <c r="S25" s="49">
        <v>780</v>
      </c>
      <c r="T25" s="49">
        <v>435</v>
      </c>
      <c r="U25" s="49">
        <v>720</v>
      </c>
      <c r="V25" s="49">
        <v>100</v>
      </c>
      <c r="W25" s="59">
        <v>536</v>
      </c>
      <c r="X25" s="49">
        <v>530</v>
      </c>
      <c r="Y25" s="55">
        <v>818</v>
      </c>
      <c r="Z25" s="49">
        <v>800</v>
      </c>
      <c r="AA25" s="49">
        <v>765</v>
      </c>
      <c r="AB25" s="50">
        <v>0</v>
      </c>
      <c r="AC25" s="49">
        <v>302</v>
      </c>
      <c r="AD25" s="1">
        <v>13</v>
      </c>
      <c r="AE25" s="50">
        <v>850</v>
      </c>
      <c r="AF25" s="50">
        <v>780</v>
      </c>
      <c r="AG25" s="49">
        <v>455</v>
      </c>
      <c r="AH25" s="49">
        <v>0</v>
      </c>
      <c r="AI25" s="49">
        <v>930</v>
      </c>
      <c r="AJ25" s="49">
        <v>780</v>
      </c>
      <c r="AP25" s="53"/>
      <c r="AX25" s="50"/>
    </row>
    <row r="26" spans="1:50" s="56" customFormat="1" ht="24" customHeight="1" thickBot="1" x14ac:dyDescent="0.4">
      <c r="A26" s="1">
        <v>25</v>
      </c>
      <c r="B26" s="48" t="s">
        <v>103</v>
      </c>
      <c r="C26" s="49">
        <v>695</v>
      </c>
      <c r="D26" s="49">
        <v>75</v>
      </c>
      <c r="E26" s="50">
        <v>120</v>
      </c>
      <c r="F26" s="49">
        <v>23</v>
      </c>
      <c r="G26" s="49">
        <v>590</v>
      </c>
      <c r="H26" s="51">
        <v>0</v>
      </c>
      <c r="I26" s="52">
        <v>500</v>
      </c>
      <c r="J26" s="50">
        <v>885</v>
      </c>
      <c r="K26" s="49">
        <v>630</v>
      </c>
      <c r="L26" s="49">
        <v>90</v>
      </c>
      <c r="M26" s="49">
        <v>732</v>
      </c>
      <c r="N26" s="49">
        <v>225</v>
      </c>
      <c r="O26" s="49">
        <v>875</v>
      </c>
      <c r="P26" s="49">
        <v>778</v>
      </c>
      <c r="Q26" s="70">
        <v>85</v>
      </c>
      <c r="R26" s="49">
        <v>916</v>
      </c>
      <c r="S26" s="49">
        <v>400</v>
      </c>
      <c r="T26" s="49">
        <v>480</v>
      </c>
      <c r="U26" s="49">
        <v>520</v>
      </c>
      <c r="V26" s="49">
        <v>99</v>
      </c>
      <c r="W26" s="54">
        <v>627</v>
      </c>
      <c r="X26" s="49">
        <v>761</v>
      </c>
      <c r="Y26" s="55">
        <v>601</v>
      </c>
      <c r="Z26" s="49">
        <v>500</v>
      </c>
      <c r="AA26" s="49">
        <v>705</v>
      </c>
      <c r="AB26" s="50">
        <v>0</v>
      </c>
      <c r="AC26" s="49">
        <v>370</v>
      </c>
      <c r="AD26" s="1">
        <v>467</v>
      </c>
      <c r="AE26" s="50">
        <v>655</v>
      </c>
      <c r="AF26" s="50">
        <v>61</v>
      </c>
      <c r="AG26" s="49">
        <v>863</v>
      </c>
      <c r="AH26" s="49">
        <v>200</v>
      </c>
      <c r="AI26" s="49">
        <v>912</v>
      </c>
      <c r="AJ26" s="49">
        <v>930</v>
      </c>
      <c r="AP26" s="58"/>
      <c r="AX26" s="50"/>
    </row>
    <row r="27" spans="1:50" s="56" customFormat="1" ht="24" customHeight="1" thickBot="1" x14ac:dyDescent="0.4">
      <c r="A27" s="1">
        <v>26</v>
      </c>
      <c r="B27" s="48" t="s">
        <v>104</v>
      </c>
      <c r="C27" s="49">
        <v>510</v>
      </c>
      <c r="D27" s="49">
        <v>72</v>
      </c>
      <c r="E27" s="50">
        <v>780</v>
      </c>
      <c r="F27" s="49">
        <v>20</v>
      </c>
      <c r="G27" s="49">
        <v>585</v>
      </c>
      <c r="H27" s="57">
        <v>600</v>
      </c>
      <c r="I27" s="52">
        <v>500</v>
      </c>
      <c r="J27" s="50">
        <v>887</v>
      </c>
      <c r="K27" s="49">
        <v>660</v>
      </c>
      <c r="L27" s="49">
        <v>110</v>
      </c>
      <c r="M27" s="49">
        <v>451</v>
      </c>
      <c r="N27" s="49">
        <v>215</v>
      </c>
      <c r="O27" s="49">
        <v>676</v>
      </c>
      <c r="P27" s="49">
        <v>779</v>
      </c>
      <c r="Q27" s="66">
        <v>84</v>
      </c>
      <c r="R27" s="49">
        <v>800</v>
      </c>
      <c r="S27" s="49">
        <v>395</v>
      </c>
      <c r="T27" s="49">
        <v>520</v>
      </c>
      <c r="U27" s="49">
        <v>400</v>
      </c>
      <c r="V27" s="49">
        <v>101</v>
      </c>
      <c r="W27" s="59">
        <v>610</v>
      </c>
      <c r="X27" s="49">
        <v>870</v>
      </c>
      <c r="Y27" s="55">
        <v>699</v>
      </c>
      <c r="Z27" s="49">
        <v>400</v>
      </c>
      <c r="AA27" s="49">
        <v>651</v>
      </c>
      <c r="AB27" s="50">
        <v>0</v>
      </c>
      <c r="AC27" s="49">
        <v>784</v>
      </c>
      <c r="AD27" s="1">
        <v>449</v>
      </c>
      <c r="AE27" s="50">
        <v>495</v>
      </c>
      <c r="AF27" s="50">
        <v>59</v>
      </c>
      <c r="AG27" s="49">
        <v>0</v>
      </c>
      <c r="AH27" s="49">
        <v>300</v>
      </c>
      <c r="AI27" s="49">
        <v>632</v>
      </c>
      <c r="AJ27" s="49">
        <v>770</v>
      </c>
      <c r="AP27" s="58"/>
      <c r="AX27" s="50"/>
    </row>
    <row r="28" spans="1:50" s="56" customFormat="1" ht="24" customHeight="1" thickBot="1" x14ac:dyDescent="0.4">
      <c r="A28" s="1">
        <v>27</v>
      </c>
      <c r="B28" s="48" t="s">
        <v>18</v>
      </c>
      <c r="C28" s="49">
        <v>820</v>
      </c>
      <c r="D28" s="49">
        <v>1000</v>
      </c>
      <c r="E28" s="50">
        <v>689</v>
      </c>
      <c r="F28" s="49">
        <v>48</v>
      </c>
      <c r="G28" s="49">
        <v>500</v>
      </c>
      <c r="H28" s="51">
        <v>800</v>
      </c>
      <c r="I28" s="52">
        <v>650</v>
      </c>
      <c r="J28" s="50">
        <v>645</v>
      </c>
      <c r="K28" s="49">
        <v>910</v>
      </c>
      <c r="L28" s="49">
        <v>780</v>
      </c>
      <c r="M28" s="49">
        <v>250</v>
      </c>
      <c r="N28" s="49">
        <v>315</v>
      </c>
      <c r="O28" s="49">
        <v>550</v>
      </c>
      <c r="P28" s="49">
        <v>783</v>
      </c>
      <c r="Q28" s="70">
        <v>710</v>
      </c>
      <c r="R28" s="49">
        <v>657</v>
      </c>
      <c r="S28" s="49">
        <v>880</v>
      </c>
      <c r="T28" s="49">
        <v>550</v>
      </c>
      <c r="U28" s="49">
        <v>400</v>
      </c>
      <c r="V28" s="49">
        <v>375</v>
      </c>
      <c r="W28" s="54">
        <v>100</v>
      </c>
      <c r="X28" s="49">
        <v>920</v>
      </c>
      <c r="Y28" s="55">
        <v>490</v>
      </c>
      <c r="Z28" s="49">
        <v>400</v>
      </c>
      <c r="AA28" s="49">
        <v>410</v>
      </c>
      <c r="AB28" s="50">
        <v>0</v>
      </c>
      <c r="AC28" s="49">
        <v>580</v>
      </c>
      <c r="AD28" s="1">
        <v>443</v>
      </c>
      <c r="AE28" s="50">
        <v>555</v>
      </c>
      <c r="AF28" s="50">
        <v>500</v>
      </c>
      <c r="AG28" s="49">
        <v>301</v>
      </c>
      <c r="AH28" s="49">
        <v>500</v>
      </c>
      <c r="AI28" s="49">
        <v>880</v>
      </c>
      <c r="AJ28" s="49">
        <v>490</v>
      </c>
      <c r="AP28" s="70"/>
      <c r="AX28" s="50"/>
    </row>
    <row r="29" spans="1:50" s="69" customFormat="1" ht="24" customHeight="1" thickBot="1" x14ac:dyDescent="0.4">
      <c r="A29" s="61">
        <v>28</v>
      </c>
      <c r="B29" s="62" t="s">
        <v>105</v>
      </c>
      <c r="C29" s="49">
        <v>895</v>
      </c>
      <c r="D29" s="49">
        <v>62</v>
      </c>
      <c r="E29" s="60">
        <v>211</v>
      </c>
      <c r="F29" s="63">
        <v>634</v>
      </c>
      <c r="G29" s="63">
        <v>490</v>
      </c>
      <c r="H29" s="64">
        <v>800</v>
      </c>
      <c r="I29" s="65">
        <v>700</v>
      </c>
      <c r="J29" s="60">
        <v>747</v>
      </c>
      <c r="K29" s="63">
        <v>430</v>
      </c>
      <c r="L29" s="63">
        <v>990</v>
      </c>
      <c r="M29" s="63">
        <v>843</v>
      </c>
      <c r="N29" s="63">
        <v>585</v>
      </c>
      <c r="O29" s="63">
        <v>777</v>
      </c>
      <c r="P29" s="63">
        <v>785</v>
      </c>
      <c r="Q29" s="58">
        <v>695</v>
      </c>
      <c r="R29" s="63">
        <v>773</v>
      </c>
      <c r="S29" s="63">
        <v>760</v>
      </c>
      <c r="T29" s="63">
        <v>770</v>
      </c>
      <c r="U29" s="63">
        <v>740</v>
      </c>
      <c r="V29" s="63">
        <v>870</v>
      </c>
      <c r="W29" s="67">
        <v>890</v>
      </c>
      <c r="X29" s="63">
        <v>884</v>
      </c>
      <c r="Y29" s="68">
        <v>788</v>
      </c>
      <c r="Z29" s="63">
        <v>500</v>
      </c>
      <c r="AA29" s="63">
        <v>730</v>
      </c>
      <c r="AB29" s="60">
        <v>800</v>
      </c>
      <c r="AC29" s="63">
        <v>807</v>
      </c>
      <c r="AD29" s="1">
        <v>331</v>
      </c>
      <c r="AE29" s="60">
        <v>615</v>
      </c>
      <c r="AF29" s="60">
        <v>130</v>
      </c>
      <c r="AG29" s="63">
        <v>301</v>
      </c>
      <c r="AH29" s="63">
        <v>300</v>
      </c>
      <c r="AI29" s="63">
        <v>897</v>
      </c>
      <c r="AJ29" s="63">
        <v>400</v>
      </c>
      <c r="AP29" s="66"/>
      <c r="AX29" s="60"/>
    </row>
    <row r="30" spans="1:50" s="56" customFormat="1" ht="24" customHeight="1" thickBot="1" x14ac:dyDescent="0.4">
      <c r="A30" s="1">
        <v>29</v>
      </c>
      <c r="B30" s="48" t="s">
        <v>106</v>
      </c>
      <c r="C30" s="63">
        <v>835</v>
      </c>
      <c r="D30" s="49">
        <v>61</v>
      </c>
      <c r="E30" s="50">
        <v>457</v>
      </c>
      <c r="F30" s="49">
        <v>125</v>
      </c>
      <c r="G30" s="49">
        <v>640</v>
      </c>
      <c r="H30" s="57">
        <v>400</v>
      </c>
      <c r="I30" s="52">
        <v>500</v>
      </c>
      <c r="J30" s="50">
        <v>805</v>
      </c>
      <c r="K30" s="49">
        <v>590</v>
      </c>
      <c r="L30" s="49">
        <v>550</v>
      </c>
      <c r="M30" s="49">
        <v>777</v>
      </c>
      <c r="N30" s="49">
        <v>425</v>
      </c>
      <c r="O30" s="49">
        <v>880</v>
      </c>
      <c r="P30" s="49">
        <v>781</v>
      </c>
      <c r="Q30" s="66">
        <v>38</v>
      </c>
      <c r="R30" s="49">
        <v>799</v>
      </c>
      <c r="S30" s="49">
        <v>900</v>
      </c>
      <c r="T30" s="49">
        <v>400</v>
      </c>
      <c r="U30" s="49">
        <v>690</v>
      </c>
      <c r="V30" s="49">
        <v>980</v>
      </c>
      <c r="W30" s="59">
        <v>895</v>
      </c>
      <c r="X30" s="49">
        <v>792</v>
      </c>
      <c r="Y30" s="55">
        <v>769</v>
      </c>
      <c r="Z30" s="49">
        <v>900</v>
      </c>
      <c r="AA30" s="49">
        <v>720</v>
      </c>
      <c r="AB30" s="50">
        <v>1000</v>
      </c>
      <c r="AC30" s="49">
        <v>855</v>
      </c>
      <c r="AD30" s="1">
        <v>317</v>
      </c>
      <c r="AE30" s="50">
        <v>385</v>
      </c>
      <c r="AF30" s="50">
        <v>70</v>
      </c>
      <c r="AG30" s="74">
        <v>446</v>
      </c>
      <c r="AH30" s="49">
        <v>400</v>
      </c>
      <c r="AI30" s="49">
        <v>675</v>
      </c>
      <c r="AJ30" s="49">
        <v>790</v>
      </c>
      <c r="AP30" s="70"/>
      <c r="AX30" s="50"/>
    </row>
    <row r="31" spans="1:50" s="56" customFormat="1" ht="24" customHeight="1" thickBot="1" x14ac:dyDescent="0.4">
      <c r="A31" s="1">
        <v>30</v>
      </c>
      <c r="B31" s="48" t="s">
        <v>107</v>
      </c>
      <c r="C31" s="49">
        <v>855</v>
      </c>
      <c r="D31" s="49">
        <v>82</v>
      </c>
      <c r="E31" s="50">
        <v>345</v>
      </c>
      <c r="F31" s="49">
        <v>570</v>
      </c>
      <c r="G31" s="49">
        <v>620</v>
      </c>
      <c r="H31" s="57">
        <v>800</v>
      </c>
      <c r="I31" s="52">
        <v>500</v>
      </c>
      <c r="J31" s="50">
        <v>705</v>
      </c>
      <c r="K31" s="49">
        <v>680</v>
      </c>
      <c r="L31" s="49">
        <v>460</v>
      </c>
      <c r="M31" s="49">
        <v>44</v>
      </c>
      <c r="N31" s="49">
        <v>450</v>
      </c>
      <c r="O31" s="49">
        <v>580</v>
      </c>
      <c r="P31" s="49">
        <v>10</v>
      </c>
      <c r="Q31" s="66">
        <v>10</v>
      </c>
      <c r="R31" s="49">
        <v>787</v>
      </c>
      <c r="S31" s="49">
        <v>510</v>
      </c>
      <c r="T31" s="49">
        <v>805</v>
      </c>
      <c r="U31" s="49">
        <v>695</v>
      </c>
      <c r="V31" s="49">
        <v>2</v>
      </c>
      <c r="W31" s="59">
        <v>880</v>
      </c>
      <c r="X31" s="49">
        <v>752</v>
      </c>
      <c r="Y31" s="55">
        <v>712</v>
      </c>
      <c r="Z31" s="49">
        <v>25</v>
      </c>
      <c r="AA31" s="49">
        <v>732</v>
      </c>
      <c r="AB31" s="50">
        <v>800</v>
      </c>
      <c r="AC31" s="49">
        <v>700</v>
      </c>
      <c r="AD31" s="1">
        <v>313</v>
      </c>
      <c r="AE31" s="50">
        <v>405</v>
      </c>
      <c r="AF31" s="50">
        <v>101</v>
      </c>
      <c r="AG31" s="49">
        <v>419</v>
      </c>
      <c r="AH31" s="49">
        <v>400</v>
      </c>
      <c r="AI31" s="49">
        <v>921</v>
      </c>
      <c r="AJ31" s="49">
        <v>790</v>
      </c>
      <c r="AP31" s="58"/>
      <c r="AX31" s="50"/>
    </row>
    <row r="32" spans="1:50" s="56" customFormat="1" ht="24" customHeight="1" thickBot="1" x14ac:dyDescent="0.4">
      <c r="A32" s="1">
        <v>31</v>
      </c>
      <c r="B32" s="48" t="s">
        <v>108</v>
      </c>
      <c r="C32" s="49">
        <v>930</v>
      </c>
      <c r="D32" s="49">
        <v>96</v>
      </c>
      <c r="E32" s="50">
        <v>69</v>
      </c>
      <c r="F32" s="49">
        <v>805</v>
      </c>
      <c r="G32" s="49">
        <v>480</v>
      </c>
      <c r="H32" s="57">
        <v>700</v>
      </c>
      <c r="I32" s="52">
        <v>500</v>
      </c>
      <c r="J32" s="50">
        <v>905</v>
      </c>
      <c r="K32" s="49">
        <v>920</v>
      </c>
      <c r="L32" s="49">
        <v>520</v>
      </c>
      <c r="M32" s="49">
        <v>645</v>
      </c>
      <c r="N32" s="49">
        <v>275</v>
      </c>
      <c r="O32" s="49">
        <v>570</v>
      </c>
      <c r="P32" s="49">
        <v>786</v>
      </c>
      <c r="Q32" s="66">
        <v>52</v>
      </c>
      <c r="R32" s="49">
        <v>752</v>
      </c>
      <c r="S32" s="49">
        <v>405</v>
      </c>
      <c r="T32" s="49">
        <v>610</v>
      </c>
      <c r="U32" s="75">
        <v>450</v>
      </c>
      <c r="V32" s="49">
        <v>700</v>
      </c>
      <c r="W32" s="59">
        <v>885</v>
      </c>
      <c r="X32" s="49">
        <v>696</v>
      </c>
      <c r="Y32" s="55">
        <v>715</v>
      </c>
      <c r="Z32" s="49">
        <v>50</v>
      </c>
      <c r="AA32" s="49">
        <v>950</v>
      </c>
      <c r="AB32" s="50">
        <v>900</v>
      </c>
      <c r="AC32" s="49">
        <v>705</v>
      </c>
      <c r="AD32" s="1">
        <v>953</v>
      </c>
      <c r="AE32" s="50">
        <v>375</v>
      </c>
      <c r="AF32" s="50">
        <v>780</v>
      </c>
      <c r="AG32" s="49">
        <v>186</v>
      </c>
      <c r="AH32" s="49">
        <v>300</v>
      </c>
      <c r="AI32" s="49">
        <v>799</v>
      </c>
      <c r="AJ32" s="49">
        <v>720</v>
      </c>
      <c r="AP32" s="66"/>
      <c r="AX32" s="50"/>
    </row>
    <row r="33" spans="1:50" s="56" customFormat="1" ht="24" customHeight="1" thickBot="1" x14ac:dyDescent="0.4">
      <c r="A33" s="1">
        <v>32</v>
      </c>
      <c r="B33" s="48" t="s">
        <v>21</v>
      </c>
      <c r="C33" s="49">
        <v>700</v>
      </c>
      <c r="D33" s="49">
        <v>60</v>
      </c>
      <c r="E33" s="49">
        <v>80</v>
      </c>
      <c r="F33" s="49">
        <v>403</v>
      </c>
      <c r="G33" s="49">
        <v>820</v>
      </c>
      <c r="H33" s="76">
        <v>600</v>
      </c>
      <c r="I33" s="77">
        <v>500</v>
      </c>
      <c r="J33" s="49">
        <v>715</v>
      </c>
      <c r="K33" s="49">
        <v>760</v>
      </c>
      <c r="L33" s="49">
        <v>410</v>
      </c>
      <c r="M33" s="49">
        <v>447</v>
      </c>
      <c r="N33" s="49">
        <v>475</v>
      </c>
      <c r="O33" s="49">
        <v>815</v>
      </c>
      <c r="P33" s="49">
        <v>772</v>
      </c>
      <c r="Q33" s="78">
        <v>444</v>
      </c>
      <c r="R33" s="49">
        <v>809</v>
      </c>
      <c r="S33" s="49">
        <v>890</v>
      </c>
      <c r="T33" s="49">
        <v>860</v>
      </c>
      <c r="U33" s="49">
        <v>683</v>
      </c>
      <c r="V33" s="49">
        <v>970</v>
      </c>
      <c r="W33" s="79">
        <v>729</v>
      </c>
      <c r="X33" s="49">
        <v>846</v>
      </c>
      <c r="Y33" s="55">
        <v>725</v>
      </c>
      <c r="Z33" s="49">
        <v>800</v>
      </c>
      <c r="AA33" s="49">
        <v>800</v>
      </c>
      <c r="AB33" s="49">
        <v>1000</v>
      </c>
      <c r="AC33" s="49">
        <v>780</v>
      </c>
      <c r="AD33" s="1">
        <v>311</v>
      </c>
      <c r="AE33" s="49">
        <v>691</v>
      </c>
      <c r="AF33" s="49">
        <v>140</v>
      </c>
      <c r="AG33" s="49">
        <v>623</v>
      </c>
      <c r="AH33" s="49">
        <v>400</v>
      </c>
      <c r="AI33" s="49">
        <v>865</v>
      </c>
      <c r="AJ33" s="49">
        <v>680</v>
      </c>
      <c r="AP33" s="66"/>
      <c r="AX33" s="49"/>
    </row>
    <row r="34" spans="1:50" s="69" customFormat="1" ht="24" customHeight="1" thickBot="1" x14ac:dyDescent="0.4">
      <c r="A34" s="61">
        <v>33</v>
      </c>
      <c r="B34" s="62" t="s">
        <v>109</v>
      </c>
      <c r="C34" s="63">
        <v>450</v>
      </c>
      <c r="D34" s="49">
        <v>84</v>
      </c>
      <c r="E34" s="63">
        <v>90</v>
      </c>
      <c r="F34" s="63">
        <v>67</v>
      </c>
      <c r="G34" s="63">
        <v>830</v>
      </c>
      <c r="H34" s="72">
        <v>0</v>
      </c>
      <c r="I34" s="65">
        <v>0</v>
      </c>
      <c r="J34" s="71">
        <v>910</v>
      </c>
      <c r="K34" s="63">
        <v>450</v>
      </c>
      <c r="L34" s="63">
        <v>630</v>
      </c>
      <c r="M34" s="63">
        <v>31</v>
      </c>
      <c r="N34" s="63">
        <v>175</v>
      </c>
      <c r="O34" s="63">
        <v>640</v>
      </c>
      <c r="P34" s="63">
        <v>720</v>
      </c>
      <c r="Q34" s="80">
        <v>177</v>
      </c>
      <c r="R34" s="63">
        <v>489</v>
      </c>
      <c r="S34" s="63">
        <v>5</v>
      </c>
      <c r="T34" s="63">
        <v>495</v>
      </c>
      <c r="U34" s="63">
        <v>200</v>
      </c>
      <c r="V34" s="63">
        <v>12</v>
      </c>
      <c r="W34" s="73">
        <v>700</v>
      </c>
      <c r="X34" s="63">
        <v>494</v>
      </c>
      <c r="Y34" s="68">
        <v>677</v>
      </c>
      <c r="Z34" s="63">
        <v>100</v>
      </c>
      <c r="AA34" s="63">
        <v>300</v>
      </c>
      <c r="AB34" s="71">
        <v>800</v>
      </c>
      <c r="AC34" s="63">
        <v>301</v>
      </c>
      <c r="AD34" s="1">
        <v>947</v>
      </c>
      <c r="AE34" s="71">
        <v>101</v>
      </c>
      <c r="AF34" s="71">
        <v>130</v>
      </c>
      <c r="AG34" s="63">
        <v>0</v>
      </c>
      <c r="AH34" s="63">
        <v>200</v>
      </c>
      <c r="AI34" s="63">
        <v>706</v>
      </c>
      <c r="AJ34" s="63">
        <v>960</v>
      </c>
      <c r="AP34" s="66"/>
      <c r="AX34" s="63"/>
    </row>
    <row r="35" spans="1:50" s="56" customFormat="1" ht="24" customHeight="1" thickBot="1" x14ac:dyDescent="0.4">
      <c r="A35" s="1">
        <v>34</v>
      </c>
      <c r="B35" s="48" t="s">
        <v>110</v>
      </c>
      <c r="C35" s="49">
        <v>735</v>
      </c>
      <c r="D35" s="49">
        <v>63</v>
      </c>
      <c r="E35" s="49">
        <v>85</v>
      </c>
      <c r="F35" s="49">
        <v>808</v>
      </c>
      <c r="G35" s="49">
        <v>895</v>
      </c>
      <c r="H35" s="76">
        <v>500</v>
      </c>
      <c r="I35" s="77">
        <v>250</v>
      </c>
      <c r="J35" s="49">
        <v>503</v>
      </c>
      <c r="K35" s="49">
        <v>510</v>
      </c>
      <c r="L35" s="49">
        <v>610</v>
      </c>
      <c r="M35" s="49">
        <v>555</v>
      </c>
      <c r="N35" s="49">
        <v>800</v>
      </c>
      <c r="O35" s="49">
        <v>814</v>
      </c>
      <c r="P35" s="49">
        <v>784</v>
      </c>
      <c r="Q35" s="78">
        <v>5</v>
      </c>
      <c r="R35" s="49">
        <v>671</v>
      </c>
      <c r="S35" s="49">
        <v>20</v>
      </c>
      <c r="T35" s="49">
        <v>715</v>
      </c>
      <c r="U35" s="49">
        <v>813</v>
      </c>
      <c r="V35" s="49">
        <v>865</v>
      </c>
      <c r="W35" s="79">
        <v>900</v>
      </c>
      <c r="X35" s="49">
        <v>775</v>
      </c>
      <c r="Y35" s="55">
        <v>703</v>
      </c>
      <c r="Z35" s="49">
        <v>300</v>
      </c>
      <c r="AA35" s="49">
        <v>820</v>
      </c>
      <c r="AB35" s="49">
        <v>0</v>
      </c>
      <c r="AC35" s="49">
        <v>810</v>
      </c>
      <c r="AD35" s="1">
        <v>307</v>
      </c>
      <c r="AE35" s="49">
        <v>731</v>
      </c>
      <c r="AF35" s="49">
        <v>131</v>
      </c>
      <c r="AG35" s="49">
        <v>419</v>
      </c>
      <c r="AH35" s="49">
        <v>300</v>
      </c>
      <c r="AI35" s="49">
        <v>899</v>
      </c>
      <c r="AJ35" s="49">
        <v>690</v>
      </c>
      <c r="AP35" s="78"/>
      <c r="AX35" s="49"/>
    </row>
    <row r="36" spans="1:50" s="56" customFormat="1" ht="24" customHeight="1" thickBot="1" x14ac:dyDescent="0.4">
      <c r="A36" s="1">
        <v>35</v>
      </c>
      <c r="B36" s="48" t="s">
        <v>111</v>
      </c>
      <c r="C36" s="49">
        <v>655</v>
      </c>
      <c r="D36" s="49">
        <v>95</v>
      </c>
      <c r="E36" s="49">
        <v>870</v>
      </c>
      <c r="F36" s="49">
        <v>127</v>
      </c>
      <c r="G36" s="49">
        <v>810</v>
      </c>
      <c r="H36" s="76">
        <v>0</v>
      </c>
      <c r="I36" s="77">
        <v>300</v>
      </c>
      <c r="J36" s="49">
        <v>797</v>
      </c>
      <c r="K36" s="49">
        <v>40</v>
      </c>
      <c r="L36" s="49">
        <v>810</v>
      </c>
      <c r="M36" s="49">
        <v>701</v>
      </c>
      <c r="N36" s="49">
        <v>575</v>
      </c>
      <c r="O36" s="49">
        <v>787</v>
      </c>
      <c r="P36" s="49">
        <v>776</v>
      </c>
      <c r="Q36" s="78">
        <v>415</v>
      </c>
      <c r="R36" s="49">
        <v>909</v>
      </c>
      <c r="S36" s="49">
        <v>885</v>
      </c>
      <c r="T36" s="49">
        <v>595</v>
      </c>
      <c r="U36" s="56">
        <v>712</v>
      </c>
      <c r="V36" s="49">
        <v>120</v>
      </c>
      <c r="W36" s="76">
        <v>255</v>
      </c>
      <c r="X36" s="49">
        <v>430</v>
      </c>
      <c r="Y36" s="55">
        <v>714</v>
      </c>
      <c r="Z36" s="49">
        <v>200</v>
      </c>
      <c r="AA36" s="49">
        <v>840</v>
      </c>
      <c r="AB36" s="49">
        <v>0</v>
      </c>
      <c r="AC36" s="49">
        <v>250</v>
      </c>
      <c r="AD36" s="49">
        <v>809</v>
      </c>
      <c r="AE36" s="49">
        <v>211</v>
      </c>
      <c r="AF36" s="49">
        <v>152</v>
      </c>
      <c r="AG36" s="49">
        <v>789</v>
      </c>
      <c r="AH36" s="49">
        <v>200</v>
      </c>
      <c r="AI36" s="49">
        <v>864</v>
      </c>
      <c r="AJ36" s="49">
        <v>760</v>
      </c>
      <c r="AP36" s="80"/>
      <c r="AX36" s="49"/>
    </row>
    <row r="37" spans="1:50" s="56" customFormat="1" ht="24" customHeight="1" thickBot="1" x14ac:dyDescent="0.4">
      <c r="A37" s="1">
        <v>36</v>
      </c>
      <c r="B37" s="48" t="s">
        <v>112</v>
      </c>
      <c r="C37" s="49">
        <v>780</v>
      </c>
      <c r="D37" s="49">
        <v>97</v>
      </c>
      <c r="E37" s="49">
        <v>847</v>
      </c>
      <c r="F37" s="49">
        <v>171</v>
      </c>
      <c r="G37" s="49">
        <v>860</v>
      </c>
      <c r="H37" s="76">
        <v>0</v>
      </c>
      <c r="I37" s="77">
        <v>0</v>
      </c>
      <c r="J37" s="49">
        <v>940</v>
      </c>
      <c r="K37" s="49">
        <v>70</v>
      </c>
      <c r="L37" s="49">
        <v>710</v>
      </c>
      <c r="M37" s="49">
        <v>87</v>
      </c>
      <c r="N37" s="49">
        <v>585</v>
      </c>
      <c r="O37" s="49">
        <v>444</v>
      </c>
      <c r="P37" s="49">
        <v>630</v>
      </c>
      <c r="Q37" s="78">
        <v>417</v>
      </c>
      <c r="R37" s="49">
        <v>611</v>
      </c>
      <c r="S37" s="49">
        <v>875</v>
      </c>
      <c r="T37" s="49">
        <v>795</v>
      </c>
      <c r="U37" s="49">
        <v>210</v>
      </c>
      <c r="V37" s="49">
        <v>25</v>
      </c>
      <c r="W37" s="79">
        <v>905</v>
      </c>
      <c r="X37" s="49">
        <v>426</v>
      </c>
      <c r="Y37" s="55">
        <v>503</v>
      </c>
      <c r="Z37" s="49">
        <v>600</v>
      </c>
      <c r="AA37" s="49">
        <v>980</v>
      </c>
      <c r="AB37" s="49">
        <v>0</v>
      </c>
      <c r="AC37" s="49">
        <v>750</v>
      </c>
      <c r="AD37" s="1">
        <v>941</v>
      </c>
      <c r="AE37" s="49">
        <v>301</v>
      </c>
      <c r="AF37" s="49">
        <v>451</v>
      </c>
      <c r="AG37" s="49">
        <v>817</v>
      </c>
      <c r="AH37" s="49">
        <v>100</v>
      </c>
      <c r="AI37" s="49">
        <v>909</v>
      </c>
      <c r="AJ37" s="49">
        <v>740</v>
      </c>
      <c r="AP37" s="78"/>
      <c r="AX37" s="49"/>
    </row>
    <row r="38" spans="1:50" s="56" customFormat="1" ht="24" customHeight="1" thickBot="1" x14ac:dyDescent="0.4">
      <c r="A38" s="1">
        <v>37</v>
      </c>
      <c r="B38" s="48" t="s">
        <v>113</v>
      </c>
      <c r="C38" s="49">
        <v>605</v>
      </c>
      <c r="D38" s="49">
        <v>80</v>
      </c>
      <c r="E38" s="49">
        <v>555</v>
      </c>
      <c r="F38" s="49">
        <v>206</v>
      </c>
      <c r="G38" s="49">
        <v>725</v>
      </c>
      <c r="H38" s="76">
        <v>900</v>
      </c>
      <c r="I38" s="77">
        <v>0</v>
      </c>
      <c r="J38" s="49">
        <v>915</v>
      </c>
      <c r="K38" s="49">
        <v>820</v>
      </c>
      <c r="L38" s="49">
        <v>730</v>
      </c>
      <c r="M38" s="49">
        <v>812</v>
      </c>
      <c r="N38" s="49">
        <v>815</v>
      </c>
      <c r="O38" s="49">
        <v>909</v>
      </c>
      <c r="P38" s="49">
        <v>640</v>
      </c>
      <c r="Q38" s="78">
        <v>247</v>
      </c>
      <c r="R38" s="49">
        <v>748</v>
      </c>
      <c r="S38" s="49">
        <v>895</v>
      </c>
      <c r="T38" s="49">
        <v>320</v>
      </c>
      <c r="U38" s="49">
        <v>240</v>
      </c>
      <c r="V38" s="49">
        <v>652</v>
      </c>
      <c r="W38" s="79">
        <v>865</v>
      </c>
      <c r="X38" s="49">
        <v>429</v>
      </c>
      <c r="Y38" s="55">
        <v>674</v>
      </c>
      <c r="Z38" s="49">
        <v>700</v>
      </c>
      <c r="AA38" s="49">
        <v>694</v>
      </c>
      <c r="AB38" s="49">
        <v>0</v>
      </c>
      <c r="AC38" s="49">
        <v>850</v>
      </c>
      <c r="AD38" s="1">
        <v>101</v>
      </c>
      <c r="AE38" s="49">
        <v>401</v>
      </c>
      <c r="AF38" s="49">
        <v>651</v>
      </c>
      <c r="AG38" s="49">
        <v>839</v>
      </c>
      <c r="AH38" s="49">
        <v>400</v>
      </c>
      <c r="AI38" s="49">
        <v>845</v>
      </c>
      <c r="AJ38" s="49">
        <v>710</v>
      </c>
      <c r="AP38" s="78"/>
      <c r="AX38" s="49"/>
    </row>
    <row r="39" spans="1:50" s="56" customFormat="1" ht="24" customHeight="1" thickBot="1" x14ac:dyDescent="0.4">
      <c r="A39" s="61">
        <v>38</v>
      </c>
      <c r="B39" s="62" t="s">
        <v>24</v>
      </c>
      <c r="C39" s="63">
        <v>590</v>
      </c>
      <c r="D39" s="49">
        <v>47</v>
      </c>
      <c r="E39" s="60">
        <v>580</v>
      </c>
      <c r="F39" s="63">
        <v>580</v>
      </c>
      <c r="G39" s="63">
        <v>865</v>
      </c>
      <c r="H39" s="81">
        <v>800</v>
      </c>
      <c r="I39" s="82">
        <v>0</v>
      </c>
      <c r="J39" s="60">
        <v>595</v>
      </c>
      <c r="K39" s="63">
        <v>230</v>
      </c>
      <c r="L39" s="63">
        <v>670</v>
      </c>
      <c r="M39" s="63">
        <v>748</v>
      </c>
      <c r="N39" s="63">
        <v>655</v>
      </c>
      <c r="O39" s="63">
        <v>688</v>
      </c>
      <c r="P39" s="63">
        <v>771</v>
      </c>
      <c r="Q39" s="53">
        <v>15</v>
      </c>
      <c r="R39" s="63">
        <v>559</v>
      </c>
      <c r="S39" s="63">
        <v>480</v>
      </c>
      <c r="T39" s="63">
        <v>755</v>
      </c>
      <c r="U39" s="63">
        <v>737</v>
      </c>
      <c r="V39" s="63">
        <v>875</v>
      </c>
      <c r="W39" s="83">
        <v>850</v>
      </c>
      <c r="X39" s="63">
        <v>893</v>
      </c>
      <c r="Y39" s="68">
        <v>706</v>
      </c>
      <c r="Z39" s="63">
        <v>700</v>
      </c>
      <c r="AA39" s="63">
        <v>702</v>
      </c>
      <c r="AB39" s="60">
        <v>1000</v>
      </c>
      <c r="AC39" s="63">
        <v>510</v>
      </c>
      <c r="AD39" s="1">
        <v>293</v>
      </c>
      <c r="AE39" s="60">
        <v>851</v>
      </c>
      <c r="AF39" s="60">
        <v>92</v>
      </c>
      <c r="AG39" s="63">
        <v>629</v>
      </c>
      <c r="AH39" s="63">
        <v>300</v>
      </c>
      <c r="AI39" s="63">
        <v>800</v>
      </c>
      <c r="AJ39" s="63">
        <v>250</v>
      </c>
      <c r="AP39" s="78"/>
      <c r="AX39" s="60"/>
    </row>
    <row r="40" spans="1:50" s="56" customFormat="1" ht="24" customHeight="1" thickBot="1" x14ac:dyDescent="0.4">
      <c r="A40" s="1">
        <v>39</v>
      </c>
      <c r="B40" s="48" t="s">
        <v>25</v>
      </c>
      <c r="C40" s="49">
        <v>250</v>
      </c>
      <c r="D40" s="49">
        <v>34</v>
      </c>
      <c r="E40" s="49">
        <v>870</v>
      </c>
      <c r="F40" s="49">
        <v>524</v>
      </c>
      <c r="G40" s="49">
        <v>835</v>
      </c>
      <c r="H40" s="76">
        <v>400</v>
      </c>
      <c r="I40" s="55">
        <v>1000</v>
      </c>
      <c r="J40" s="49">
        <v>707</v>
      </c>
      <c r="K40" s="49">
        <v>860</v>
      </c>
      <c r="L40" s="49">
        <v>860</v>
      </c>
      <c r="M40" s="49">
        <v>312</v>
      </c>
      <c r="N40" s="49">
        <v>675</v>
      </c>
      <c r="O40" s="49">
        <v>638</v>
      </c>
      <c r="P40" s="49">
        <v>767</v>
      </c>
      <c r="Q40" s="78">
        <v>333</v>
      </c>
      <c r="R40" s="49">
        <v>618</v>
      </c>
      <c r="S40" s="49">
        <v>490</v>
      </c>
      <c r="T40" s="49">
        <v>665</v>
      </c>
      <c r="U40" s="49">
        <v>640</v>
      </c>
      <c r="V40" s="49">
        <v>599</v>
      </c>
      <c r="W40" s="79">
        <v>601</v>
      </c>
      <c r="X40" s="49">
        <v>730</v>
      </c>
      <c r="Y40" s="55">
        <v>666</v>
      </c>
      <c r="Z40" s="49">
        <v>600</v>
      </c>
      <c r="AA40" s="49">
        <v>790</v>
      </c>
      <c r="AB40" s="49">
        <v>800</v>
      </c>
      <c r="AC40" s="49">
        <v>707</v>
      </c>
      <c r="AD40" s="1">
        <v>431</v>
      </c>
      <c r="AE40" s="49">
        <v>171</v>
      </c>
      <c r="AF40" s="49">
        <v>831</v>
      </c>
      <c r="AG40" s="49">
        <v>176</v>
      </c>
      <c r="AH40" s="49">
        <v>200</v>
      </c>
      <c r="AI40" s="49">
        <v>684</v>
      </c>
      <c r="AJ40" s="49">
        <v>840</v>
      </c>
      <c r="AP40" s="78"/>
      <c r="AX40" s="49"/>
    </row>
    <row r="41" spans="1:50" s="56" customFormat="1" ht="24" customHeight="1" thickBot="1" x14ac:dyDescent="0.4">
      <c r="A41" s="1">
        <v>40</v>
      </c>
      <c r="B41" s="48" t="s">
        <v>114</v>
      </c>
      <c r="C41" s="49">
        <v>200</v>
      </c>
      <c r="D41" s="49">
        <v>42</v>
      </c>
      <c r="E41" s="49">
        <v>930</v>
      </c>
      <c r="F41" s="49">
        <v>33</v>
      </c>
      <c r="G41" s="49">
        <v>895</v>
      </c>
      <c r="H41" s="76">
        <v>400</v>
      </c>
      <c r="I41" s="55">
        <v>1000</v>
      </c>
      <c r="J41" s="49">
        <v>895</v>
      </c>
      <c r="K41" s="49">
        <v>830</v>
      </c>
      <c r="L41" s="49">
        <v>460</v>
      </c>
      <c r="M41" s="49">
        <v>444</v>
      </c>
      <c r="N41" s="49">
        <v>645</v>
      </c>
      <c r="O41" s="49">
        <v>641</v>
      </c>
      <c r="P41" s="49">
        <v>510</v>
      </c>
      <c r="Q41" s="78">
        <v>329</v>
      </c>
      <c r="R41" s="49">
        <v>622</v>
      </c>
      <c r="S41" s="49">
        <v>50</v>
      </c>
      <c r="T41" s="49">
        <v>609</v>
      </c>
      <c r="U41" s="49">
        <v>636</v>
      </c>
      <c r="V41" s="49">
        <v>6</v>
      </c>
      <c r="W41" s="79">
        <v>602</v>
      </c>
      <c r="X41" s="49">
        <v>685</v>
      </c>
      <c r="Y41" s="55">
        <v>667</v>
      </c>
      <c r="Z41" s="63">
        <v>500</v>
      </c>
      <c r="AA41" s="49">
        <v>785</v>
      </c>
      <c r="AB41" s="49">
        <v>800</v>
      </c>
      <c r="AC41" s="49">
        <v>385</v>
      </c>
      <c r="AD41" s="1">
        <v>433</v>
      </c>
      <c r="AE41" s="49">
        <v>461</v>
      </c>
      <c r="AF41" s="49">
        <v>861</v>
      </c>
      <c r="AG41" s="49">
        <v>119</v>
      </c>
      <c r="AH41" s="49">
        <v>100</v>
      </c>
      <c r="AI41" s="49">
        <v>716</v>
      </c>
      <c r="AJ41" s="49">
        <v>830</v>
      </c>
      <c r="AP41" s="53"/>
      <c r="AX41" s="49"/>
    </row>
    <row r="42" spans="1:50" s="56" customFormat="1" ht="24" customHeight="1" thickBot="1" x14ac:dyDescent="0.4">
      <c r="A42" s="1">
        <v>41</v>
      </c>
      <c r="B42" s="48" t="s">
        <v>115</v>
      </c>
      <c r="C42" s="49">
        <v>400</v>
      </c>
      <c r="D42" s="49">
        <v>33</v>
      </c>
      <c r="E42" s="49">
        <v>60</v>
      </c>
      <c r="F42" s="49">
        <v>23</v>
      </c>
      <c r="G42" s="49">
        <v>395</v>
      </c>
      <c r="H42" s="76">
        <v>900</v>
      </c>
      <c r="I42" s="55">
        <v>1000</v>
      </c>
      <c r="J42" s="49">
        <v>900</v>
      </c>
      <c r="K42" s="49">
        <v>90</v>
      </c>
      <c r="L42" s="49">
        <v>230</v>
      </c>
      <c r="M42" s="49">
        <v>400</v>
      </c>
      <c r="N42" s="49">
        <v>685</v>
      </c>
      <c r="O42" s="49">
        <v>877</v>
      </c>
      <c r="P42" s="49">
        <v>255</v>
      </c>
      <c r="Q42" s="78">
        <v>529</v>
      </c>
      <c r="R42" s="49">
        <v>798</v>
      </c>
      <c r="S42" s="49">
        <v>995</v>
      </c>
      <c r="T42" s="49">
        <v>616</v>
      </c>
      <c r="U42" s="49">
        <v>570</v>
      </c>
      <c r="V42" s="49">
        <v>995</v>
      </c>
      <c r="W42" s="79">
        <v>866</v>
      </c>
      <c r="X42" s="49">
        <v>487</v>
      </c>
      <c r="Y42" s="55">
        <v>455</v>
      </c>
      <c r="Z42" s="49">
        <v>400</v>
      </c>
      <c r="AA42" s="49">
        <v>760</v>
      </c>
      <c r="AB42" s="49">
        <v>800</v>
      </c>
      <c r="AC42" s="49">
        <v>286</v>
      </c>
      <c r="AD42" s="1">
        <v>11</v>
      </c>
      <c r="AE42" s="49">
        <v>441</v>
      </c>
      <c r="AF42" s="49">
        <v>35</v>
      </c>
      <c r="AG42" s="49">
        <v>209</v>
      </c>
      <c r="AH42" s="49">
        <v>200</v>
      </c>
      <c r="AI42" s="49">
        <v>831</v>
      </c>
      <c r="AJ42" s="49">
        <v>480</v>
      </c>
      <c r="AP42" s="78"/>
      <c r="AX42" s="49"/>
    </row>
    <row r="43" spans="1:50" s="56" customFormat="1" ht="24" customHeight="1" thickBot="1" x14ac:dyDescent="0.4">
      <c r="A43" s="1">
        <v>42</v>
      </c>
      <c r="B43" s="48" t="s">
        <v>116</v>
      </c>
      <c r="C43" s="49">
        <v>900</v>
      </c>
      <c r="D43" s="49">
        <v>31</v>
      </c>
      <c r="E43" s="49">
        <v>10</v>
      </c>
      <c r="F43" s="49">
        <v>589</v>
      </c>
      <c r="G43" s="49">
        <v>753</v>
      </c>
      <c r="H43" s="76">
        <v>400</v>
      </c>
      <c r="I43" s="55">
        <v>750</v>
      </c>
      <c r="J43" s="49">
        <v>742</v>
      </c>
      <c r="K43" s="49">
        <v>110</v>
      </c>
      <c r="L43" s="49">
        <v>490</v>
      </c>
      <c r="M43" s="49">
        <v>231</v>
      </c>
      <c r="N43" s="49">
        <v>580</v>
      </c>
      <c r="O43" s="49">
        <v>654</v>
      </c>
      <c r="P43" s="49">
        <v>555</v>
      </c>
      <c r="Q43" s="78">
        <v>567</v>
      </c>
      <c r="R43" s="49">
        <v>399</v>
      </c>
      <c r="S43" s="49">
        <v>905</v>
      </c>
      <c r="T43" s="49">
        <v>626</v>
      </c>
      <c r="U43" s="49">
        <v>435</v>
      </c>
      <c r="V43" s="49">
        <v>1</v>
      </c>
      <c r="W43" s="79">
        <v>301</v>
      </c>
      <c r="X43" s="49">
        <v>309</v>
      </c>
      <c r="Y43" s="55">
        <v>678</v>
      </c>
      <c r="Z43" s="63">
        <v>300</v>
      </c>
      <c r="AA43" s="49">
        <v>652</v>
      </c>
      <c r="AB43" s="49">
        <v>300</v>
      </c>
      <c r="AC43" s="49">
        <v>270</v>
      </c>
      <c r="AD43" s="1">
        <v>937</v>
      </c>
      <c r="AE43" s="49">
        <v>241</v>
      </c>
      <c r="AF43" s="49">
        <v>788</v>
      </c>
      <c r="AG43" s="49">
        <v>844</v>
      </c>
      <c r="AH43" s="49">
        <v>400</v>
      </c>
      <c r="AI43" s="49">
        <v>901</v>
      </c>
      <c r="AJ43" s="49">
        <v>500</v>
      </c>
      <c r="AP43" s="78"/>
      <c r="AX43" s="49"/>
    </row>
    <row r="44" spans="1:50" s="56" customFormat="1" ht="24" customHeight="1" thickBot="1" x14ac:dyDescent="0.4">
      <c r="A44" s="1">
        <v>43</v>
      </c>
      <c r="B44" s="48" t="s">
        <v>27</v>
      </c>
      <c r="C44" s="49">
        <v>755</v>
      </c>
      <c r="D44" s="49">
        <v>43</v>
      </c>
      <c r="E44" s="49">
        <v>267</v>
      </c>
      <c r="F44" s="49">
        <v>636</v>
      </c>
      <c r="G44" s="49">
        <v>475</v>
      </c>
      <c r="H44" s="84">
        <v>700</v>
      </c>
      <c r="I44" s="55">
        <v>500</v>
      </c>
      <c r="J44" s="49">
        <v>695</v>
      </c>
      <c r="K44" s="49">
        <v>810</v>
      </c>
      <c r="L44" s="49">
        <v>30</v>
      </c>
      <c r="M44" s="49">
        <v>843</v>
      </c>
      <c r="N44" s="49">
        <v>825</v>
      </c>
      <c r="O44" s="49">
        <v>955</v>
      </c>
      <c r="P44" s="49">
        <v>620</v>
      </c>
      <c r="Q44" s="70">
        <v>604</v>
      </c>
      <c r="R44" s="49">
        <v>717</v>
      </c>
      <c r="S44" s="49">
        <v>660</v>
      </c>
      <c r="T44" s="49">
        <v>516</v>
      </c>
      <c r="U44" s="49">
        <v>530</v>
      </c>
      <c r="V44" s="49">
        <v>200</v>
      </c>
      <c r="W44" s="85">
        <v>501</v>
      </c>
      <c r="X44" s="49">
        <v>699</v>
      </c>
      <c r="Y44" s="55">
        <v>608</v>
      </c>
      <c r="Z44" s="49">
        <v>600</v>
      </c>
      <c r="AA44" s="49">
        <v>930</v>
      </c>
      <c r="AB44" s="49">
        <v>1000</v>
      </c>
      <c r="AC44" s="49">
        <v>140</v>
      </c>
      <c r="AD44" s="1">
        <v>7</v>
      </c>
      <c r="AE44" s="49">
        <v>851</v>
      </c>
      <c r="AF44" s="49">
        <v>121</v>
      </c>
      <c r="AG44" s="49">
        <v>111</v>
      </c>
      <c r="AH44" s="49">
        <v>400</v>
      </c>
      <c r="AI44" s="49">
        <v>432</v>
      </c>
      <c r="AJ44" s="49">
        <v>550</v>
      </c>
      <c r="AP44" s="78"/>
      <c r="AX44" s="49"/>
    </row>
    <row r="45" spans="1:50" s="56" customFormat="1" ht="24" customHeight="1" thickBot="1" x14ac:dyDescent="0.4">
      <c r="A45" s="1">
        <v>44</v>
      </c>
      <c r="B45" s="48" t="s">
        <v>28</v>
      </c>
      <c r="C45" s="49">
        <v>480</v>
      </c>
      <c r="D45" s="49">
        <v>57</v>
      </c>
      <c r="E45" s="49">
        <v>534</v>
      </c>
      <c r="F45" s="49">
        <v>906</v>
      </c>
      <c r="G45" s="49">
        <v>300</v>
      </c>
      <c r="H45" s="76">
        <v>400</v>
      </c>
      <c r="I45" s="55">
        <v>800</v>
      </c>
      <c r="J45" s="49">
        <v>899</v>
      </c>
      <c r="K45" s="49">
        <v>420</v>
      </c>
      <c r="L45" s="49">
        <v>120</v>
      </c>
      <c r="M45" s="49">
        <v>567</v>
      </c>
      <c r="N45" s="49">
        <v>875</v>
      </c>
      <c r="O45" s="49">
        <v>888</v>
      </c>
      <c r="P45" s="49">
        <v>440</v>
      </c>
      <c r="Q45" s="66">
        <v>283</v>
      </c>
      <c r="R45" s="49">
        <v>787</v>
      </c>
      <c r="S45" s="49">
        <v>80</v>
      </c>
      <c r="T45" s="49">
        <v>416</v>
      </c>
      <c r="U45" s="49">
        <v>360</v>
      </c>
      <c r="V45" s="49">
        <v>305</v>
      </c>
      <c r="W45" s="79">
        <v>901</v>
      </c>
      <c r="X45" s="49">
        <v>795</v>
      </c>
      <c r="Y45" s="55">
        <v>547</v>
      </c>
      <c r="Z45" s="49">
        <v>1000</v>
      </c>
      <c r="AA45" s="49">
        <v>920</v>
      </c>
      <c r="AB45" s="49">
        <v>800</v>
      </c>
      <c r="AC45" s="49">
        <v>400</v>
      </c>
      <c r="AD45" s="1">
        <v>421</v>
      </c>
      <c r="AE45" s="49">
        <v>571</v>
      </c>
      <c r="AF45" s="49">
        <v>44</v>
      </c>
      <c r="AG45" s="49">
        <v>260</v>
      </c>
      <c r="AH45" s="49">
        <v>600</v>
      </c>
      <c r="AI45" s="49">
        <v>555</v>
      </c>
      <c r="AJ45" s="49">
        <v>890</v>
      </c>
      <c r="AP45" s="78"/>
      <c r="AX45" s="49"/>
    </row>
    <row r="46" spans="1:50" s="56" customFormat="1" ht="24" customHeight="1" thickBot="1" x14ac:dyDescent="0.4">
      <c r="A46" s="1">
        <v>45</v>
      </c>
      <c r="B46" s="48" t="s">
        <v>117</v>
      </c>
      <c r="C46" s="49">
        <v>490</v>
      </c>
      <c r="D46" s="49">
        <v>51</v>
      </c>
      <c r="E46" s="49">
        <v>521</v>
      </c>
      <c r="F46" s="49">
        <v>253</v>
      </c>
      <c r="G46" s="49">
        <v>275</v>
      </c>
      <c r="H46" s="76">
        <v>600</v>
      </c>
      <c r="I46" s="55">
        <v>700</v>
      </c>
      <c r="J46" s="49">
        <v>500</v>
      </c>
      <c r="K46" s="49">
        <v>890</v>
      </c>
      <c r="L46" s="49">
        <v>210</v>
      </c>
      <c r="M46" s="49">
        <v>648</v>
      </c>
      <c r="N46" s="49">
        <v>610</v>
      </c>
      <c r="O46" s="49">
        <v>966</v>
      </c>
      <c r="P46" s="49">
        <v>820</v>
      </c>
      <c r="Q46" s="66">
        <v>482</v>
      </c>
      <c r="R46" s="49">
        <v>721</v>
      </c>
      <c r="S46" s="49">
        <v>910</v>
      </c>
      <c r="T46" s="49">
        <v>376</v>
      </c>
      <c r="U46" s="49">
        <v>715</v>
      </c>
      <c r="V46" s="49">
        <v>374</v>
      </c>
      <c r="W46" s="79">
        <v>605</v>
      </c>
      <c r="X46" s="49">
        <v>337</v>
      </c>
      <c r="Y46" s="55">
        <v>680</v>
      </c>
      <c r="Z46" s="49">
        <v>400</v>
      </c>
      <c r="AA46" s="49">
        <v>890</v>
      </c>
      <c r="AB46" s="49">
        <v>1000</v>
      </c>
      <c r="AC46" s="49">
        <v>550</v>
      </c>
      <c r="AD46" s="1">
        <v>439</v>
      </c>
      <c r="AE46" s="49">
        <v>752</v>
      </c>
      <c r="AF46" s="49">
        <v>888</v>
      </c>
      <c r="AG46" s="49">
        <v>882</v>
      </c>
      <c r="AH46" s="49">
        <v>500</v>
      </c>
      <c r="AI46" s="49">
        <v>667</v>
      </c>
      <c r="AJ46" s="49">
        <v>900</v>
      </c>
      <c r="AP46" s="70"/>
      <c r="AX46" s="49"/>
    </row>
    <row r="47" spans="1:50" s="56" customFormat="1" ht="24" customHeight="1" thickBot="1" x14ac:dyDescent="0.4">
      <c r="A47" s="1">
        <v>46</v>
      </c>
      <c r="B47" s="48" t="s">
        <v>30</v>
      </c>
      <c r="C47" s="49">
        <v>580</v>
      </c>
      <c r="D47" s="49">
        <v>71</v>
      </c>
      <c r="E47" s="49">
        <v>589</v>
      </c>
      <c r="F47" s="49">
        <v>704</v>
      </c>
      <c r="G47" s="49">
        <v>670</v>
      </c>
      <c r="H47" s="76">
        <v>500</v>
      </c>
      <c r="I47" s="55">
        <v>500</v>
      </c>
      <c r="J47" s="49">
        <v>920</v>
      </c>
      <c r="K47" s="49">
        <v>880</v>
      </c>
      <c r="L47" s="49">
        <v>30</v>
      </c>
      <c r="M47" s="49">
        <v>76</v>
      </c>
      <c r="N47" s="49">
        <v>555</v>
      </c>
      <c r="O47" s="49">
        <v>730</v>
      </c>
      <c r="P47" s="49">
        <v>460</v>
      </c>
      <c r="Q47" s="66">
        <v>800</v>
      </c>
      <c r="R47" s="49">
        <v>718</v>
      </c>
      <c r="S47" s="49">
        <v>915</v>
      </c>
      <c r="T47" s="49">
        <v>366</v>
      </c>
      <c r="U47" s="49">
        <v>626</v>
      </c>
      <c r="V47" s="49">
        <v>3</v>
      </c>
      <c r="W47" s="79">
        <v>403</v>
      </c>
      <c r="X47" s="49">
        <v>513</v>
      </c>
      <c r="Y47" s="55">
        <v>915</v>
      </c>
      <c r="Z47" s="49">
        <v>300</v>
      </c>
      <c r="AA47" s="49">
        <v>506</v>
      </c>
      <c r="AB47" s="49">
        <v>800</v>
      </c>
      <c r="AC47" s="49">
        <v>560</v>
      </c>
      <c r="AD47" s="1">
        <v>709</v>
      </c>
      <c r="AE47" s="49">
        <v>481</v>
      </c>
      <c r="AF47" s="49">
        <v>666</v>
      </c>
      <c r="AG47" s="49">
        <v>896</v>
      </c>
      <c r="AH47" s="49">
        <v>400</v>
      </c>
      <c r="AI47" s="49">
        <v>820</v>
      </c>
      <c r="AJ47" s="49">
        <v>820</v>
      </c>
      <c r="AP47" s="66"/>
      <c r="AX47" s="49"/>
    </row>
    <row r="48" spans="1:50" s="56" customFormat="1" ht="24" customHeight="1" thickBot="1" x14ac:dyDescent="0.4">
      <c r="A48" s="1">
        <v>47</v>
      </c>
      <c r="B48" s="48" t="s">
        <v>31</v>
      </c>
      <c r="C48" s="49">
        <v>890</v>
      </c>
      <c r="D48" s="49">
        <v>46</v>
      </c>
      <c r="E48" s="49">
        <v>888</v>
      </c>
      <c r="F48" s="49">
        <v>209</v>
      </c>
      <c r="G48" s="49">
        <v>780</v>
      </c>
      <c r="H48" s="76">
        <v>300</v>
      </c>
      <c r="I48" s="55">
        <v>650</v>
      </c>
      <c r="J48" s="49">
        <v>495</v>
      </c>
      <c r="K48" s="49">
        <v>580</v>
      </c>
      <c r="L48" s="49">
        <v>110</v>
      </c>
      <c r="M48" s="49">
        <v>721</v>
      </c>
      <c r="N48" s="49">
        <v>690</v>
      </c>
      <c r="O48" s="49">
        <v>723</v>
      </c>
      <c r="P48" s="49">
        <v>680</v>
      </c>
      <c r="Q48" s="66">
        <v>37</v>
      </c>
      <c r="R48" s="49">
        <v>725</v>
      </c>
      <c r="S48" s="49">
        <v>980</v>
      </c>
      <c r="T48" s="49">
        <v>406</v>
      </c>
      <c r="U48" s="49">
        <v>720</v>
      </c>
      <c r="V48" s="49">
        <v>376</v>
      </c>
      <c r="W48" s="79">
        <v>800</v>
      </c>
      <c r="X48" s="49">
        <v>796</v>
      </c>
      <c r="Y48" s="55">
        <v>777</v>
      </c>
      <c r="Z48" s="49">
        <v>700</v>
      </c>
      <c r="AA48" s="49">
        <v>200</v>
      </c>
      <c r="AB48" s="49">
        <v>400</v>
      </c>
      <c r="AC48" s="49">
        <v>450</v>
      </c>
      <c r="AD48" s="1">
        <v>463</v>
      </c>
      <c r="AE48" s="49">
        <v>632</v>
      </c>
      <c r="AF48" s="49">
        <v>833</v>
      </c>
      <c r="AG48" s="49">
        <v>424</v>
      </c>
      <c r="AH48" s="49">
        <v>400</v>
      </c>
      <c r="AI48" s="49">
        <v>708</v>
      </c>
      <c r="AJ48" s="49">
        <v>260</v>
      </c>
      <c r="AP48" s="66"/>
      <c r="AX48" s="49"/>
    </row>
    <row r="49" spans="1:50" s="56" customFormat="1" ht="24" customHeight="1" thickBot="1" x14ac:dyDescent="0.4">
      <c r="A49" s="1">
        <v>48</v>
      </c>
      <c r="B49" s="48" t="s">
        <v>32</v>
      </c>
      <c r="C49" s="49">
        <v>680</v>
      </c>
      <c r="D49" s="49">
        <v>89</v>
      </c>
      <c r="E49" s="49">
        <v>438</v>
      </c>
      <c r="F49" s="49">
        <v>306</v>
      </c>
      <c r="G49" s="49">
        <v>910</v>
      </c>
      <c r="H49" s="76">
        <v>400</v>
      </c>
      <c r="I49" s="55">
        <v>800</v>
      </c>
      <c r="J49" s="49">
        <v>699</v>
      </c>
      <c r="K49" s="49">
        <v>490</v>
      </c>
      <c r="L49" s="49">
        <v>205</v>
      </c>
      <c r="M49" s="49">
        <v>911</v>
      </c>
      <c r="N49" s="49">
        <v>695</v>
      </c>
      <c r="O49" s="49">
        <v>716</v>
      </c>
      <c r="P49" s="49">
        <v>647</v>
      </c>
      <c r="Q49" s="66">
        <v>237</v>
      </c>
      <c r="R49" s="49">
        <v>497</v>
      </c>
      <c r="S49" s="49">
        <v>903</v>
      </c>
      <c r="T49" s="49">
        <v>536</v>
      </c>
      <c r="U49" s="49">
        <v>687</v>
      </c>
      <c r="V49" s="49">
        <v>598</v>
      </c>
      <c r="W49" s="79">
        <v>445</v>
      </c>
      <c r="X49" s="49">
        <v>912</v>
      </c>
      <c r="Y49" s="55">
        <v>659</v>
      </c>
      <c r="Z49" s="49">
        <v>100</v>
      </c>
      <c r="AA49" s="49">
        <v>596</v>
      </c>
      <c r="AB49" s="49">
        <v>700</v>
      </c>
      <c r="AC49" s="49">
        <v>520</v>
      </c>
      <c r="AD49" s="1">
        <v>97</v>
      </c>
      <c r="AE49" s="49">
        <v>792</v>
      </c>
      <c r="AF49" s="49">
        <v>164</v>
      </c>
      <c r="AG49" s="49">
        <v>820</v>
      </c>
      <c r="AH49" s="49">
        <v>300</v>
      </c>
      <c r="AI49" s="49">
        <v>765</v>
      </c>
      <c r="AJ49" s="49">
        <v>450</v>
      </c>
      <c r="AP49" s="66"/>
      <c r="AX49" s="49"/>
    </row>
    <row r="50" spans="1:50" s="56" customFormat="1" ht="24" customHeight="1" thickBot="1" x14ac:dyDescent="0.4">
      <c r="A50" s="1">
        <v>49</v>
      </c>
      <c r="B50" s="48" t="s">
        <v>33</v>
      </c>
      <c r="C50" s="49">
        <v>840</v>
      </c>
      <c r="D50" s="49">
        <v>90</v>
      </c>
      <c r="E50" s="49">
        <v>278</v>
      </c>
      <c r="F50" s="49">
        <v>546</v>
      </c>
      <c r="G50" s="49">
        <v>930</v>
      </c>
      <c r="H50" s="76">
        <v>400</v>
      </c>
      <c r="I50" s="55">
        <v>700</v>
      </c>
      <c r="J50" s="49">
        <v>701</v>
      </c>
      <c r="K50" s="49">
        <v>190</v>
      </c>
      <c r="L50" s="49">
        <v>640</v>
      </c>
      <c r="M50" s="49">
        <v>547</v>
      </c>
      <c r="N50" s="49">
        <v>555</v>
      </c>
      <c r="O50" s="49">
        <v>853</v>
      </c>
      <c r="P50" s="49">
        <v>825</v>
      </c>
      <c r="Q50" s="66">
        <v>347</v>
      </c>
      <c r="R50" s="49">
        <v>417</v>
      </c>
      <c r="S50" s="49">
        <v>520</v>
      </c>
      <c r="T50" s="49">
        <v>606</v>
      </c>
      <c r="U50" s="49">
        <v>910</v>
      </c>
      <c r="V50" s="49">
        <v>901</v>
      </c>
      <c r="W50" s="79">
        <v>820</v>
      </c>
      <c r="X50" s="49">
        <v>782</v>
      </c>
      <c r="Y50" s="55">
        <v>607</v>
      </c>
      <c r="Z50" s="49">
        <v>500</v>
      </c>
      <c r="AA50" s="49">
        <v>734</v>
      </c>
      <c r="AB50" s="49">
        <v>1000</v>
      </c>
      <c r="AC50" s="49">
        <v>845</v>
      </c>
      <c r="AD50" s="1">
        <v>283</v>
      </c>
      <c r="AE50" s="49">
        <v>762</v>
      </c>
      <c r="AF50" s="49">
        <v>154</v>
      </c>
      <c r="AG50" s="49">
        <v>160</v>
      </c>
      <c r="AH50" s="49">
        <v>500</v>
      </c>
      <c r="AI50" s="49">
        <v>802</v>
      </c>
      <c r="AJ50" s="49">
        <v>800</v>
      </c>
      <c r="AP50" s="66"/>
      <c r="AX50" s="49"/>
    </row>
    <row r="51" spans="1:50" s="56" customFormat="1" ht="24" customHeight="1" thickBot="1" x14ac:dyDescent="0.4">
      <c r="A51" s="61">
        <v>50</v>
      </c>
      <c r="B51" s="62" t="s">
        <v>118</v>
      </c>
      <c r="C51" s="63">
        <v>910</v>
      </c>
      <c r="D51" s="49">
        <v>92</v>
      </c>
      <c r="E51" s="63">
        <v>289</v>
      </c>
      <c r="F51" s="63">
        <v>345</v>
      </c>
      <c r="G51" s="63">
        <v>385</v>
      </c>
      <c r="H51" s="72">
        <v>500</v>
      </c>
      <c r="I51" s="65">
        <v>600</v>
      </c>
      <c r="J51" s="71">
        <v>479</v>
      </c>
      <c r="K51" s="63">
        <v>50</v>
      </c>
      <c r="L51" s="63">
        <v>340</v>
      </c>
      <c r="M51" s="63">
        <v>791</v>
      </c>
      <c r="N51" s="63">
        <v>225</v>
      </c>
      <c r="O51" s="63">
        <v>943</v>
      </c>
      <c r="P51" s="63">
        <v>545</v>
      </c>
      <c r="Q51" s="66">
        <v>111</v>
      </c>
      <c r="R51" s="63">
        <v>595</v>
      </c>
      <c r="S51" s="63">
        <v>904</v>
      </c>
      <c r="T51" s="63">
        <v>546</v>
      </c>
      <c r="U51" s="63">
        <v>540</v>
      </c>
      <c r="V51" s="63">
        <v>23</v>
      </c>
      <c r="W51" s="73">
        <v>201</v>
      </c>
      <c r="X51" s="63">
        <v>427</v>
      </c>
      <c r="Y51" s="68">
        <v>827</v>
      </c>
      <c r="Z51" s="63">
        <v>200</v>
      </c>
      <c r="AA51" s="63">
        <v>150</v>
      </c>
      <c r="AB51" s="71">
        <v>600</v>
      </c>
      <c r="AC51" s="63">
        <v>324</v>
      </c>
      <c r="AD51" s="1">
        <v>281</v>
      </c>
      <c r="AE51" s="71">
        <v>642</v>
      </c>
      <c r="AF51" s="71">
        <v>879</v>
      </c>
      <c r="AG51" s="63">
        <v>191</v>
      </c>
      <c r="AH51" s="63">
        <v>300</v>
      </c>
      <c r="AI51" s="63">
        <v>796</v>
      </c>
      <c r="AJ51" s="63">
        <v>730</v>
      </c>
      <c r="AP51" s="66"/>
      <c r="AX51" s="63"/>
    </row>
    <row r="52" spans="1:50" s="56" customFormat="1" ht="24" customHeight="1" thickBot="1" x14ac:dyDescent="0.4">
      <c r="A52" s="1">
        <v>51</v>
      </c>
      <c r="B52" s="48" t="s">
        <v>34</v>
      </c>
      <c r="C52" s="49">
        <v>460</v>
      </c>
      <c r="D52" s="49">
        <v>56</v>
      </c>
      <c r="E52" s="49">
        <v>321</v>
      </c>
      <c r="F52" s="49">
        <v>10</v>
      </c>
      <c r="G52" s="49">
        <v>990</v>
      </c>
      <c r="H52" s="76">
        <v>300</v>
      </c>
      <c r="I52" s="55">
        <v>900</v>
      </c>
      <c r="J52" s="49">
        <v>798</v>
      </c>
      <c r="K52" s="49">
        <v>900</v>
      </c>
      <c r="L52" s="49">
        <v>470</v>
      </c>
      <c r="M52" s="49">
        <v>840</v>
      </c>
      <c r="N52" s="49">
        <v>335</v>
      </c>
      <c r="O52" s="49">
        <v>732</v>
      </c>
      <c r="P52" s="49">
        <v>180</v>
      </c>
      <c r="Q52" s="66">
        <v>612</v>
      </c>
      <c r="R52" s="49">
        <v>845</v>
      </c>
      <c r="S52" s="49">
        <v>495</v>
      </c>
      <c r="T52" s="49">
        <v>737</v>
      </c>
      <c r="U52" s="49">
        <v>675</v>
      </c>
      <c r="V52" s="49">
        <v>123</v>
      </c>
      <c r="W52" s="79">
        <v>813</v>
      </c>
      <c r="X52" s="49">
        <v>326</v>
      </c>
      <c r="Y52" s="55">
        <v>768</v>
      </c>
      <c r="Z52" s="49">
        <v>900</v>
      </c>
      <c r="AA52" s="49">
        <v>695</v>
      </c>
      <c r="AB52" s="49">
        <v>0</v>
      </c>
      <c r="AC52" s="49">
        <v>180</v>
      </c>
      <c r="AD52" s="1">
        <v>701</v>
      </c>
      <c r="AE52" s="49">
        <v>442</v>
      </c>
      <c r="AF52" s="49">
        <v>201</v>
      </c>
      <c r="AG52" s="49">
        <v>643</v>
      </c>
      <c r="AH52" s="49">
        <v>300</v>
      </c>
      <c r="AI52" s="49">
        <v>700</v>
      </c>
      <c r="AJ52" s="49">
        <v>920</v>
      </c>
      <c r="AP52" s="66"/>
      <c r="AX52" s="49"/>
    </row>
    <row r="53" spans="1:50" s="56" customFormat="1" ht="24" customHeight="1" thickBot="1" x14ac:dyDescent="0.4">
      <c r="A53" s="1">
        <v>52</v>
      </c>
      <c r="B53" s="48" t="s">
        <v>35</v>
      </c>
      <c r="C53" s="49">
        <v>940</v>
      </c>
      <c r="D53" s="49">
        <v>55</v>
      </c>
      <c r="E53" s="49">
        <v>790</v>
      </c>
      <c r="F53" s="49">
        <v>510</v>
      </c>
      <c r="G53" s="49">
        <v>720</v>
      </c>
      <c r="H53" s="76">
        <v>200</v>
      </c>
      <c r="I53" s="55">
        <v>850</v>
      </c>
      <c r="J53" s="49">
        <v>697</v>
      </c>
      <c r="K53" s="49">
        <v>790</v>
      </c>
      <c r="L53" s="49">
        <v>760</v>
      </c>
      <c r="M53" s="49">
        <v>813</v>
      </c>
      <c r="N53" s="49">
        <v>785</v>
      </c>
      <c r="O53" s="49">
        <v>881</v>
      </c>
      <c r="P53" s="49">
        <v>590</v>
      </c>
      <c r="Q53" s="66">
        <v>683</v>
      </c>
      <c r="R53" s="49">
        <v>723</v>
      </c>
      <c r="S53" s="49">
        <v>492</v>
      </c>
      <c r="T53" s="49">
        <v>757</v>
      </c>
      <c r="U53" s="49">
        <v>891</v>
      </c>
      <c r="V53" s="49">
        <v>945</v>
      </c>
      <c r="W53" s="79">
        <v>482</v>
      </c>
      <c r="X53" s="49">
        <v>317</v>
      </c>
      <c r="Y53" s="55">
        <v>711</v>
      </c>
      <c r="Z53" s="49">
        <v>50</v>
      </c>
      <c r="AA53" s="49">
        <v>740</v>
      </c>
      <c r="AB53" s="49">
        <v>1000</v>
      </c>
      <c r="AC53" s="49">
        <v>785</v>
      </c>
      <c r="AD53" s="1">
        <v>599</v>
      </c>
      <c r="AE53" s="49">
        <v>433</v>
      </c>
      <c r="AF53" s="49">
        <v>832</v>
      </c>
      <c r="AG53" s="49">
        <v>1000</v>
      </c>
      <c r="AH53" s="49">
        <v>900</v>
      </c>
      <c r="AI53" s="49">
        <v>795</v>
      </c>
      <c r="AJ53" s="49">
        <v>870</v>
      </c>
      <c r="AP53" s="66"/>
      <c r="AX53" s="49"/>
    </row>
    <row r="54" spans="1:50" s="56" customFormat="1" ht="24" customHeight="1" thickBot="1" x14ac:dyDescent="0.4">
      <c r="A54" s="1">
        <v>53</v>
      </c>
      <c r="B54" s="48" t="s">
        <v>119</v>
      </c>
      <c r="C54" s="49">
        <v>440</v>
      </c>
      <c r="D54" s="49">
        <v>91</v>
      </c>
      <c r="E54" s="49">
        <v>126</v>
      </c>
      <c r="F54" s="49" t="s">
        <v>120</v>
      </c>
      <c r="G54" s="49">
        <v>730</v>
      </c>
      <c r="H54" s="49">
        <v>400</v>
      </c>
      <c r="I54" s="49">
        <v>500</v>
      </c>
      <c r="J54" s="49">
        <v>504</v>
      </c>
      <c r="K54" s="49">
        <v>20</v>
      </c>
      <c r="L54" s="49">
        <v>470</v>
      </c>
      <c r="M54" s="49">
        <v>116</v>
      </c>
      <c r="N54" s="49">
        <v>695</v>
      </c>
      <c r="O54" s="49">
        <v>822</v>
      </c>
      <c r="P54" s="49">
        <v>615</v>
      </c>
      <c r="Q54" s="63">
        <v>221</v>
      </c>
      <c r="R54" s="49">
        <v>510</v>
      </c>
      <c r="S54" s="49">
        <v>491</v>
      </c>
      <c r="T54" s="49">
        <v>704</v>
      </c>
      <c r="U54" s="49">
        <v>517</v>
      </c>
      <c r="V54" s="49">
        <v>7</v>
      </c>
      <c r="W54" s="55">
        <v>99</v>
      </c>
      <c r="X54" s="49">
        <v>820</v>
      </c>
      <c r="Y54" s="55">
        <v>576</v>
      </c>
      <c r="Z54" s="49">
        <v>20</v>
      </c>
      <c r="AA54" s="49">
        <v>704</v>
      </c>
      <c r="AB54" s="49"/>
      <c r="AC54" s="49">
        <v>360</v>
      </c>
      <c r="AD54" s="1">
        <v>211</v>
      </c>
      <c r="AE54" s="49">
        <v>468</v>
      </c>
      <c r="AF54" s="49">
        <v>132</v>
      </c>
      <c r="AG54" s="49">
        <v>386</v>
      </c>
      <c r="AH54" s="49">
        <v>300</v>
      </c>
      <c r="AI54" s="49">
        <v>605</v>
      </c>
      <c r="AJ54" s="49">
        <v>670</v>
      </c>
      <c r="AP54" s="66"/>
      <c r="AX54" s="49"/>
    </row>
    <row r="55" spans="1:50" s="56" customFormat="1" ht="24" customHeight="1" thickBot="1" x14ac:dyDescent="0.4">
      <c r="A55" s="1">
        <v>54</v>
      </c>
      <c r="B55" s="48" t="s">
        <v>121</v>
      </c>
      <c r="C55" s="49">
        <v>825</v>
      </c>
      <c r="D55" s="49">
        <v>32</v>
      </c>
      <c r="E55" s="49">
        <v>21</v>
      </c>
      <c r="F55" s="49">
        <v>902</v>
      </c>
      <c r="G55" s="49">
        <v>940</v>
      </c>
      <c r="H55" s="84">
        <v>300</v>
      </c>
      <c r="I55" s="55">
        <v>750</v>
      </c>
      <c r="J55" s="49">
        <v>601</v>
      </c>
      <c r="K55" s="49">
        <v>220</v>
      </c>
      <c r="L55" s="49">
        <v>505</v>
      </c>
      <c r="M55" s="49">
        <v>586</v>
      </c>
      <c r="N55" s="49">
        <v>185</v>
      </c>
      <c r="O55" s="49">
        <v>833</v>
      </c>
      <c r="P55" s="49">
        <v>890</v>
      </c>
      <c r="Q55" s="86">
        <v>536</v>
      </c>
      <c r="R55" s="49">
        <v>871</v>
      </c>
      <c r="S55" s="49">
        <v>360</v>
      </c>
      <c r="T55" s="49">
        <v>803</v>
      </c>
      <c r="U55" s="49">
        <v>380</v>
      </c>
      <c r="V55" s="49">
        <v>89</v>
      </c>
      <c r="W55" s="85">
        <v>340</v>
      </c>
      <c r="X55" s="49">
        <v>718</v>
      </c>
      <c r="Y55" s="55">
        <v>681</v>
      </c>
      <c r="Z55" s="63">
        <v>700</v>
      </c>
      <c r="AA55" s="49">
        <v>492</v>
      </c>
      <c r="AB55" s="49">
        <v>1000</v>
      </c>
      <c r="AC55" s="49">
        <v>420</v>
      </c>
      <c r="AD55" s="1">
        <v>457</v>
      </c>
      <c r="AE55" s="49">
        <v>503</v>
      </c>
      <c r="AF55" s="49">
        <v>701</v>
      </c>
      <c r="AG55" s="49">
        <v>77</v>
      </c>
      <c r="AH55" s="49">
        <v>400</v>
      </c>
      <c r="AI55" s="49">
        <v>850</v>
      </c>
      <c r="AJ55" s="49">
        <v>290</v>
      </c>
      <c r="AP55" s="66"/>
      <c r="AX55" s="49"/>
    </row>
    <row r="56" spans="1:50" s="56" customFormat="1" ht="24" customHeight="1" thickBot="1" x14ac:dyDescent="0.4">
      <c r="A56" s="1">
        <v>55</v>
      </c>
      <c r="B56" s="48" t="s">
        <v>38</v>
      </c>
      <c r="C56" s="49">
        <v>610</v>
      </c>
      <c r="D56" s="49">
        <v>68</v>
      </c>
      <c r="E56" s="49">
        <v>825</v>
      </c>
      <c r="F56" s="49">
        <v>845</v>
      </c>
      <c r="G56" s="49">
        <v>735</v>
      </c>
      <c r="H56" s="76">
        <v>400</v>
      </c>
      <c r="I56" s="55">
        <v>200</v>
      </c>
      <c r="J56" s="49">
        <v>698</v>
      </c>
      <c r="K56" s="49">
        <v>850</v>
      </c>
      <c r="L56" s="49">
        <v>330</v>
      </c>
      <c r="M56" s="49">
        <v>663</v>
      </c>
      <c r="N56" s="49">
        <v>705</v>
      </c>
      <c r="O56" s="49">
        <v>871</v>
      </c>
      <c r="P56" s="49">
        <v>885</v>
      </c>
      <c r="Q56" s="78">
        <v>681</v>
      </c>
      <c r="R56" s="49">
        <v>878</v>
      </c>
      <c r="S56" s="49">
        <v>912</v>
      </c>
      <c r="T56" s="49">
        <v>682</v>
      </c>
      <c r="U56" s="49">
        <v>0</v>
      </c>
      <c r="V56" s="49">
        <v>9</v>
      </c>
      <c r="W56" s="79">
        <v>0</v>
      </c>
      <c r="X56" s="49">
        <v>301</v>
      </c>
      <c r="Y56" s="55">
        <v>911</v>
      </c>
      <c r="Z56" s="49">
        <v>600</v>
      </c>
      <c r="AA56" s="49">
        <v>598</v>
      </c>
      <c r="AB56" s="49">
        <v>1000</v>
      </c>
      <c r="AC56" s="49">
        <v>515</v>
      </c>
      <c r="AD56" s="1">
        <v>5</v>
      </c>
      <c r="AE56" s="49">
        <v>304</v>
      </c>
      <c r="AF56" s="49">
        <v>770</v>
      </c>
      <c r="AG56" s="49">
        <v>1000</v>
      </c>
      <c r="AH56" s="49">
        <v>300</v>
      </c>
      <c r="AI56" s="49">
        <v>613</v>
      </c>
      <c r="AJ56" s="49">
        <v>470</v>
      </c>
      <c r="AP56" s="63"/>
      <c r="AX56" s="49"/>
    </row>
    <row r="57" spans="1:50" s="56" customFormat="1" ht="24" customHeight="1" thickBot="1" x14ac:dyDescent="0.4">
      <c r="A57" s="1">
        <v>56</v>
      </c>
      <c r="B57" s="48" t="s">
        <v>39</v>
      </c>
      <c r="C57" s="49">
        <v>715</v>
      </c>
      <c r="D57" s="49">
        <v>400</v>
      </c>
      <c r="E57" s="49">
        <v>976</v>
      </c>
      <c r="F57" s="49">
        <v>538</v>
      </c>
      <c r="G57" s="49">
        <v>365</v>
      </c>
      <c r="H57" s="76">
        <v>400</v>
      </c>
      <c r="I57" s="55">
        <v>1000</v>
      </c>
      <c r="J57" s="49">
        <v>894</v>
      </c>
      <c r="K57" s="49">
        <v>380</v>
      </c>
      <c r="L57" s="49">
        <v>960</v>
      </c>
      <c r="M57" s="49">
        <v>873</v>
      </c>
      <c r="N57" s="49">
        <v>275</v>
      </c>
      <c r="O57" s="49">
        <v>901</v>
      </c>
      <c r="P57" s="49">
        <v>450</v>
      </c>
      <c r="Q57" s="78">
        <v>371</v>
      </c>
      <c r="R57" s="49">
        <v>665</v>
      </c>
      <c r="S57" s="49">
        <v>790</v>
      </c>
      <c r="T57" s="49">
        <v>582</v>
      </c>
      <c r="U57" s="87">
        <v>560</v>
      </c>
      <c r="V57" s="49">
        <v>379</v>
      </c>
      <c r="W57" s="79">
        <v>0</v>
      </c>
      <c r="X57" s="49">
        <v>312</v>
      </c>
      <c r="Y57" s="55">
        <v>920</v>
      </c>
      <c r="Z57" s="63">
        <v>500</v>
      </c>
      <c r="AA57" s="49">
        <v>860</v>
      </c>
      <c r="AB57" s="49">
        <v>1000</v>
      </c>
      <c r="AC57" s="49">
        <v>255</v>
      </c>
      <c r="AD57" s="1">
        <v>199</v>
      </c>
      <c r="AE57" s="49">
        <v>533</v>
      </c>
      <c r="AF57" s="49">
        <v>210</v>
      </c>
      <c r="AG57" s="49">
        <v>918</v>
      </c>
      <c r="AH57" s="49">
        <v>300</v>
      </c>
      <c r="AI57" s="49">
        <v>685</v>
      </c>
      <c r="AJ57" s="49">
        <v>910</v>
      </c>
      <c r="AP57" s="86"/>
      <c r="AX57" s="49"/>
    </row>
    <row r="58" spans="1:50" s="56" customFormat="1" ht="24" customHeight="1" thickBot="1" x14ac:dyDescent="0.4">
      <c r="A58" s="1">
        <v>57</v>
      </c>
      <c r="B58" s="48" t="s">
        <v>40</v>
      </c>
      <c r="C58" s="49">
        <v>350</v>
      </c>
      <c r="D58" s="49">
        <v>800</v>
      </c>
      <c r="E58" s="49">
        <v>863</v>
      </c>
      <c r="F58" s="49">
        <v>386</v>
      </c>
      <c r="G58" s="49">
        <v>425</v>
      </c>
      <c r="H58" s="76">
        <v>600</v>
      </c>
      <c r="I58" s="55">
        <v>850</v>
      </c>
      <c r="J58" s="49">
        <v>909</v>
      </c>
      <c r="K58" s="49">
        <v>30</v>
      </c>
      <c r="L58" s="49">
        <v>490</v>
      </c>
      <c r="M58" s="49">
        <v>437</v>
      </c>
      <c r="N58" s="49">
        <v>835</v>
      </c>
      <c r="O58" s="49">
        <v>658</v>
      </c>
      <c r="P58" s="49">
        <v>360</v>
      </c>
      <c r="Q58" s="78">
        <v>412</v>
      </c>
      <c r="R58" s="49">
        <v>496</v>
      </c>
      <c r="S58" s="49">
        <v>884</v>
      </c>
      <c r="T58" s="49">
        <v>592</v>
      </c>
      <c r="U58" s="49">
        <v>430</v>
      </c>
      <c r="V58" s="49">
        <v>10</v>
      </c>
      <c r="W58" s="79">
        <v>1</v>
      </c>
      <c r="X58" s="49">
        <v>483</v>
      </c>
      <c r="Y58" s="55">
        <v>900</v>
      </c>
      <c r="Z58" s="49">
        <v>400</v>
      </c>
      <c r="AA58" s="49">
        <v>400</v>
      </c>
      <c r="AB58" s="49">
        <v>1000</v>
      </c>
      <c r="AC58" s="49">
        <v>445</v>
      </c>
      <c r="AD58" s="1">
        <v>863</v>
      </c>
      <c r="AE58" s="49">
        <v>833</v>
      </c>
      <c r="AF58" s="49">
        <v>220</v>
      </c>
      <c r="AG58" s="49">
        <v>964</v>
      </c>
      <c r="AH58" s="49">
        <v>300</v>
      </c>
      <c r="AI58" s="49">
        <v>500</v>
      </c>
      <c r="AJ58" s="49">
        <v>440</v>
      </c>
      <c r="AP58" s="78"/>
      <c r="AX58" s="49"/>
    </row>
    <row r="59" spans="1:50" s="56" customFormat="1" ht="24" customHeight="1" thickBot="1" x14ac:dyDescent="0.4">
      <c r="A59" s="1">
        <v>58</v>
      </c>
      <c r="B59" s="48" t="s">
        <v>42</v>
      </c>
      <c r="C59" s="49">
        <v>1000</v>
      </c>
      <c r="D59" s="49">
        <v>500</v>
      </c>
      <c r="E59" s="49">
        <v>898</v>
      </c>
      <c r="F59" s="49">
        <v>842</v>
      </c>
      <c r="G59" s="49">
        <v>795</v>
      </c>
      <c r="H59" s="84">
        <v>200</v>
      </c>
      <c r="I59" s="55">
        <v>1000</v>
      </c>
      <c r="J59" s="49">
        <v>300</v>
      </c>
      <c r="K59" s="49">
        <v>560</v>
      </c>
      <c r="L59" s="49">
        <v>305</v>
      </c>
      <c r="M59" s="49">
        <v>112</v>
      </c>
      <c r="N59" s="49">
        <v>795</v>
      </c>
      <c r="O59" s="49">
        <v>794</v>
      </c>
      <c r="P59" s="49">
        <v>950</v>
      </c>
      <c r="Q59" s="70">
        <v>494</v>
      </c>
      <c r="R59" s="49">
        <v>396</v>
      </c>
      <c r="S59" s="49">
        <v>985</v>
      </c>
      <c r="T59" s="49">
        <v>461</v>
      </c>
      <c r="U59" s="49">
        <v>190</v>
      </c>
      <c r="V59" s="49">
        <v>18</v>
      </c>
      <c r="W59" s="85">
        <v>555</v>
      </c>
      <c r="X59" s="49">
        <v>420</v>
      </c>
      <c r="Y59" s="55">
        <v>672</v>
      </c>
      <c r="Z59" s="63">
        <v>700</v>
      </c>
      <c r="AA59" s="49">
        <v>686</v>
      </c>
      <c r="AB59" s="49">
        <v>0</v>
      </c>
      <c r="AC59" s="49">
        <v>405</v>
      </c>
      <c r="AD59" s="1">
        <v>929</v>
      </c>
      <c r="AE59" s="49">
        <v>703</v>
      </c>
      <c r="AF59" s="49">
        <v>143</v>
      </c>
      <c r="AG59" s="49">
        <v>370</v>
      </c>
      <c r="AH59" s="49">
        <v>300</v>
      </c>
      <c r="AI59" s="49">
        <v>950</v>
      </c>
      <c r="AJ59" s="49">
        <v>430</v>
      </c>
      <c r="AP59" s="78"/>
      <c r="AX59" s="49"/>
    </row>
    <row r="60" spans="1:50" s="56" customFormat="1" ht="22.5" customHeight="1" thickBot="1" x14ac:dyDescent="0.4">
      <c r="A60" s="1">
        <v>59</v>
      </c>
      <c r="B60" s="48" t="s">
        <v>43</v>
      </c>
      <c r="C60" s="49">
        <v>220</v>
      </c>
      <c r="D60" s="49">
        <v>900</v>
      </c>
      <c r="E60" s="49">
        <v>783</v>
      </c>
      <c r="F60" s="49">
        <v>320</v>
      </c>
      <c r="G60" s="49">
        <v>200</v>
      </c>
      <c r="H60" s="76">
        <v>600</v>
      </c>
      <c r="I60" s="55">
        <v>750</v>
      </c>
      <c r="J60" s="49">
        <v>501</v>
      </c>
      <c r="K60" s="49">
        <v>330</v>
      </c>
      <c r="L60" s="49">
        <v>975</v>
      </c>
      <c r="M60" s="49">
        <v>801</v>
      </c>
      <c r="N60" s="49">
        <v>820</v>
      </c>
      <c r="O60" s="49">
        <v>725</v>
      </c>
      <c r="P60" s="49">
        <v>13</v>
      </c>
      <c r="Q60" s="66">
        <v>191</v>
      </c>
      <c r="R60" s="49">
        <v>806</v>
      </c>
      <c r="S60" s="49">
        <v>795</v>
      </c>
      <c r="T60" s="49">
        <v>591</v>
      </c>
      <c r="U60" s="49">
        <v>180</v>
      </c>
      <c r="V60" s="49">
        <v>19</v>
      </c>
      <c r="W60" s="79">
        <v>110</v>
      </c>
      <c r="X60" s="49">
        <v>489</v>
      </c>
      <c r="Y60" s="55">
        <v>740</v>
      </c>
      <c r="Z60" s="49">
        <v>600</v>
      </c>
      <c r="AA60" s="49">
        <v>714</v>
      </c>
      <c r="AB60" s="49">
        <v>0</v>
      </c>
      <c r="AC60" s="49">
        <v>623</v>
      </c>
      <c r="AD60" s="1">
        <v>607</v>
      </c>
      <c r="AE60" s="49">
        <v>773</v>
      </c>
      <c r="AF60" s="49">
        <v>878</v>
      </c>
      <c r="AG60" s="49">
        <v>143</v>
      </c>
      <c r="AH60" s="49">
        <v>200</v>
      </c>
      <c r="AI60" s="49">
        <v>766</v>
      </c>
      <c r="AJ60" s="49">
        <v>660</v>
      </c>
      <c r="AP60" s="78"/>
      <c r="AX60" s="49"/>
    </row>
    <row r="61" spans="1:50" s="56" customFormat="1" ht="22.5" customHeight="1" thickBot="1" x14ac:dyDescent="0.4">
      <c r="A61" s="1">
        <v>60</v>
      </c>
      <c r="B61" s="48" t="s">
        <v>122</v>
      </c>
      <c r="C61" s="49">
        <v>620</v>
      </c>
      <c r="D61" s="49">
        <v>64</v>
      </c>
      <c r="E61" s="49">
        <v>746</v>
      </c>
      <c r="F61" s="49">
        <v>5</v>
      </c>
      <c r="G61" s="49">
        <v>445</v>
      </c>
      <c r="H61" s="49">
        <v>600</v>
      </c>
      <c r="I61" s="49">
        <v>450</v>
      </c>
      <c r="J61" s="49">
        <v>612</v>
      </c>
      <c r="K61" s="49">
        <v>480</v>
      </c>
      <c r="L61" s="49">
        <v>740</v>
      </c>
      <c r="M61" s="49">
        <v>844</v>
      </c>
      <c r="N61" s="49">
        <v>900</v>
      </c>
      <c r="O61" s="49">
        <v>733</v>
      </c>
      <c r="P61" s="49">
        <v>365</v>
      </c>
      <c r="Q61" s="63">
        <v>313</v>
      </c>
      <c r="R61" s="49">
        <v>494</v>
      </c>
      <c r="S61" s="49">
        <v>620</v>
      </c>
      <c r="T61" s="49">
        <v>511</v>
      </c>
      <c r="U61" s="49">
        <v>330</v>
      </c>
      <c r="V61" s="49">
        <v>855</v>
      </c>
      <c r="W61" s="55">
        <v>501</v>
      </c>
      <c r="X61" s="49">
        <v>486</v>
      </c>
      <c r="Y61" s="55">
        <v>888</v>
      </c>
      <c r="Z61" s="63">
        <v>500</v>
      </c>
      <c r="AA61" s="49">
        <v>518</v>
      </c>
      <c r="AB61" s="49">
        <v>0</v>
      </c>
      <c r="AC61" s="49">
        <v>350</v>
      </c>
      <c r="AD61" s="1">
        <v>3</v>
      </c>
      <c r="AE61" s="49">
        <v>388</v>
      </c>
      <c r="AF61" s="49">
        <v>255</v>
      </c>
      <c r="AG61" s="49">
        <v>121</v>
      </c>
      <c r="AH61" s="49">
        <v>600</v>
      </c>
      <c r="AI61" s="49">
        <v>713</v>
      </c>
      <c r="AJ61" s="49">
        <v>650</v>
      </c>
      <c r="AP61" s="70"/>
      <c r="AX61" s="49"/>
    </row>
    <row r="62" spans="1:50" s="56" customFormat="1" ht="22.5" customHeight="1" thickBot="1" x14ac:dyDescent="0.4">
      <c r="A62" s="1">
        <v>61</v>
      </c>
      <c r="B62" s="48" t="s">
        <v>123</v>
      </c>
      <c r="C62" s="49">
        <v>635</v>
      </c>
      <c r="D62" s="49">
        <v>44</v>
      </c>
      <c r="E62" s="49">
        <v>333</v>
      </c>
      <c r="F62" s="49">
        <v>67</v>
      </c>
      <c r="G62" s="49">
        <v>943</v>
      </c>
      <c r="H62" s="84">
        <v>400</v>
      </c>
      <c r="I62" s="55">
        <v>800</v>
      </c>
      <c r="J62" s="49">
        <v>298</v>
      </c>
      <c r="K62" s="49">
        <v>410</v>
      </c>
      <c r="L62" s="49">
        <v>140</v>
      </c>
      <c r="M62" s="49">
        <v>740</v>
      </c>
      <c r="N62" s="49">
        <v>345</v>
      </c>
      <c r="O62" s="49">
        <v>898</v>
      </c>
      <c r="P62" s="49">
        <v>475</v>
      </c>
      <c r="Q62" s="70">
        <v>240</v>
      </c>
      <c r="R62" s="49">
        <v>889</v>
      </c>
      <c r="S62" s="49">
        <v>755</v>
      </c>
      <c r="T62" s="49">
        <v>481</v>
      </c>
      <c r="U62" s="88">
        <v>440</v>
      </c>
      <c r="V62" s="49">
        <v>14</v>
      </c>
      <c r="W62" s="85">
        <v>222</v>
      </c>
      <c r="X62" s="49">
        <v>498</v>
      </c>
      <c r="Y62" s="55">
        <v>612</v>
      </c>
      <c r="Z62" s="49">
        <v>800</v>
      </c>
      <c r="AA62" s="49">
        <v>520</v>
      </c>
      <c r="AB62" s="49">
        <v>0</v>
      </c>
      <c r="AC62" s="49">
        <v>307</v>
      </c>
      <c r="AD62" s="1">
        <v>277</v>
      </c>
      <c r="AE62" s="49">
        <v>204</v>
      </c>
      <c r="AF62" s="49">
        <v>77</v>
      </c>
      <c r="AG62" s="49">
        <v>1</v>
      </c>
      <c r="AH62" s="49">
        <v>400</v>
      </c>
      <c r="AI62" s="49">
        <v>400</v>
      </c>
      <c r="AJ62" s="49">
        <v>640</v>
      </c>
      <c r="AP62" s="66"/>
      <c r="AX62" s="49"/>
    </row>
    <row r="63" spans="1:50" s="56" customFormat="1" ht="22.5" customHeight="1" thickBot="1" x14ac:dyDescent="0.4">
      <c r="A63" s="1">
        <v>62</v>
      </c>
      <c r="B63" s="48" t="s">
        <v>45</v>
      </c>
      <c r="C63" s="49">
        <v>750</v>
      </c>
      <c r="D63" s="49">
        <v>45</v>
      </c>
      <c r="E63" s="49">
        <v>367</v>
      </c>
      <c r="F63" s="49">
        <v>387</v>
      </c>
      <c r="G63" s="49">
        <v>555</v>
      </c>
      <c r="H63" s="76">
        <v>900</v>
      </c>
      <c r="I63" s="55">
        <v>750</v>
      </c>
      <c r="J63" s="49">
        <v>881</v>
      </c>
      <c r="K63" s="49">
        <v>720</v>
      </c>
      <c r="L63" s="49">
        <v>310</v>
      </c>
      <c r="M63" s="49">
        <v>766</v>
      </c>
      <c r="N63" s="49">
        <v>785</v>
      </c>
      <c r="O63" s="49">
        <v>821</v>
      </c>
      <c r="P63" s="49">
        <v>480</v>
      </c>
      <c r="Q63" s="66">
        <v>127</v>
      </c>
      <c r="R63" s="49">
        <v>892</v>
      </c>
      <c r="S63" s="49">
        <v>899</v>
      </c>
      <c r="T63" s="49">
        <v>531</v>
      </c>
      <c r="U63" s="49">
        <v>645</v>
      </c>
      <c r="V63" s="49">
        <v>333</v>
      </c>
      <c r="W63" s="79">
        <v>255</v>
      </c>
      <c r="X63" s="49">
        <v>886</v>
      </c>
      <c r="Y63" s="55">
        <v>839</v>
      </c>
      <c r="Z63" s="49">
        <v>900</v>
      </c>
      <c r="AA63" s="49">
        <v>620</v>
      </c>
      <c r="AB63" s="49">
        <v>800</v>
      </c>
      <c r="AC63" s="49">
        <v>530</v>
      </c>
      <c r="AD63" s="1">
        <v>853</v>
      </c>
      <c r="AE63" s="49">
        <v>604</v>
      </c>
      <c r="AF63" s="49">
        <v>44</v>
      </c>
      <c r="AG63" s="49">
        <v>86</v>
      </c>
      <c r="AH63" s="49">
        <v>400</v>
      </c>
      <c r="AI63" s="49">
        <v>810</v>
      </c>
      <c r="AJ63" s="49">
        <v>420</v>
      </c>
      <c r="AP63" s="63"/>
      <c r="AX63" s="49"/>
    </row>
    <row r="64" spans="1:50" ht="22.5" customHeight="1" thickBot="1" x14ac:dyDescent="0.35">
      <c r="A64" s="1">
        <v>63</v>
      </c>
      <c r="B64" s="48" t="s">
        <v>124</v>
      </c>
      <c r="C64" s="49">
        <v>550</v>
      </c>
      <c r="D64" s="49">
        <v>30</v>
      </c>
      <c r="E64" s="49">
        <v>32</v>
      </c>
      <c r="F64" s="49">
        <v>46</v>
      </c>
      <c r="G64" s="49">
        <v>435</v>
      </c>
      <c r="H64" s="76">
        <v>400</v>
      </c>
      <c r="I64" s="55">
        <v>400</v>
      </c>
      <c r="J64" s="49">
        <v>496</v>
      </c>
      <c r="K64" s="49">
        <v>530</v>
      </c>
      <c r="L64" s="49">
        <v>530</v>
      </c>
      <c r="M64" s="49">
        <v>600</v>
      </c>
      <c r="N64" s="49">
        <v>485</v>
      </c>
      <c r="O64" s="49">
        <v>801</v>
      </c>
      <c r="P64" s="49">
        <v>50</v>
      </c>
      <c r="Q64" s="66">
        <v>46</v>
      </c>
      <c r="R64" s="49">
        <v>671</v>
      </c>
      <c r="S64" s="49">
        <v>260</v>
      </c>
      <c r="T64" s="49">
        <v>679</v>
      </c>
      <c r="U64" s="49">
        <v>140</v>
      </c>
      <c r="V64" s="49">
        <v>15</v>
      </c>
      <c r="W64" s="79">
        <v>0</v>
      </c>
      <c r="X64" s="49">
        <v>477</v>
      </c>
      <c r="Y64" s="55">
        <v>655</v>
      </c>
      <c r="Z64" s="49">
        <v>1000</v>
      </c>
      <c r="AA64" s="49">
        <v>706</v>
      </c>
      <c r="AB64" s="49">
        <v>1000</v>
      </c>
      <c r="AC64" s="49">
        <v>160</v>
      </c>
      <c r="AD64" s="1">
        <v>89</v>
      </c>
      <c r="AE64" s="49">
        <v>584</v>
      </c>
      <c r="AF64" s="49">
        <v>21</v>
      </c>
      <c r="AG64" s="49">
        <v>13</v>
      </c>
      <c r="AH64" s="49">
        <v>500</v>
      </c>
      <c r="AI64" s="49">
        <v>600</v>
      </c>
      <c r="AJ64" s="49">
        <v>430</v>
      </c>
      <c r="AP64" s="70"/>
      <c r="AX64" s="49"/>
    </row>
    <row r="65" spans="1:50" ht="22.5" customHeight="1" thickBot="1" x14ac:dyDescent="0.35">
      <c r="A65" s="1">
        <v>64</v>
      </c>
      <c r="B65" s="48" t="s">
        <v>125</v>
      </c>
      <c r="C65" s="49">
        <v>420</v>
      </c>
      <c r="D65" s="49">
        <v>37</v>
      </c>
      <c r="E65" s="49">
        <v>67</v>
      </c>
      <c r="F65" s="49">
        <v>26</v>
      </c>
      <c r="G65" s="49">
        <v>353</v>
      </c>
      <c r="H65" s="76">
        <v>400</v>
      </c>
      <c r="I65" s="55">
        <v>550</v>
      </c>
      <c r="J65" s="49">
        <v>508</v>
      </c>
      <c r="K65" s="49">
        <v>780</v>
      </c>
      <c r="L65" s="49">
        <v>280</v>
      </c>
      <c r="M65" s="49">
        <v>848</v>
      </c>
      <c r="N65" s="49">
        <v>835</v>
      </c>
      <c r="O65" s="49">
        <v>874</v>
      </c>
      <c r="P65" s="49">
        <v>525</v>
      </c>
      <c r="Q65" s="66">
        <v>150</v>
      </c>
      <c r="R65" s="49">
        <v>516</v>
      </c>
      <c r="S65" s="49">
        <v>515</v>
      </c>
      <c r="T65" s="49">
        <v>689</v>
      </c>
      <c r="U65" s="49">
        <v>650</v>
      </c>
      <c r="V65" s="49">
        <v>16</v>
      </c>
      <c r="W65" s="79">
        <v>0</v>
      </c>
      <c r="X65" s="49">
        <v>481</v>
      </c>
      <c r="Y65" s="55">
        <v>672</v>
      </c>
      <c r="Z65" s="49">
        <v>600</v>
      </c>
      <c r="AA65" s="49">
        <v>830</v>
      </c>
      <c r="AB65" s="49">
        <v>800</v>
      </c>
      <c r="AC65" s="49">
        <v>805</v>
      </c>
      <c r="AD65" s="1">
        <v>271</v>
      </c>
      <c r="AE65" s="49">
        <v>414</v>
      </c>
      <c r="AF65" s="49">
        <v>300</v>
      </c>
      <c r="AG65" s="49">
        <v>29</v>
      </c>
      <c r="AH65" s="49">
        <v>500</v>
      </c>
      <c r="AI65" s="49">
        <v>805</v>
      </c>
      <c r="AJ65" s="49">
        <v>630</v>
      </c>
      <c r="AP65" s="66"/>
      <c r="AX65" s="49"/>
    </row>
    <row r="66" spans="1:50" ht="22.5" customHeight="1" thickBot="1" x14ac:dyDescent="0.35">
      <c r="A66" s="1">
        <v>65</v>
      </c>
      <c r="B66" s="48" t="s">
        <v>126</v>
      </c>
      <c r="C66" s="49">
        <v>430</v>
      </c>
      <c r="D66" s="49">
        <v>39</v>
      </c>
      <c r="E66" s="49">
        <v>478</v>
      </c>
      <c r="F66" s="49">
        <v>765</v>
      </c>
      <c r="G66" s="49">
        <v>343</v>
      </c>
      <c r="H66" s="76">
        <v>600</v>
      </c>
      <c r="I66" s="55">
        <v>500</v>
      </c>
      <c r="J66" s="49">
        <v>649</v>
      </c>
      <c r="K66" s="49">
        <v>620</v>
      </c>
      <c r="L66" s="49">
        <v>170</v>
      </c>
      <c r="M66" s="49">
        <v>341</v>
      </c>
      <c r="N66" s="49">
        <v>505</v>
      </c>
      <c r="O66" s="49">
        <v>954</v>
      </c>
      <c r="P66" s="49">
        <v>580</v>
      </c>
      <c r="Q66" s="89">
        <v>184</v>
      </c>
      <c r="R66" s="49">
        <v>475</v>
      </c>
      <c r="S66" s="49">
        <v>425</v>
      </c>
      <c r="T66" s="49">
        <v>699</v>
      </c>
      <c r="U66" s="49">
        <v>614</v>
      </c>
      <c r="V66" s="49">
        <v>17</v>
      </c>
      <c r="W66" s="79">
        <v>657</v>
      </c>
      <c r="X66" s="49">
        <v>488</v>
      </c>
      <c r="Y66" s="55">
        <v>891</v>
      </c>
      <c r="Z66" s="49">
        <v>700</v>
      </c>
      <c r="AA66" s="49">
        <v>708</v>
      </c>
      <c r="AB66" s="49">
        <v>600</v>
      </c>
      <c r="AC66" s="49">
        <v>290</v>
      </c>
      <c r="AD66" s="1">
        <v>269</v>
      </c>
      <c r="AE66" s="49">
        <v>384</v>
      </c>
      <c r="AF66" s="49">
        <v>160</v>
      </c>
      <c r="AG66" s="49">
        <v>290</v>
      </c>
      <c r="AH66" s="49">
        <v>500</v>
      </c>
      <c r="AI66" s="49">
        <v>680</v>
      </c>
      <c r="AJ66" s="49">
        <v>410</v>
      </c>
      <c r="AP66" s="66"/>
      <c r="AX66" s="49"/>
    </row>
    <row r="67" spans="1:50" ht="22.5" customHeight="1" thickBot="1" x14ac:dyDescent="0.35">
      <c r="A67" s="61">
        <v>66</v>
      </c>
      <c r="B67" s="90" t="s">
        <v>127</v>
      </c>
      <c r="C67" s="63">
        <v>800</v>
      </c>
      <c r="D67" s="49">
        <v>38</v>
      </c>
      <c r="E67" s="63">
        <v>793</v>
      </c>
      <c r="F67" s="63">
        <v>854</v>
      </c>
      <c r="G67" s="63">
        <v>283</v>
      </c>
      <c r="H67" s="64">
        <v>600</v>
      </c>
      <c r="I67" s="82">
        <v>500</v>
      </c>
      <c r="J67" s="60">
        <v>702</v>
      </c>
      <c r="K67" s="63">
        <v>460</v>
      </c>
      <c r="L67" s="63">
        <v>40</v>
      </c>
      <c r="M67" s="63">
        <v>222</v>
      </c>
      <c r="N67" s="63">
        <v>515</v>
      </c>
      <c r="O67" s="63">
        <v>712</v>
      </c>
      <c r="P67" s="63">
        <v>560</v>
      </c>
      <c r="Q67" s="66">
        <v>327</v>
      </c>
      <c r="R67" s="63">
        <v>588</v>
      </c>
      <c r="S67" s="63">
        <v>220</v>
      </c>
      <c r="T67" s="63">
        <v>598</v>
      </c>
      <c r="U67" s="88">
        <v>426</v>
      </c>
      <c r="V67" s="63">
        <v>750</v>
      </c>
      <c r="W67" s="67">
        <v>823</v>
      </c>
      <c r="X67" s="63">
        <v>702</v>
      </c>
      <c r="Y67" s="68">
        <v>892</v>
      </c>
      <c r="Z67" s="63">
        <v>500</v>
      </c>
      <c r="AA67" s="63">
        <v>500</v>
      </c>
      <c r="AB67" s="60">
        <v>0</v>
      </c>
      <c r="AC67" s="63">
        <v>585</v>
      </c>
      <c r="AD67" s="1">
        <v>349</v>
      </c>
      <c r="AE67" s="60">
        <v>284</v>
      </c>
      <c r="AF67" s="60">
        <v>70</v>
      </c>
      <c r="AG67" s="63">
        <v>962</v>
      </c>
      <c r="AH67" s="63">
        <v>200</v>
      </c>
      <c r="AI67" s="63">
        <v>720</v>
      </c>
      <c r="AJ67" s="63">
        <v>280</v>
      </c>
      <c r="AP67" s="66"/>
      <c r="AX67" s="63"/>
    </row>
    <row r="68" spans="1:50" ht="22.5" customHeight="1" thickBot="1" x14ac:dyDescent="0.35">
      <c r="A68" s="1">
        <v>67</v>
      </c>
      <c r="B68" s="91" t="s">
        <v>46</v>
      </c>
      <c r="C68" s="49">
        <v>905</v>
      </c>
      <c r="D68" s="49">
        <v>100</v>
      </c>
      <c r="E68" s="49">
        <v>698</v>
      </c>
      <c r="F68" s="49">
        <v>638</v>
      </c>
      <c r="G68" s="49">
        <v>533</v>
      </c>
      <c r="H68" s="84">
        <v>400</v>
      </c>
      <c r="I68" s="55">
        <v>200</v>
      </c>
      <c r="J68" s="49">
        <v>792</v>
      </c>
      <c r="K68" s="49">
        <v>710</v>
      </c>
      <c r="L68" s="49">
        <v>910</v>
      </c>
      <c r="M68" s="49">
        <v>456</v>
      </c>
      <c r="N68" s="49">
        <v>175</v>
      </c>
      <c r="O68" s="49">
        <v>648</v>
      </c>
      <c r="P68" s="49">
        <v>815</v>
      </c>
      <c r="Q68" s="70">
        <v>776</v>
      </c>
      <c r="R68" s="49">
        <v>813</v>
      </c>
      <c r="S68" s="49">
        <v>983</v>
      </c>
      <c r="T68" s="49">
        <v>683</v>
      </c>
      <c r="U68" s="49">
        <v>605</v>
      </c>
      <c r="V68" s="49">
        <v>444</v>
      </c>
      <c r="W68" s="85">
        <v>202</v>
      </c>
      <c r="X68" s="49">
        <v>479</v>
      </c>
      <c r="Y68" s="55">
        <v>777</v>
      </c>
      <c r="Z68" s="49">
        <v>500</v>
      </c>
      <c r="AA68" s="49">
        <v>710</v>
      </c>
      <c r="AB68" s="49">
        <v>0</v>
      </c>
      <c r="AC68" s="49">
        <v>740</v>
      </c>
      <c r="AD68" s="1">
        <v>601</v>
      </c>
      <c r="AE68" s="49">
        <v>454</v>
      </c>
      <c r="AF68" s="49">
        <v>310</v>
      </c>
      <c r="AG68" s="49">
        <v>913</v>
      </c>
      <c r="AH68" s="49">
        <v>300</v>
      </c>
      <c r="AI68" s="49">
        <v>903</v>
      </c>
      <c r="AJ68" s="49">
        <v>620</v>
      </c>
      <c r="AP68" s="89"/>
      <c r="AX68" s="49"/>
    </row>
    <row r="69" spans="1:50" ht="22.5" customHeight="1" thickBot="1" x14ac:dyDescent="0.35">
      <c r="A69" s="1">
        <v>68</v>
      </c>
      <c r="B69" s="91" t="s">
        <v>47</v>
      </c>
      <c r="C69" s="49">
        <v>815</v>
      </c>
      <c r="D69" s="49">
        <v>300</v>
      </c>
      <c r="E69" s="49">
        <v>722</v>
      </c>
      <c r="F69" s="49">
        <v>815</v>
      </c>
      <c r="G69" s="49">
        <v>955</v>
      </c>
      <c r="H69" s="76">
        <v>400</v>
      </c>
      <c r="I69" s="55">
        <v>750</v>
      </c>
      <c r="J69" s="49">
        <v>713</v>
      </c>
      <c r="K69" s="49">
        <v>740</v>
      </c>
      <c r="L69" s="49">
        <v>435</v>
      </c>
      <c r="M69" s="49">
        <v>756</v>
      </c>
      <c r="N69" s="49">
        <v>185</v>
      </c>
      <c r="O69" s="49">
        <v>656</v>
      </c>
      <c r="P69" s="49">
        <v>495</v>
      </c>
      <c r="Q69" s="66">
        <v>566</v>
      </c>
      <c r="R69" s="49">
        <v>769</v>
      </c>
      <c r="S69" s="49">
        <v>505</v>
      </c>
      <c r="T69" s="49">
        <v>394</v>
      </c>
      <c r="U69" s="49">
        <v>410</v>
      </c>
      <c r="V69" s="49">
        <v>11</v>
      </c>
      <c r="W69" s="79">
        <v>203</v>
      </c>
      <c r="X69" s="49">
        <v>890</v>
      </c>
      <c r="Y69" s="55">
        <v>904</v>
      </c>
      <c r="Z69" s="49">
        <v>490</v>
      </c>
      <c r="AA69" s="49">
        <v>870</v>
      </c>
      <c r="AB69" s="49">
        <v>0</v>
      </c>
      <c r="AC69" s="49">
        <v>408</v>
      </c>
      <c r="AD69" s="1">
        <v>2</v>
      </c>
      <c r="AE69" s="49">
        <v>384</v>
      </c>
      <c r="AF69" s="49">
        <v>741</v>
      </c>
      <c r="AG69" s="49">
        <v>962</v>
      </c>
      <c r="AH69" s="49">
        <v>200</v>
      </c>
      <c r="AI69" s="49">
        <v>530</v>
      </c>
      <c r="AJ69" s="49">
        <v>810</v>
      </c>
      <c r="AP69" s="66"/>
      <c r="AX69" s="49"/>
    </row>
    <row r="70" spans="1:50" ht="22.5" customHeight="1" thickBot="1" x14ac:dyDescent="0.35">
      <c r="A70" s="1">
        <v>69</v>
      </c>
      <c r="B70" s="91" t="s">
        <v>48</v>
      </c>
      <c r="C70" s="49">
        <v>705</v>
      </c>
      <c r="D70" s="49">
        <v>99</v>
      </c>
      <c r="E70" s="49">
        <v>45</v>
      </c>
      <c r="F70" s="49">
        <v>368</v>
      </c>
      <c r="G70" s="49">
        <v>625</v>
      </c>
      <c r="H70" s="76">
        <v>300</v>
      </c>
      <c r="I70" s="55">
        <v>0</v>
      </c>
      <c r="J70" s="49">
        <v>785</v>
      </c>
      <c r="K70" s="49">
        <v>80</v>
      </c>
      <c r="L70" s="49">
        <v>65</v>
      </c>
      <c r="M70" s="49">
        <v>366</v>
      </c>
      <c r="N70" s="49">
        <v>655</v>
      </c>
      <c r="O70" s="49">
        <v>866</v>
      </c>
      <c r="P70" s="49">
        <v>780</v>
      </c>
      <c r="Q70" s="66">
        <v>359</v>
      </c>
      <c r="R70" s="49">
        <v>885</v>
      </c>
      <c r="S70" s="49">
        <v>502</v>
      </c>
      <c r="T70" s="49">
        <v>617</v>
      </c>
      <c r="U70" s="49">
        <v>320</v>
      </c>
      <c r="V70" s="49">
        <v>21</v>
      </c>
      <c r="W70" s="79">
        <v>898</v>
      </c>
      <c r="X70" s="49">
        <v>765</v>
      </c>
      <c r="Y70" s="55">
        <v>721</v>
      </c>
      <c r="Z70" s="49">
        <v>480</v>
      </c>
      <c r="AA70" s="49">
        <v>650</v>
      </c>
      <c r="AB70" s="49">
        <v>1000</v>
      </c>
      <c r="AC70" s="49">
        <v>800</v>
      </c>
      <c r="AD70" s="1">
        <v>479</v>
      </c>
      <c r="AE70" s="49">
        <v>434</v>
      </c>
      <c r="AF70" s="49">
        <v>731</v>
      </c>
      <c r="AG70" s="49">
        <v>1000</v>
      </c>
      <c r="AH70" s="49">
        <v>400</v>
      </c>
      <c r="AI70" s="49">
        <v>630</v>
      </c>
      <c r="AJ70" s="49">
        <v>610</v>
      </c>
      <c r="AP70" s="70"/>
      <c r="AX70" s="49"/>
    </row>
    <row r="71" spans="1:50" ht="22.5" customHeight="1" thickBot="1" x14ac:dyDescent="0.35">
      <c r="A71" s="1">
        <v>70</v>
      </c>
      <c r="B71" s="91" t="s">
        <v>49</v>
      </c>
      <c r="C71" s="49">
        <v>300</v>
      </c>
      <c r="D71" s="49">
        <v>81</v>
      </c>
      <c r="E71" s="49">
        <v>753</v>
      </c>
      <c r="F71" s="49">
        <v>154</v>
      </c>
      <c r="G71" s="49">
        <v>523</v>
      </c>
      <c r="H71" s="76">
        <v>700</v>
      </c>
      <c r="I71" s="55">
        <v>750</v>
      </c>
      <c r="J71" s="49">
        <v>714</v>
      </c>
      <c r="K71" s="49">
        <v>250</v>
      </c>
      <c r="L71" s="49">
        <v>135</v>
      </c>
      <c r="M71" s="49">
        <v>441</v>
      </c>
      <c r="N71" s="49">
        <v>50</v>
      </c>
      <c r="O71" s="49">
        <v>855</v>
      </c>
      <c r="P71" s="49">
        <v>430</v>
      </c>
      <c r="Q71" s="66">
        <v>727</v>
      </c>
      <c r="R71" s="49">
        <v>664</v>
      </c>
      <c r="S71" s="49">
        <v>986</v>
      </c>
      <c r="T71" s="49">
        <v>542</v>
      </c>
      <c r="U71" s="49">
        <v>230</v>
      </c>
      <c r="V71" s="49">
        <v>888</v>
      </c>
      <c r="W71" s="79">
        <v>899</v>
      </c>
      <c r="X71" s="49">
        <v>832</v>
      </c>
      <c r="Y71" s="55">
        <v>785</v>
      </c>
      <c r="Z71" s="49">
        <v>470</v>
      </c>
      <c r="AA71" s="49">
        <v>522</v>
      </c>
      <c r="AB71" s="49">
        <v>1000</v>
      </c>
      <c r="AC71" s="49">
        <v>848</v>
      </c>
      <c r="AD71" s="49">
        <v>797</v>
      </c>
      <c r="AE71" s="49">
        <v>416</v>
      </c>
      <c r="AF71" s="49">
        <v>820</v>
      </c>
      <c r="AG71" s="49">
        <v>526</v>
      </c>
      <c r="AH71" s="49">
        <v>500</v>
      </c>
      <c r="AI71" s="49">
        <v>510</v>
      </c>
      <c r="AJ71" s="49">
        <v>600</v>
      </c>
      <c r="AP71" s="66"/>
      <c r="AX71" s="49"/>
    </row>
    <row r="72" spans="1:50" ht="22.5" customHeight="1" thickBot="1" x14ac:dyDescent="0.35">
      <c r="A72" s="1">
        <v>71</v>
      </c>
      <c r="B72" s="91" t="s">
        <v>50</v>
      </c>
      <c r="C72" s="49">
        <v>340</v>
      </c>
      <c r="D72" s="49">
        <v>79</v>
      </c>
      <c r="E72" s="49">
        <v>836</v>
      </c>
      <c r="F72" s="49">
        <v>89</v>
      </c>
      <c r="G72" s="49">
        <v>960</v>
      </c>
      <c r="H72" s="76">
        <v>600</v>
      </c>
      <c r="I72" s="55">
        <v>5</v>
      </c>
      <c r="J72" s="49">
        <v>200</v>
      </c>
      <c r="K72" s="49">
        <v>800</v>
      </c>
      <c r="L72" s="49">
        <v>675</v>
      </c>
      <c r="M72" s="49">
        <v>688</v>
      </c>
      <c r="N72" s="49">
        <v>605</v>
      </c>
      <c r="O72" s="49">
        <v>872</v>
      </c>
      <c r="P72" s="49">
        <v>849</v>
      </c>
      <c r="Q72" s="66">
        <v>715</v>
      </c>
      <c r="R72" s="49">
        <v>908</v>
      </c>
      <c r="S72" s="49">
        <v>426</v>
      </c>
      <c r="T72" s="49">
        <v>642</v>
      </c>
      <c r="U72" s="49">
        <v>747</v>
      </c>
      <c r="V72" s="49">
        <v>701</v>
      </c>
      <c r="W72" s="79">
        <v>902</v>
      </c>
      <c r="X72" s="49">
        <v>272</v>
      </c>
      <c r="Y72" s="55">
        <v>906</v>
      </c>
      <c r="Z72" s="49">
        <v>900</v>
      </c>
      <c r="AA72" s="49">
        <v>775</v>
      </c>
      <c r="AB72" s="49">
        <v>800</v>
      </c>
      <c r="AC72" s="49">
        <v>279</v>
      </c>
      <c r="AD72" s="1">
        <v>419</v>
      </c>
      <c r="AE72" s="49">
        <v>296</v>
      </c>
      <c r="AF72" s="49">
        <v>310</v>
      </c>
      <c r="AG72" s="49">
        <v>326</v>
      </c>
      <c r="AH72" s="49">
        <v>900</v>
      </c>
      <c r="AI72" s="49">
        <v>260</v>
      </c>
      <c r="AJ72" s="49">
        <v>910</v>
      </c>
      <c r="AP72" s="66"/>
      <c r="AX72" s="49"/>
    </row>
    <row r="73" spans="1:50" ht="22.5" customHeight="1" thickBot="1" x14ac:dyDescent="0.35">
      <c r="A73" s="1">
        <v>72</v>
      </c>
      <c r="B73" s="91" t="s">
        <v>128</v>
      </c>
      <c r="C73" s="49">
        <v>950</v>
      </c>
      <c r="D73" s="49">
        <v>78</v>
      </c>
      <c r="E73" s="49">
        <v>823</v>
      </c>
      <c r="F73" s="49">
        <v>357</v>
      </c>
      <c r="G73" s="49">
        <v>513</v>
      </c>
      <c r="H73" s="76">
        <v>300</v>
      </c>
      <c r="I73" s="55">
        <v>750</v>
      </c>
      <c r="J73" s="49">
        <v>319</v>
      </c>
      <c r="K73" s="49">
        <v>150</v>
      </c>
      <c r="L73" s="49">
        <v>525</v>
      </c>
      <c r="M73" s="49">
        <v>712</v>
      </c>
      <c r="N73" s="49">
        <v>100</v>
      </c>
      <c r="O73" s="49">
        <v>899</v>
      </c>
      <c r="P73" s="49">
        <v>2</v>
      </c>
      <c r="Q73" s="66">
        <v>468</v>
      </c>
      <c r="R73" s="49">
        <v>816</v>
      </c>
      <c r="S73" s="49">
        <v>403</v>
      </c>
      <c r="T73" s="49">
        <v>631</v>
      </c>
      <c r="U73" s="49">
        <v>609</v>
      </c>
      <c r="V73" s="49">
        <v>24</v>
      </c>
      <c r="W73" s="79">
        <v>799</v>
      </c>
      <c r="X73" s="49">
        <v>212</v>
      </c>
      <c r="Y73" s="55">
        <v>903</v>
      </c>
      <c r="Z73" s="49">
        <v>1000</v>
      </c>
      <c r="AA73" s="49">
        <v>698</v>
      </c>
      <c r="AB73" s="49">
        <v>0</v>
      </c>
      <c r="AC73" s="49">
        <v>303</v>
      </c>
      <c r="AD73" s="49">
        <v>1</v>
      </c>
      <c r="AE73" s="49">
        <v>636</v>
      </c>
      <c r="AF73" s="49">
        <v>250</v>
      </c>
      <c r="AG73" s="49">
        <v>1000</v>
      </c>
      <c r="AH73" s="49">
        <v>709</v>
      </c>
      <c r="AI73" s="49">
        <v>390</v>
      </c>
      <c r="AJ73" s="49">
        <v>590</v>
      </c>
      <c r="AP73" s="66"/>
      <c r="AX73" s="49"/>
    </row>
    <row r="74" spans="1:50" ht="22.5" customHeight="1" thickBot="1" x14ac:dyDescent="0.35">
      <c r="A74" s="1">
        <v>73</v>
      </c>
      <c r="B74" s="91" t="s">
        <v>129</v>
      </c>
      <c r="C74" s="49">
        <v>260</v>
      </c>
      <c r="D74" s="49">
        <v>200</v>
      </c>
      <c r="E74" s="49">
        <v>57</v>
      </c>
      <c r="F74" s="49">
        <v>456</v>
      </c>
      <c r="G74" s="49">
        <v>965</v>
      </c>
      <c r="H74" s="76">
        <v>400</v>
      </c>
      <c r="I74" s="55">
        <v>500</v>
      </c>
      <c r="J74" s="49">
        <v>100</v>
      </c>
      <c r="K74" s="49">
        <v>130</v>
      </c>
      <c r="L74" s="49">
        <v>375</v>
      </c>
      <c r="M74" s="49">
        <v>167</v>
      </c>
      <c r="N74" s="49">
        <v>675</v>
      </c>
      <c r="O74" s="49">
        <v>912</v>
      </c>
      <c r="P74" s="49">
        <v>357</v>
      </c>
      <c r="Q74" s="66">
        <v>368</v>
      </c>
      <c r="R74" s="49">
        <v>717</v>
      </c>
      <c r="S74" s="49">
        <v>402</v>
      </c>
      <c r="T74" s="49">
        <v>621</v>
      </c>
      <c r="U74" s="49">
        <v>325</v>
      </c>
      <c r="V74" s="49">
        <v>202</v>
      </c>
      <c r="W74" s="79">
        <v>508</v>
      </c>
      <c r="X74" s="49">
        <v>182</v>
      </c>
      <c r="Y74" s="55">
        <v>654</v>
      </c>
      <c r="Z74" s="49">
        <v>460</v>
      </c>
      <c r="AA74" s="49">
        <v>716</v>
      </c>
      <c r="AB74" s="49">
        <v>1000</v>
      </c>
      <c r="AC74" s="49">
        <v>15</v>
      </c>
      <c r="AD74" s="1">
        <v>461</v>
      </c>
      <c r="AE74" s="49">
        <v>436</v>
      </c>
      <c r="AF74" s="49">
        <v>221</v>
      </c>
      <c r="AG74" s="49">
        <v>484</v>
      </c>
      <c r="AH74" s="49">
        <v>900</v>
      </c>
      <c r="AI74" s="49">
        <v>450</v>
      </c>
      <c r="AJ74" s="49">
        <v>580</v>
      </c>
      <c r="AP74" s="66"/>
      <c r="AX74" s="49"/>
    </row>
    <row r="75" spans="1:50" ht="22.5" customHeight="1" thickBot="1" x14ac:dyDescent="0.35">
      <c r="A75" s="92">
        <v>74</v>
      </c>
      <c r="B75" s="13" t="s">
        <v>130</v>
      </c>
      <c r="C75" s="1">
        <v>845</v>
      </c>
      <c r="D75" s="49">
        <v>36</v>
      </c>
      <c r="E75" s="1">
        <v>4</v>
      </c>
      <c r="F75" s="1">
        <v>136</v>
      </c>
      <c r="G75" s="1">
        <v>655</v>
      </c>
      <c r="H75" s="76">
        <v>400</v>
      </c>
      <c r="I75" s="93">
        <v>700</v>
      </c>
      <c r="J75" s="1">
        <v>202</v>
      </c>
      <c r="K75" s="1">
        <v>370</v>
      </c>
      <c r="L75" s="1">
        <v>890</v>
      </c>
      <c r="M75" s="1">
        <v>34</v>
      </c>
      <c r="N75" s="1">
        <v>350</v>
      </c>
      <c r="O75" s="1">
        <v>811</v>
      </c>
      <c r="P75" s="1">
        <v>323</v>
      </c>
      <c r="Q75" s="78">
        <v>797</v>
      </c>
      <c r="R75" s="1">
        <v>655</v>
      </c>
      <c r="S75" s="1">
        <v>501</v>
      </c>
      <c r="T75" s="1">
        <v>611</v>
      </c>
      <c r="U75" s="1">
        <v>290</v>
      </c>
      <c r="V75" s="1">
        <v>30</v>
      </c>
      <c r="W75" s="79">
        <v>717</v>
      </c>
      <c r="X75" s="1">
        <v>183</v>
      </c>
      <c r="Y75" s="93">
        <v>678</v>
      </c>
      <c r="Z75" s="1">
        <v>450</v>
      </c>
      <c r="AA75" s="1">
        <v>649</v>
      </c>
      <c r="AB75" s="1">
        <v>1000</v>
      </c>
      <c r="AC75" s="1">
        <v>50</v>
      </c>
      <c r="AD75" s="1">
        <v>691</v>
      </c>
      <c r="AE75" s="1">
        <v>446</v>
      </c>
      <c r="AF75" s="1">
        <v>211</v>
      </c>
      <c r="AG75" s="1">
        <v>841</v>
      </c>
      <c r="AH75" s="1">
        <v>600</v>
      </c>
      <c r="AI75" s="1">
        <v>400</v>
      </c>
      <c r="AJ75" s="1">
        <v>620</v>
      </c>
      <c r="AP75" s="66"/>
      <c r="AX75" s="1"/>
    </row>
    <row r="76" spans="1:50" ht="22.5" customHeight="1" thickBot="1" x14ac:dyDescent="0.35">
      <c r="A76" s="92">
        <v>75</v>
      </c>
      <c r="B76" s="13" t="s">
        <v>131</v>
      </c>
      <c r="C76" s="1">
        <v>699</v>
      </c>
      <c r="D76" s="49">
        <v>66</v>
      </c>
      <c r="E76" s="1">
        <v>3</v>
      </c>
      <c r="F76" s="1">
        <v>687</v>
      </c>
      <c r="G76" s="1">
        <v>675</v>
      </c>
      <c r="H76" s="76">
        <v>400</v>
      </c>
      <c r="I76" s="93">
        <v>0</v>
      </c>
      <c r="J76" s="1">
        <v>310</v>
      </c>
      <c r="K76" s="1">
        <v>470</v>
      </c>
      <c r="L76" s="1">
        <v>415</v>
      </c>
      <c r="M76" s="1">
        <v>642</v>
      </c>
      <c r="N76" s="1">
        <v>200</v>
      </c>
      <c r="O76" s="1">
        <v>809</v>
      </c>
      <c r="P76" s="1">
        <v>910</v>
      </c>
      <c r="Q76" s="78">
        <v>273</v>
      </c>
      <c r="R76" s="1">
        <v>820</v>
      </c>
      <c r="S76" s="1">
        <v>401</v>
      </c>
      <c r="T76" s="1">
        <v>659</v>
      </c>
      <c r="U76" s="1">
        <v>500</v>
      </c>
      <c r="V76" s="1">
        <v>891</v>
      </c>
      <c r="W76" s="79">
        <v>691</v>
      </c>
      <c r="X76" s="1">
        <v>181</v>
      </c>
      <c r="Y76" s="93">
        <v>751</v>
      </c>
      <c r="Z76" s="49">
        <v>440</v>
      </c>
      <c r="AA76" s="1">
        <v>600</v>
      </c>
      <c r="AB76" s="1">
        <v>800</v>
      </c>
      <c r="AC76" s="1">
        <v>680</v>
      </c>
      <c r="AD76" s="1">
        <v>919</v>
      </c>
      <c r="AE76" s="1">
        <v>396</v>
      </c>
      <c r="AF76" s="1">
        <v>840</v>
      </c>
      <c r="AG76" s="1">
        <v>688</v>
      </c>
      <c r="AH76" s="1">
        <v>400</v>
      </c>
      <c r="AI76" s="1">
        <v>790</v>
      </c>
      <c r="AJ76" s="1">
        <v>60</v>
      </c>
      <c r="AP76" s="66"/>
      <c r="AX76" s="1"/>
    </row>
    <row r="77" spans="1:50" ht="22.5" customHeight="1" thickBot="1" x14ac:dyDescent="0.35">
      <c r="A77" s="92">
        <v>76</v>
      </c>
      <c r="B77" s="13" t="s">
        <v>52</v>
      </c>
      <c r="C77" s="1">
        <v>850</v>
      </c>
      <c r="D77" s="49">
        <v>70</v>
      </c>
      <c r="E77" s="1">
        <v>2</v>
      </c>
      <c r="F77" s="1">
        <v>739</v>
      </c>
      <c r="G77" s="1">
        <v>665</v>
      </c>
      <c r="H77" s="76">
        <v>400</v>
      </c>
      <c r="I77" s="93">
        <v>200</v>
      </c>
      <c r="J77" s="1">
        <v>888</v>
      </c>
      <c r="K77" s="1">
        <v>770</v>
      </c>
      <c r="L77" s="1">
        <v>485</v>
      </c>
      <c r="M77" s="1">
        <v>775</v>
      </c>
      <c r="N77" s="1">
        <v>555</v>
      </c>
      <c r="O77" s="1">
        <v>808</v>
      </c>
      <c r="P77" s="1">
        <v>476</v>
      </c>
      <c r="Q77" s="78">
        <v>810</v>
      </c>
      <c r="R77" s="1">
        <v>761</v>
      </c>
      <c r="S77" s="1">
        <v>911</v>
      </c>
      <c r="T77" s="1">
        <v>719</v>
      </c>
      <c r="U77" s="1">
        <v>638</v>
      </c>
      <c r="V77" s="1">
        <v>22</v>
      </c>
      <c r="W77" s="79">
        <v>316</v>
      </c>
      <c r="X77" s="1">
        <v>250</v>
      </c>
      <c r="Y77" s="93">
        <v>907</v>
      </c>
      <c r="Z77" s="1">
        <v>430</v>
      </c>
      <c r="AA77" s="1">
        <v>550</v>
      </c>
      <c r="AB77" s="1">
        <v>800</v>
      </c>
      <c r="AC77" s="1">
        <v>620</v>
      </c>
      <c r="AD77" s="1">
        <v>911</v>
      </c>
      <c r="AE77" s="1">
        <v>417</v>
      </c>
      <c r="AF77" s="1">
        <v>166</v>
      </c>
      <c r="AG77" s="1">
        <v>754</v>
      </c>
      <c r="AH77" s="1">
        <v>800</v>
      </c>
      <c r="AI77" s="1">
        <v>700</v>
      </c>
      <c r="AJ77" s="1">
        <v>570</v>
      </c>
      <c r="AP77" s="78"/>
      <c r="AX77" s="1"/>
    </row>
    <row r="78" spans="1:50" ht="22.5" customHeight="1" thickBot="1" x14ac:dyDescent="0.35">
      <c r="A78" s="92">
        <v>77</v>
      </c>
      <c r="B78" s="94" t="s">
        <v>132</v>
      </c>
      <c r="C78" s="1">
        <v>600</v>
      </c>
      <c r="D78" s="49">
        <v>67</v>
      </c>
      <c r="E78" s="1">
        <v>1</v>
      </c>
      <c r="F78" s="1">
        <v>267</v>
      </c>
      <c r="G78" s="1">
        <v>600</v>
      </c>
      <c r="H78" s="76">
        <v>400</v>
      </c>
      <c r="I78" s="93">
        <v>200</v>
      </c>
      <c r="J78" s="1">
        <v>777</v>
      </c>
      <c r="K78" s="1">
        <v>440</v>
      </c>
      <c r="L78" s="1">
        <v>385</v>
      </c>
      <c r="M78" s="1">
        <v>200</v>
      </c>
      <c r="N78" s="1">
        <v>545</v>
      </c>
      <c r="O78" s="1">
        <v>812</v>
      </c>
      <c r="P78" s="1">
        <v>643</v>
      </c>
      <c r="Q78" s="78">
        <v>346</v>
      </c>
      <c r="R78" s="1">
        <v>782</v>
      </c>
      <c r="S78" s="1">
        <v>901</v>
      </c>
      <c r="T78" s="1">
        <v>639</v>
      </c>
      <c r="U78" s="1">
        <v>316</v>
      </c>
      <c r="V78" s="1">
        <v>31</v>
      </c>
      <c r="W78" s="79">
        <v>70</v>
      </c>
      <c r="X78" s="1">
        <v>200</v>
      </c>
      <c r="Y78" s="93">
        <v>840</v>
      </c>
      <c r="Z78" s="49">
        <v>420</v>
      </c>
      <c r="AA78" s="1">
        <v>502</v>
      </c>
      <c r="AB78" s="1">
        <v>1000</v>
      </c>
      <c r="AC78" s="1">
        <v>200</v>
      </c>
      <c r="AD78" s="1">
        <v>773</v>
      </c>
      <c r="AE78" s="1">
        <v>437</v>
      </c>
      <c r="AF78" s="1">
        <v>168</v>
      </c>
      <c r="AG78" s="1">
        <v>719</v>
      </c>
      <c r="AH78" s="1">
        <v>700</v>
      </c>
      <c r="AI78" s="1">
        <v>708</v>
      </c>
      <c r="AJ78" s="1">
        <v>570</v>
      </c>
      <c r="AP78" s="78"/>
      <c r="AX78" s="1"/>
    </row>
    <row r="79" spans="1:50" ht="22.5" customHeight="1" thickBot="1" x14ac:dyDescent="0.35">
      <c r="A79" s="92">
        <v>78</v>
      </c>
      <c r="B79" s="13" t="s">
        <v>133</v>
      </c>
      <c r="C79" s="1">
        <v>909</v>
      </c>
      <c r="D79" s="49">
        <v>69</v>
      </c>
      <c r="E79" s="1">
        <v>5</v>
      </c>
      <c r="F79" s="1">
        <v>476</v>
      </c>
      <c r="G79" s="1">
        <v>943</v>
      </c>
      <c r="H79" s="76">
        <v>400</v>
      </c>
      <c r="I79" s="93">
        <v>200</v>
      </c>
      <c r="J79" s="1">
        <v>656</v>
      </c>
      <c r="K79" s="1">
        <v>160</v>
      </c>
      <c r="L79" s="1">
        <v>515</v>
      </c>
      <c r="M79" s="1">
        <v>856</v>
      </c>
      <c r="N79" s="1">
        <v>590</v>
      </c>
      <c r="O79" s="1">
        <v>844</v>
      </c>
      <c r="P79" s="1">
        <v>795</v>
      </c>
      <c r="Q79" s="78">
        <v>210</v>
      </c>
      <c r="R79" s="1">
        <v>895</v>
      </c>
      <c r="S79" s="1">
        <v>898</v>
      </c>
      <c r="T79" s="1">
        <v>709</v>
      </c>
      <c r="U79" s="1">
        <v>490</v>
      </c>
      <c r="V79" s="1">
        <v>122</v>
      </c>
      <c r="W79" s="79">
        <v>40</v>
      </c>
      <c r="X79" s="1">
        <v>228</v>
      </c>
      <c r="Y79" s="93">
        <v>911</v>
      </c>
      <c r="Z79" s="1">
        <v>410</v>
      </c>
      <c r="AA79" s="1">
        <v>594</v>
      </c>
      <c r="AB79" s="1">
        <v>0</v>
      </c>
      <c r="AC79" s="1">
        <v>150</v>
      </c>
      <c r="AD79" s="1">
        <v>787</v>
      </c>
      <c r="AE79" s="1">
        <v>297</v>
      </c>
      <c r="AF79" s="1">
        <v>174</v>
      </c>
      <c r="AG79" s="1">
        <v>504</v>
      </c>
      <c r="AH79" s="1">
        <v>200</v>
      </c>
      <c r="AI79" s="1">
        <v>830</v>
      </c>
      <c r="AJ79" s="1">
        <v>620</v>
      </c>
      <c r="AP79" s="78"/>
      <c r="AX79" s="1"/>
    </row>
    <row r="80" spans="1:50" ht="22.5" customHeight="1" thickBot="1" x14ac:dyDescent="0.35">
      <c r="A80" s="92">
        <v>79</v>
      </c>
      <c r="B80" s="13" t="s">
        <v>134</v>
      </c>
      <c r="C80" s="1">
        <v>360</v>
      </c>
      <c r="D80" s="49">
        <v>94</v>
      </c>
      <c r="E80" s="1">
        <v>6</v>
      </c>
      <c r="F80" s="1">
        <v>89</v>
      </c>
      <c r="G80" s="1">
        <v>930</v>
      </c>
      <c r="H80" s="76">
        <v>400</v>
      </c>
      <c r="I80" s="93">
        <v>200</v>
      </c>
      <c r="J80" s="1">
        <v>523</v>
      </c>
      <c r="K80" s="1">
        <v>100</v>
      </c>
      <c r="L80" s="1">
        <v>785</v>
      </c>
      <c r="M80" s="1">
        <v>36</v>
      </c>
      <c r="N80" s="1">
        <v>740</v>
      </c>
      <c r="O80" s="1">
        <v>909</v>
      </c>
      <c r="P80" s="1">
        <v>835</v>
      </c>
      <c r="Q80" s="78">
        <v>675</v>
      </c>
      <c r="R80" s="1">
        <v>633</v>
      </c>
      <c r="S80" s="1">
        <v>210</v>
      </c>
      <c r="T80" s="1">
        <v>619</v>
      </c>
      <c r="U80" s="1">
        <v>270</v>
      </c>
      <c r="V80" s="1">
        <v>32</v>
      </c>
      <c r="W80" s="79">
        <v>150</v>
      </c>
      <c r="X80" s="1">
        <v>176</v>
      </c>
      <c r="Y80" s="93">
        <v>873</v>
      </c>
      <c r="Z80" s="49">
        <v>400</v>
      </c>
      <c r="AA80" s="1">
        <v>1000</v>
      </c>
      <c r="AB80" s="1">
        <v>700</v>
      </c>
      <c r="AC80" s="1">
        <v>210</v>
      </c>
      <c r="AD80" s="1">
        <v>907</v>
      </c>
      <c r="AE80" s="1">
        <v>546</v>
      </c>
      <c r="AF80" s="1">
        <v>900</v>
      </c>
      <c r="AG80" s="1">
        <v>216</v>
      </c>
      <c r="AH80" s="1">
        <v>200</v>
      </c>
      <c r="AI80" s="1">
        <v>790</v>
      </c>
      <c r="AJ80" s="1">
        <v>560</v>
      </c>
      <c r="AP80" s="78"/>
      <c r="AX80" s="1"/>
    </row>
    <row r="81" spans="1:50" ht="22.5" customHeight="1" thickBot="1" x14ac:dyDescent="0.35">
      <c r="A81" s="92">
        <v>80</v>
      </c>
      <c r="B81" s="13" t="s">
        <v>135</v>
      </c>
      <c r="C81" s="1">
        <v>500</v>
      </c>
      <c r="D81" s="49">
        <v>58</v>
      </c>
      <c r="E81" s="1">
        <v>7</v>
      </c>
      <c r="F81" s="1">
        <v>245</v>
      </c>
      <c r="G81" s="1">
        <v>970</v>
      </c>
      <c r="H81" s="76">
        <v>400</v>
      </c>
      <c r="I81" s="93">
        <v>200</v>
      </c>
      <c r="J81" s="1">
        <v>898</v>
      </c>
      <c r="K81" s="1">
        <v>60</v>
      </c>
      <c r="L81" s="1">
        <v>605</v>
      </c>
      <c r="M81" s="1">
        <v>132</v>
      </c>
      <c r="N81" s="1">
        <v>690</v>
      </c>
      <c r="O81" s="1">
        <v>908</v>
      </c>
      <c r="P81" s="1">
        <v>834</v>
      </c>
      <c r="Q81" s="78">
        <v>676</v>
      </c>
      <c r="R81" s="1">
        <v>667</v>
      </c>
      <c r="S81" s="1">
        <v>399</v>
      </c>
      <c r="T81" s="1">
        <v>721</v>
      </c>
      <c r="U81" s="1">
        <v>482</v>
      </c>
      <c r="V81" s="1">
        <v>33</v>
      </c>
      <c r="W81" s="79">
        <v>149</v>
      </c>
      <c r="X81" s="1">
        <v>310</v>
      </c>
      <c r="Y81" s="93">
        <v>777</v>
      </c>
      <c r="Z81" s="1">
        <v>390</v>
      </c>
      <c r="AA81" s="1">
        <v>902</v>
      </c>
      <c r="AB81" s="1">
        <v>1000</v>
      </c>
      <c r="AC81" s="1">
        <v>300</v>
      </c>
      <c r="AD81" s="1">
        <v>887</v>
      </c>
      <c r="AE81" s="1">
        <v>646</v>
      </c>
      <c r="AF81" s="1">
        <v>660</v>
      </c>
      <c r="AG81" s="1">
        <v>127</v>
      </c>
      <c r="AH81" s="1">
        <v>700</v>
      </c>
      <c r="AI81" s="1">
        <v>660</v>
      </c>
      <c r="AJ81" s="1">
        <v>80</v>
      </c>
      <c r="AP81" s="78"/>
      <c r="AX81" s="1"/>
    </row>
    <row r="82" spans="1:50" ht="22.5" customHeight="1" thickBot="1" x14ac:dyDescent="0.35">
      <c r="A82" s="92">
        <v>81</v>
      </c>
      <c r="B82" s="13" t="s">
        <v>53</v>
      </c>
      <c r="C82" s="1">
        <v>870</v>
      </c>
      <c r="D82" s="1">
        <v>175</v>
      </c>
      <c r="E82" s="1">
        <v>8</v>
      </c>
      <c r="F82" s="1">
        <v>732</v>
      </c>
      <c r="G82" s="1">
        <v>700</v>
      </c>
      <c r="H82" s="76">
        <v>500</v>
      </c>
      <c r="I82" s="93">
        <v>750</v>
      </c>
      <c r="J82" s="1">
        <v>980</v>
      </c>
      <c r="K82" s="1">
        <v>600</v>
      </c>
      <c r="L82" s="1">
        <v>965</v>
      </c>
      <c r="M82" s="1">
        <v>901</v>
      </c>
      <c r="N82" s="1">
        <v>665</v>
      </c>
      <c r="O82" s="1">
        <v>768</v>
      </c>
      <c r="P82" s="1">
        <v>490</v>
      </c>
      <c r="Q82" s="78">
        <v>802</v>
      </c>
      <c r="R82" s="1">
        <v>663</v>
      </c>
      <c r="S82" s="1">
        <v>40</v>
      </c>
      <c r="T82" s="1">
        <v>741</v>
      </c>
      <c r="U82" s="1">
        <v>734</v>
      </c>
      <c r="V82" s="1">
        <v>925</v>
      </c>
      <c r="W82" s="79">
        <v>30</v>
      </c>
      <c r="X82" s="1">
        <v>320</v>
      </c>
      <c r="Y82" s="93">
        <v>665</v>
      </c>
      <c r="Z82" s="49">
        <v>380</v>
      </c>
      <c r="AA82" s="1">
        <v>320</v>
      </c>
      <c r="AB82" s="1">
        <v>900</v>
      </c>
      <c r="AC82" s="1">
        <v>401</v>
      </c>
      <c r="AD82" s="1">
        <v>883</v>
      </c>
      <c r="AE82" s="1">
        <v>567</v>
      </c>
      <c r="AF82" s="1">
        <v>132</v>
      </c>
      <c r="AG82" s="1">
        <v>32</v>
      </c>
      <c r="AH82" s="1">
        <v>500</v>
      </c>
      <c r="AI82" s="1">
        <v>789</v>
      </c>
      <c r="AJ82" s="1">
        <v>70</v>
      </c>
      <c r="AP82" s="78"/>
      <c r="AX82" s="1"/>
    </row>
    <row r="83" spans="1:50" ht="22.5" customHeight="1" thickBot="1" x14ac:dyDescent="0.35">
      <c r="A83" s="92">
        <v>82</v>
      </c>
      <c r="B83" s="94" t="s">
        <v>136</v>
      </c>
      <c r="C83" s="1">
        <v>470</v>
      </c>
      <c r="D83" s="1">
        <v>600</v>
      </c>
      <c r="E83" s="1">
        <v>15</v>
      </c>
      <c r="F83" s="1">
        <v>623</v>
      </c>
      <c r="G83" s="1">
        <v>610</v>
      </c>
      <c r="H83" s="76">
        <v>400</v>
      </c>
      <c r="I83" s="93">
        <v>750</v>
      </c>
      <c r="J83" s="1">
        <v>970</v>
      </c>
      <c r="K83" s="1">
        <v>210</v>
      </c>
      <c r="L83" s="1">
        <v>225</v>
      </c>
      <c r="M83" s="1">
        <v>204</v>
      </c>
      <c r="N83" s="1">
        <v>620</v>
      </c>
      <c r="O83" s="1">
        <v>722</v>
      </c>
      <c r="P83" s="1">
        <v>833</v>
      </c>
      <c r="Q83" s="78">
        <v>737</v>
      </c>
      <c r="R83" s="1">
        <v>557</v>
      </c>
      <c r="S83" s="1">
        <v>422</v>
      </c>
      <c r="T83" s="1">
        <v>702</v>
      </c>
      <c r="U83" s="1">
        <v>550</v>
      </c>
      <c r="V83" s="1">
        <v>34</v>
      </c>
      <c r="W83" s="79">
        <v>630</v>
      </c>
      <c r="X83" s="1">
        <v>406</v>
      </c>
      <c r="Y83" s="93">
        <v>504</v>
      </c>
      <c r="Z83" s="1">
        <v>370</v>
      </c>
      <c r="AA83" s="1">
        <v>970</v>
      </c>
      <c r="AB83" s="1">
        <v>0</v>
      </c>
      <c r="AC83" s="1">
        <v>245</v>
      </c>
      <c r="AD83" s="1">
        <v>881</v>
      </c>
      <c r="AE83" s="1">
        <v>437</v>
      </c>
      <c r="AF83" s="1">
        <v>125</v>
      </c>
      <c r="AG83" s="1">
        <v>970</v>
      </c>
      <c r="AH83" s="1">
        <v>700</v>
      </c>
      <c r="AI83" s="1">
        <v>879</v>
      </c>
      <c r="AJ83" s="1">
        <v>100</v>
      </c>
      <c r="AP83" s="78"/>
      <c r="AX83" s="1"/>
    </row>
    <row r="84" spans="1:50" ht="22.5" customHeight="1" thickBot="1" x14ac:dyDescent="0.35">
      <c r="A84" s="95">
        <v>83</v>
      </c>
      <c r="B84" s="96" t="s">
        <v>137</v>
      </c>
      <c r="C84" s="97">
        <v>710</v>
      </c>
      <c r="D84" s="97">
        <v>150</v>
      </c>
      <c r="E84" s="1">
        <v>9</v>
      </c>
      <c r="F84" s="97">
        <v>306</v>
      </c>
      <c r="G84" s="97">
        <v>1000</v>
      </c>
      <c r="H84" s="98">
        <v>300</v>
      </c>
      <c r="I84" s="99">
        <v>0</v>
      </c>
      <c r="J84" s="100">
        <v>966</v>
      </c>
      <c r="K84" s="97">
        <v>650</v>
      </c>
      <c r="L84" s="97">
        <v>245</v>
      </c>
      <c r="M84" s="97">
        <v>11</v>
      </c>
      <c r="N84" s="97">
        <v>545</v>
      </c>
      <c r="O84" s="97">
        <v>700</v>
      </c>
      <c r="P84" s="97">
        <v>500</v>
      </c>
      <c r="Q84" s="66">
        <v>648</v>
      </c>
      <c r="R84" s="97">
        <v>584</v>
      </c>
      <c r="S84" s="1">
        <v>421</v>
      </c>
      <c r="T84" s="97">
        <v>668</v>
      </c>
      <c r="U84" s="97">
        <v>467</v>
      </c>
      <c r="V84" s="97">
        <v>225</v>
      </c>
      <c r="W84" s="101">
        <v>666</v>
      </c>
      <c r="X84" s="97">
        <v>604</v>
      </c>
      <c r="Y84" s="102">
        <v>779</v>
      </c>
      <c r="Z84" s="103">
        <v>360</v>
      </c>
      <c r="AA84" s="97">
        <v>180</v>
      </c>
      <c r="AB84" s="100">
        <v>500</v>
      </c>
      <c r="AC84" s="97">
        <v>190</v>
      </c>
      <c r="AD84" s="97">
        <v>859</v>
      </c>
      <c r="AE84" s="100">
        <v>337</v>
      </c>
      <c r="AF84" s="100">
        <v>135</v>
      </c>
      <c r="AG84" s="97">
        <v>913</v>
      </c>
      <c r="AH84" s="97">
        <v>500</v>
      </c>
      <c r="AI84" s="97">
        <v>600</v>
      </c>
      <c r="AJ84" s="97">
        <v>50</v>
      </c>
      <c r="AP84" s="78"/>
      <c r="AX84" s="1"/>
    </row>
    <row r="85" spans="1:50" ht="22.5" customHeight="1" thickBot="1" x14ac:dyDescent="0.35">
      <c r="A85" s="104"/>
      <c r="B85" s="148" t="s">
        <v>58</v>
      </c>
      <c r="C85" s="105">
        <f>AVERAGE(C2:C84)</f>
        <v>640.95180722891564</v>
      </c>
      <c r="D85" s="105">
        <f t="shared" ref="D85:AJ85" si="0">AVERAGE(D2:D84)</f>
        <v>126.08433734939759</v>
      </c>
      <c r="E85" s="105">
        <f t="shared" si="0"/>
        <v>455.3855421686747</v>
      </c>
      <c r="F85" s="105">
        <f t="shared" si="0"/>
        <v>378.60975609756099</v>
      </c>
      <c r="G85" s="105">
        <f t="shared" si="0"/>
        <v>645.92771084337346</v>
      </c>
      <c r="H85" s="105">
        <f t="shared" si="0"/>
        <v>445.7831325301205</v>
      </c>
      <c r="I85" s="105">
        <f t="shared" si="0"/>
        <v>585</v>
      </c>
      <c r="J85" s="105">
        <f t="shared" si="0"/>
        <v>703.15662650602405</v>
      </c>
      <c r="K85" s="105">
        <f t="shared" si="0"/>
        <v>481.92771084337352</v>
      </c>
      <c r="L85" s="105">
        <f t="shared" si="0"/>
        <v>463.07228915662648</v>
      </c>
      <c r="M85" s="105">
        <f t="shared" si="0"/>
        <v>532.72289156626505</v>
      </c>
      <c r="N85" s="105">
        <f t="shared" si="0"/>
        <v>524.32530120481931</v>
      </c>
      <c r="O85" s="105">
        <f t="shared" si="0"/>
        <v>780.13253012048187</v>
      </c>
      <c r="P85" s="105">
        <f t="shared" si="0"/>
        <v>575.40963855421683</v>
      </c>
      <c r="Q85" s="105">
        <f t="shared" si="0"/>
        <v>347.30120481927713</v>
      </c>
      <c r="R85" s="105">
        <f t="shared" si="0"/>
        <v>682.25301204819277</v>
      </c>
      <c r="S85" s="105">
        <f t="shared" si="0"/>
        <v>593.91566265060237</v>
      </c>
      <c r="T85" s="105">
        <f t="shared" si="0"/>
        <v>618.1204819277109</v>
      </c>
      <c r="U85" s="105">
        <f t="shared" si="0"/>
        <v>550.50602409638554</v>
      </c>
      <c r="V85" s="105">
        <f t="shared" si="0"/>
        <v>341.07228915662648</v>
      </c>
      <c r="W85" s="105">
        <f t="shared" si="0"/>
        <v>461.06024096385545</v>
      </c>
      <c r="X85" s="105">
        <f t="shared" si="0"/>
        <v>549.04819277108436</v>
      </c>
      <c r="Y85" s="105">
        <f t="shared" si="0"/>
        <v>708.86746987951813</v>
      </c>
      <c r="Z85" s="105">
        <f t="shared" si="0"/>
        <v>533.67469879518069</v>
      </c>
      <c r="AA85" s="105">
        <f t="shared" si="0"/>
        <v>673.39759036144574</v>
      </c>
      <c r="AB85" s="105">
        <f t="shared" si="0"/>
        <v>580.48780487804879</v>
      </c>
      <c r="AC85" s="105">
        <f t="shared" si="0"/>
        <v>486.27710843373495</v>
      </c>
      <c r="AD85" s="105">
        <f t="shared" si="0"/>
        <v>523.14457831325296</v>
      </c>
      <c r="AE85" s="105">
        <f t="shared" si="0"/>
        <v>532.14457831325296</v>
      </c>
      <c r="AF85" s="105">
        <f t="shared" si="0"/>
        <v>345.51807228915663</v>
      </c>
      <c r="AG85" s="105">
        <f t="shared" si="0"/>
        <v>475.34939759036143</v>
      </c>
      <c r="AH85" s="105">
        <f t="shared" si="0"/>
        <v>415.77108433734941</v>
      </c>
      <c r="AI85" s="105">
        <f t="shared" si="0"/>
        <v>691.2168674698795</v>
      </c>
      <c r="AJ85" s="105">
        <f t="shared" si="0"/>
        <v>639.27710843373495</v>
      </c>
      <c r="AP85" s="78"/>
      <c r="AQ85" s="88"/>
    </row>
    <row r="86" spans="1:50" ht="22.5" customHeight="1" thickBot="1" x14ac:dyDescent="0.35">
      <c r="A86" s="104"/>
      <c r="B86" s="148" t="s">
        <v>138</v>
      </c>
      <c r="C86" s="106">
        <f>_xlfn.STDEV.P(C2:C84)</f>
        <v>206.85650131259627</v>
      </c>
      <c r="D86" s="106">
        <f t="shared" ref="D86:AJ86" si="1">_xlfn.STDEV.P(D2:D84)</f>
        <v>187.53545559194657</v>
      </c>
      <c r="E86" s="106">
        <f t="shared" si="1"/>
        <v>331.32788082237846</v>
      </c>
      <c r="F86" s="106">
        <f t="shared" si="1"/>
        <v>282.2628404950442</v>
      </c>
      <c r="G86" s="106">
        <f t="shared" si="1"/>
        <v>228.40303540344368</v>
      </c>
      <c r="H86" s="106">
        <f t="shared" si="1"/>
        <v>227.24181951121048</v>
      </c>
      <c r="I86" s="106">
        <f t="shared" si="1"/>
        <v>287.75931207651126</v>
      </c>
      <c r="J86" s="106">
        <f t="shared" si="1"/>
        <v>194.5925915161132</v>
      </c>
      <c r="K86" s="106">
        <f t="shared" si="1"/>
        <v>273.88088973535491</v>
      </c>
      <c r="L86" s="106">
        <f t="shared" si="1"/>
        <v>275.36594635653853</v>
      </c>
      <c r="M86" s="106">
        <f t="shared" si="1"/>
        <v>284.98760544821721</v>
      </c>
      <c r="N86" s="106">
        <f t="shared" si="1"/>
        <v>227.81936981622852</v>
      </c>
      <c r="O86" s="106">
        <f t="shared" si="1"/>
        <v>127.61442029446542</v>
      </c>
      <c r="P86" s="106">
        <f t="shared" si="1"/>
        <v>257.16836340423748</v>
      </c>
      <c r="Q86" s="106">
        <f t="shared" si="1"/>
        <v>241.05514716440308</v>
      </c>
      <c r="R86" s="106">
        <f t="shared" si="1"/>
        <v>170.73701636138489</v>
      </c>
      <c r="S86" s="106">
        <f t="shared" si="1"/>
        <v>278.9865568648566</v>
      </c>
      <c r="T86" s="106">
        <f t="shared" si="1"/>
        <v>118.93183200820539</v>
      </c>
      <c r="U86" s="106">
        <f t="shared" si="1"/>
        <v>195.16056864559425</v>
      </c>
      <c r="V86" s="106">
        <f t="shared" si="1"/>
        <v>354.72676683840371</v>
      </c>
      <c r="W86" s="106">
        <f t="shared" si="1"/>
        <v>305.5139595886846</v>
      </c>
      <c r="X86" s="106">
        <f t="shared" si="1"/>
        <v>226.51290043394656</v>
      </c>
      <c r="Y86" s="106">
        <f t="shared" si="1"/>
        <v>126.62407802058163</v>
      </c>
      <c r="Z86" s="106">
        <f t="shared" si="1"/>
        <v>260.86981974506926</v>
      </c>
      <c r="AA86" s="106">
        <f t="shared" si="1"/>
        <v>169.82825766823194</v>
      </c>
      <c r="AB86" s="106">
        <f t="shared" si="1"/>
        <v>413.62143183794194</v>
      </c>
      <c r="AC86" s="106">
        <f t="shared" si="1"/>
        <v>226.73652844523724</v>
      </c>
      <c r="AD86" s="106">
        <f t="shared" si="1"/>
        <v>309.84839404115428</v>
      </c>
      <c r="AE86" s="106">
        <f t="shared" si="1"/>
        <v>181.61538418264607</v>
      </c>
      <c r="AF86" s="106">
        <f t="shared" si="1"/>
        <v>317.30804315633981</v>
      </c>
      <c r="AG86" s="106">
        <f t="shared" si="1"/>
        <v>320.05091589417043</v>
      </c>
      <c r="AH86" s="106">
        <f t="shared" si="1"/>
        <v>199.2406261676862</v>
      </c>
      <c r="AI86" s="106">
        <f t="shared" si="1"/>
        <v>174.37012622667834</v>
      </c>
      <c r="AJ86" s="106">
        <f t="shared" si="1"/>
        <v>245.08559179866427</v>
      </c>
      <c r="AP86" s="66"/>
      <c r="AQ86" s="107"/>
    </row>
    <row r="87" spans="1:50" ht="22.5" customHeight="1" x14ac:dyDescent="0.3">
      <c r="AQ87" s="88"/>
    </row>
    <row r="88" spans="1:50" ht="22.5" customHeight="1" x14ac:dyDescent="0.3">
      <c r="AQ88" s="88"/>
    </row>
    <row r="89" spans="1:50" ht="22.5" customHeight="1" x14ac:dyDescent="0.3">
      <c r="AQ89" s="88"/>
    </row>
    <row r="90" spans="1:50" ht="22.5" customHeight="1" x14ac:dyDescent="0.3">
      <c r="AQ90" s="107"/>
    </row>
    <row r="91" spans="1:50" ht="22.5" customHeight="1" x14ac:dyDescent="0.3">
      <c r="AQ91" s="88"/>
    </row>
    <row r="92" spans="1:50" ht="22.5" customHeight="1" x14ac:dyDescent="0.3">
      <c r="AQ92" s="88"/>
    </row>
    <row r="93" spans="1:50" ht="22.5" customHeight="1" x14ac:dyDescent="0.3">
      <c r="AQ93" s="88"/>
    </row>
    <row r="94" spans="1:50" ht="22.5" customHeight="1" x14ac:dyDescent="0.3">
      <c r="AQ94" s="88"/>
    </row>
    <row r="95" spans="1:50" ht="22.5" customHeight="1" x14ac:dyDescent="0.3">
      <c r="AQ95" s="109"/>
    </row>
    <row r="96" spans="1:50" ht="22.5" customHeight="1" x14ac:dyDescent="0.3">
      <c r="AQ96" s="88"/>
    </row>
    <row r="97" spans="43:43" ht="22.5" customHeight="1" x14ac:dyDescent="0.3">
      <c r="AQ97" s="88"/>
    </row>
    <row r="98" spans="43:43" ht="22.5" customHeight="1" x14ac:dyDescent="0.3">
      <c r="AQ98" s="88"/>
    </row>
    <row r="99" spans="43:43" ht="22.5" customHeight="1" x14ac:dyDescent="0.3">
      <c r="AQ99" s="88"/>
    </row>
    <row r="100" spans="43:43" ht="22.5" customHeight="1" x14ac:dyDescent="0.3">
      <c r="AQ100" s="88"/>
    </row>
    <row r="101" spans="43:43" ht="22.5" customHeight="1" x14ac:dyDescent="0.3">
      <c r="AQ101" s="88"/>
    </row>
    <row r="102" spans="43:43" ht="22.5" customHeight="1" x14ac:dyDescent="0.3">
      <c r="AQ102" s="88"/>
    </row>
    <row r="103" spans="43:43" ht="22.5" customHeight="1" x14ac:dyDescent="0.3">
      <c r="AQ103" s="88"/>
    </row>
    <row r="104" spans="43:43" ht="22.5" customHeight="1" x14ac:dyDescent="0.3">
      <c r="AQ104" s="88"/>
    </row>
    <row r="105" spans="43:43" ht="22.5" customHeight="1" x14ac:dyDescent="0.3">
      <c r="AQ105" s="88"/>
    </row>
    <row r="106" spans="43:43" ht="22.5" customHeight="1" x14ac:dyDescent="0.3">
      <c r="AQ106" s="88"/>
    </row>
    <row r="107" spans="43:43" ht="22.5" customHeight="1" x14ac:dyDescent="0.3">
      <c r="AQ107" s="107"/>
    </row>
    <row r="108" spans="43:43" ht="22.5" customHeight="1" x14ac:dyDescent="0.3">
      <c r="AQ108" s="88"/>
    </row>
    <row r="109" spans="43:43" ht="22.5" customHeight="1" x14ac:dyDescent="0.3">
      <c r="AQ109" s="88"/>
    </row>
    <row r="110" spans="43:43" ht="22.5" customHeight="1" x14ac:dyDescent="0.3">
      <c r="AQ110" s="88"/>
    </row>
    <row r="111" spans="43:43" ht="22.5" customHeight="1" x14ac:dyDescent="0.3">
      <c r="AQ111" s="88"/>
    </row>
    <row r="112" spans="43:43" ht="22.5" customHeight="1" x14ac:dyDescent="0.3">
      <c r="AQ112" s="88"/>
    </row>
    <row r="113" spans="43:43" ht="22.5" customHeight="1" x14ac:dyDescent="0.3">
      <c r="AQ113" s="88"/>
    </row>
    <row r="114" spans="43:43" ht="22.5" customHeight="1" x14ac:dyDescent="0.3">
      <c r="AQ114" s="88"/>
    </row>
    <row r="115" spans="43:43" ht="22.5" customHeight="1" x14ac:dyDescent="0.3">
      <c r="AQ115" s="88"/>
    </row>
    <row r="116" spans="43:43" ht="22.5" customHeight="1" x14ac:dyDescent="0.3">
      <c r="AQ116" s="88"/>
    </row>
    <row r="117" spans="43:43" ht="22.5" customHeight="1" x14ac:dyDescent="0.3">
      <c r="AQ117" s="88"/>
    </row>
    <row r="118" spans="43:43" ht="22.5" customHeight="1" x14ac:dyDescent="0.3">
      <c r="AQ118" s="88"/>
    </row>
    <row r="119" spans="43:43" ht="22.5" customHeight="1" x14ac:dyDescent="0.3">
      <c r="AQ119" s="88"/>
    </row>
    <row r="120" spans="43:43" ht="22.5" customHeight="1" x14ac:dyDescent="0.3">
      <c r="AQ120" s="88"/>
    </row>
    <row r="121" spans="43:43" ht="22.5" customHeight="1" x14ac:dyDescent="0.3">
      <c r="AQ121" s="88"/>
    </row>
    <row r="122" spans="43:43" ht="22.5" customHeight="1" x14ac:dyDescent="0.3">
      <c r="AQ122" s="88"/>
    </row>
    <row r="123" spans="43:43" ht="22.5" customHeight="1" x14ac:dyDescent="0.3">
      <c r="AQ123" s="110"/>
    </row>
    <row r="124" spans="43:43" ht="22.5" customHeight="1" x14ac:dyDescent="0.3">
      <c r="AQ124" s="88"/>
    </row>
    <row r="125" spans="43:43" ht="22.5" customHeight="1" x14ac:dyDescent="0.3">
      <c r="AQ125" s="88"/>
    </row>
    <row r="126" spans="43:43" ht="22.5" customHeight="1" x14ac:dyDescent="0.3">
      <c r="AQ126" s="88"/>
    </row>
    <row r="127" spans="43:43" ht="22.5" customHeight="1" x14ac:dyDescent="0.3">
      <c r="AQ127" s="88"/>
    </row>
    <row r="128" spans="43:43" ht="22.5" customHeight="1" x14ac:dyDescent="0.3">
      <c r="AQ128" s="88"/>
    </row>
    <row r="129" spans="43:43" ht="22.5" customHeight="1" x14ac:dyDescent="0.3">
      <c r="AQ129" s="88"/>
    </row>
    <row r="130" spans="43:43" ht="22.5" customHeight="1" x14ac:dyDescent="0.3">
      <c r="AQ130" s="88"/>
    </row>
    <row r="131" spans="43:43" ht="22.5" customHeight="1" x14ac:dyDescent="0.3">
      <c r="AQ131" s="111"/>
    </row>
  </sheetData>
  <sheetProtection selectLockedCells="1" selectUnlockedCells="1"/>
  <pageMargins left="0.25" right="0.25" top="0.75" bottom="0.75" header="0.3" footer="0.3"/>
  <pageSetup paperSize="9" scale="57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131"/>
  <sheetViews>
    <sheetView zoomScale="61" zoomScaleNormal="80" zoomScalePageLayoutView="125" workbookViewId="0">
      <pane ySplit="1" topLeftCell="A2" activePane="bottomLeft" state="frozen"/>
      <selection activeCell="E8" sqref="E8"/>
      <selection pane="bottomLeft" activeCell="B20" sqref="B20"/>
    </sheetView>
  </sheetViews>
  <sheetFormatPr defaultColWidth="8.08203125" defaultRowHeight="22.5" customHeight="1" x14ac:dyDescent="0.3"/>
  <cols>
    <col min="1" max="1" width="4.58203125" style="108" customWidth="1"/>
    <col min="2" max="2" width="83.5" style="46" customWidth="1"/>
    <col min="3" max="38" width="11.1640625" style="45" customWidth="1"/>
    <col min="39" max="39" width="8.08203125" style="45"/>
    <col min="40" max="16384" width="8.08203125" style="46"/>
  </cols>
  <sheetData>
    <row r="1" spans="1:39" ht="60.75" customHeight="1" thickBot="1" x14ac:dyDescent="0.35">
      <c r="A1" s="5" t="s">
        <v>84</v>
      </c>
      <c r="B1" s="43" t="s">
        <v>1</v>
      </c>
      <c r="C1" s="44" t="s">
        <v>139</v>
      </c>
      <c r="D1" s="44" t="s">
        <v>140</v>
      </c>
      <c r="E1" s="44" t="s">
        <v>144</v>
      </c>
      <c r="F1" s="44" t="s">
        <v>177</v>
      </c>
      <c r="G1" s="44" t="s">
        <v>146</v>
      </c>
      <c r="H1" s="44" t="s">
        <v>147</v>
      </c>
      <c r="I1" s="44" t="s">
        <v>149</v>
      </c>
      <c r="J1" s="44" t="s">
        <v>150</v>
      </c>
      <c r="K1" s="44" t="s">
        <v>151</v>
      </c>
      <c r="L1" s="44" t="s">
        <v>152</v>
      </c>
      <c r="M1" s="44" t="s">
        <v>153</v>
      </c>
      <c r="N1" s="44" t="s">
        <v>178</v>
      </c>
      <c r="O1" s="44" t="s">
        <v>179</v>
      </c>
      <c r="P1" s="44" t="s">
        <v>155</v>
      </c>
      <c r="Q1" s="44" t="s">
        <v>156</v>
      </c>
      <c r="R1" s="44" t="s">
        <v>157</v>
      </c>
      <c r="S1" s="44" t="s">
        <v>158</v>
      </c>
      <c r="T1" s="44" t="s">
        <v>180</v>
      </c>
      <c r="U1" s="44" t="s">
        <v>160</v>
      </c>
      <c r="V1" s="44" t="s">
        <v>181</v>
      </c>
      <c r="W1" s="44" t="s">
        <v>162</v>
      </c>
      <c r="X1" s="44" t="s">
        <v>163</v>
      </c>
      <c r="Y1" s="44" t="s">
        <v>163</v>
      </c>
      <c r="Z1" s="44" t="s">
        <v>164</v>
      </c>
      <c r="AA1" s="44" t="s">
        <v>165</v>
      </c>
      <c r="AB1" s="44" t="s">
        <v>166</v>
      </c>
      <c r="AC1" s="44" t="s">
        <v>167</v>
      </c>
      <c r="AD1" s="44" t="s">
        <v>168</v>
      </c>
      <c r="AE1" s="44" t="s">
        <v>169</v>
      </c>
      <c r="AF1" s="44" t="s">
        <v>182</v>
      </c>
      <c r="AG1" s="44" t="s">
        <v>183</v>
      </c>
      <c r="AH1" s="44" t="s">
        <v>172</v>
      </c>
      <c r="AI1" s="44" t="s">
        <v>173</v>
      </c>
      <c r="AJ1" s="44" t="s">
        <v>174</v>
      </c>
      <c r="AK1" s="44" t="s">
        <v>210</v>
      </c>
      <c r="AL1" s="44" t="s">
        <v>211</v>
      </c>
      <c r="AM1" s="46"/>
    </row>
    <row r="2" spans="1:39" s="56" customFormat="1" ht="24" customHeight="1" thickBot="1" x14ac:dyDescent="0.4">
      <c r="A2" s="1">
        <v>1</v>
      </c>
      <c r="B2" s="48" t="s">
        <v>85</v>
      </c>
      <c r="C2" s="49">
        <f>SUM(E2:AL2)</f>
        <v>29</v>
      </c>
      <c r="D2" s="112">
        <f>C2/34</f>
        <v>0.8529411764705882</v>
      </c>
      <c r="E2" s="49">
        <v>1</v>
      </c>
      <c r="F2" s="49">
        <v>0</v>
      </c>
      <c r="G2" s="50">
        <v>1</v>
      </c>
      <c r="H2" s="49">
        <v>1</v>
      </c>
      <c r="I2" s="49">
        <v>1</v>
      </c>
      <c r="J2" s="113">
        <v>1</v>
      </c>
      <c r="K2" s="52">
        <v>1</v>
      </c>
      <c r="L2" s="50">
        <v>1</v>
      </c>
      <c r="M2" s="49">
        <v>1</v>
      </c>
      <c r="N2" s="49">
        <v>1</v>
      </c>
      <c r="O2" s="49">
        <v>0</v>
      </c>
      <c r="P2" s="49">
        <v>1</v>
      </c>
      <c r="Q2" s="49">
        <v>1</v>
      </c>
      <c r="R2" s="49">
        <v>1</v>
      </c>
      <c r="S2" s="114">
        <v>1</v>
      </c>
      <c r="T2" s="49">
        <v>1</v>
      </c>
      <c r="U2" s="49">
        <v>1</v>
      </c>
      <c r="V2" s="49">
        <v>1</v>
      </c>
      <c r="W2" s="49">
        <v>1</v>
      </c>
      <c r="X2" s="49">
        <v>1</v>
      </c>
      <c r="Y2" s="115">
        <v>1</v>
      </c>
      <c r="Z2" s="49">
        <v>1</v>
      </c>
      <c r="AA2" s="55">
        <v>1</v>
      </c>
      <c r="AB2" s="49">
        <v>0</v>
      </c>
      <c r="AC2" s="49">
        <v>1</v>
      </c>
      <c r="AD2" s="50">
        <v>1</v>
      </c>
      <c r="AE2" s="49">
        <v>1</v>
      </c>
      <c r="AF2" s="49">
        <v>1</v>
      </c>
      <c r="AG2" s="50">
        <v>1</v>
      </c>
      <c r="AH2" s="50">
        <v>0</v>
      </c>
      <c r="AI2" s="49">
        <v>1</v>
      </c>
      <c r="AJ2" s="49">
        <v>0</v>
      </c>
      <c r="AK2" s="49">
        <v>1</v>
      </c>
      <c r="AL2" s="49">
        <v>1</v>
      </c>
    </row>
    <row r="3" spans="1:39" s="56" customFormat="1" ht="24" customHeight="1" thickBot="1" x14ac:dyDescent="0.4">
      <c r="A3" s="1">
        <v>2</v>
      </c>
      <c r="B3" s="48" t="s">
        <v>86</v>
      </c>
      <c r="C3" s="49">
        <f t="shared" ref="C3:C65" si="0">SUM(E3:AL3)</f>
        <v>25</v>
      </c>
      <c r="D3" s="112">
        <f>C3/34</f>
        <v>0.73529411764705888</v>
      </c>
      <c r="E3" s="49">
        <v>0</v>
      </c>
      <c r="F3" s="49">
        <v>1</v>
      </c>
      <c r="G3" s="50">
        <v>1</v>
      </c>
      <c r="H3" s="49">
        <v>0</v>
      </c>
      <c r="I3" s="49">
        <v>1</v>
      </c>
      <c r="J3" s="116">
        <v>1</v>
      </c>
      <c r="K3" s="52">
        <v>1</v>
      </c>
      <c r="L3" s="60">
        <v>1</v>
      </c>
      <c r="M3" s="49">
        <v>0</v>
      </c>
      <c r="N3" s="49">
        <v>0</v>
      </c>
      <c r="O3" s="49">
        <v>0</v>
      </c>
      <c r="P3" s="49">
        <v>1</v>
      </c>
      <c r="Q3" s="49">
        <v>1</v>
      </c>
      <c r="R3" s="49">
        <v>1</v>
      </c>
      <c r="S3" s="117">
        <v>1</v>
      </c>
      <c r="T3" s="49">
        <v>0</v>
      </c>
      <c r="U3" s="49">
        <v>1</v>
      </c>
      <c r="V3" s="49">
        <v>1</v>
      </c>
      <c r="W3" s="49">
        <v>1</v>
      </c>
      <c r="X3" s="49">
        <v>1</v>
      </c>
      <c r="Y3" s="118">
        <v>1</v>
      </c>
      <c r="Z3" s="49">
        <v>1</v>
      </c>
      <c r="AA3" s="55">
        <v>1</v>
      </c>
      <c r="AB3" s="49">
        <v>0</v>
      </c>
      <c r="AC3" s="49">
        <v>1</v>
      </c>
      <c r="AD3" s="50">
        <v>1</v>
      </c>
      <c r="AE3" s="49">
        <v>1</v>
      </c>
      <c r="AF3" s="49">
        <v>1</v>
      </c>
      <c r="AG3" s="50">
        <v>1</v>
      </c>
      <c r="AH3" s="50">
        <v>1</v>
      </c>
      <c r="AI3" s="49">
        <v>0</v>
      </c>
      <c r="AJ3" s="49">
        <v>0</v>
      </c>
      <c r="AK3" s="49">
        <v>1</v>
      </c>
      <c r="AL3" s="49">
        <v>1</v>
      </c>
    </row>
    <row r="4" spans="1:39" s="56" customFormat="1" ht="24" customHeight="1" thickBot="1" x14ac:dyDescent="0.4">
      <c r="A4" s="1">
        <v>3</v>
      </c>
      <c r="B4" s="48" t="s">
        <v>87</v>
      </c>
      <c r="C4" s="49">
        <f t="shared" si="0"/>
        <v>26</v>
      </c>
      <c r="D4" s="112">
        <f t="shared" ref="D4:D67" si="1">C4/34</f>
        <v>0.76470588235294112</v>
      </c>
      <c r="E4" s="49">
        <v>0</v>
      </c>
      <c r="F4" s="49">
        <v>1</v>
      </c>
      <c r="G4" s="50">
        <v>1</v>
      </c>
      <c r="H4" s="49">
        <v>1</v>
      </c>
      <c r="I4" s="49">
        <v>0</v>
      </c>
      <c r="J4" s="116">
        <v>1</v>
      </c>
      <c r="K4" s="52">
        <v>1</v>
      </c>
      <c r="L4" s="50">
        <v>1</v>
      </c>
      <c r="M4" s="49">
        <v>0</v>
      </c>
      <c r="N4" s="49">
        <v>1</v>
      </c>
      <c r="O4" s="49">
        <v>1</v>
      </c>
      <c r="P4" s="49">
        <v>1</v>
      </c>
      <c r="Q4" s="49">
        <v>1</v>
      </c>
      <c r="R4" s="49">
        <v>1</v>
      </c>
      <c r="S4" s="117">
        <v>0</v>
      </c>
      <c r="T4" s="49">
        <v>1</v>
      </c>
      <c r="U4" s="49">
        <v>1</v>
      </c>
      <c r="V4" s="49">
        <v>1</v>
      </c>
      <c r="W4" s="49">
        <v>1</v>
      </c>
      <c r="X4" s="49">
        <v>1</v>
      </c>
      <c r="Y4" s="118">
        <v>1</v>
      </c>
      <c r="Z4" s="49">
        <v>0</v>
      </c>
      <c r="AA4" s="55">
        <v>1</v>
      </c>
      <c r="AB4" s="49">
        <v>0</v>
      </c>
      <c r="AC4" s="49">
        <v>1</v>
      </c>
      <c r="AD4" s="50">
        <v>0</v>
      </c>
      <c r="AE4" s="49">
        <v>1</v>
      </c>
      <c r="AF4" s="49">
        <v>1</v>
      </c>
      <c r="AG4" s="50">
        <v>1</v>
      </c>
      <c r="AH4" s="50">
        <v>1</v>
      </c>
      <c r="AI4" s="49">
        <v>1</v>
      </c>
      <c r="AJ4" s="49">
        <v>1</v>
      </c>
      <c r="AK4" s="49">
        <v>0</v>
      </c>
      <c r="AL4" s="49">
        <v>1</v>
      </c>
    </row>
    <row r="5" spans="1:39" s="56" customFormat="1" ht="24" customHeight="1" thickBot="1" x14ac:dyDescent="0.4">
      <c r="A5" s="1">
        <v>4</v>
      </c>
      <c r="B5" s="48" t="s">
        <v>88</v>
      </c>
      <c r="C5" s="49">
        <f t="shared" si="0"/>
        <v>30</v>
      </c>
      <c r="D5" s="112">
        <f t="shared" si="1"/>
        <v>0.88235294117647056</v>
      </c>
      <c r="E5" s="49">
        <v>1</v>
      </c>
      <c r="F5" s="49">
        <v>1</v>
      </c>
      <c r="G5" s="50">
        <v>1</v>
      </c>
      <c r="H5" s="49">
        <v>1</v>
      </c>
      <c r="I5" s="49">
        <v>1</v>
      </c>
      <c r="J5" s="116">
        <v>1</v>
      </c>
      <c r="K5" s="52">
        <v>1</v>
      </c>
      <c r="L5" s="50">
        <v>1</v>
      </c>
      <c r="M5" s="49">
        <v>0</v>
      </c>
      <c r="N5" s="49">
        <v>1</v>
      </c>
      <c r="O5" s="49">
        <v>1</v>
      </c>
      <c r="P5" s="49">
        <v>1</v>
      </c>
      <c r="Q5" s="49">
        <v>1</v>
      </c>
      <c r="R5" s="49">
        <v>1</v>
      </c>
      <c r="S5" s="117">
        <v>1</v>
      </c>
      <c r="T5" s="49">
        <v>1</v>
      </c>
      <c r="U5" s="49">
        <v>1</v>
      </c>
      <c r="V5" s="49">
        <v>1</v>
      </c>
      <c r="W5" s="49">
        <v>1</v>
      </c>
      <c r="X5" s="49">
        <v>1</v>
      </c>
      <c r="Y5" s="118">
        <v>1</v>
      </c>
      <c r="Z5" s="49">
        <v>1</v>
      </c>
      <c r="AA5" s="55">
        <v>1</v>
      </c>
      <c r="AB5" s="49">
        <v>0</v>
      </c>
      <c r="AC5" s="49">
        <v>1</v>
      </c>
      <c r="AD5" s="50">
        <v>0</v>
      </c>
      <c r="AE5" s="49">
        <v>1</v>
      </c>
      <c r="AF5" s="49">
        <v>1</v>
      </c>
      <c r="AG5" s="50">
        <v>1</v>
      </c>
      <c r="AH5" s="50">
        <v>0</v>
      </c>
      <c r="AI5" s="49">
        <v>1</v>
      </c>
      <c r="AJ5" s="49">
        <v>1</v>
      </c>
      <c r="AK5" s="49">
        <v>1</v>
      </c>
      <c r="AL5" s="49">
        <v>1</v>
      </c>
    </row>
    <row r="6" spans="1:39" s="56" customFormat="1" ht="24" customHeight="1" thickBot="1" x14ac:dyDescent="0.4">
      <c r="A6" s="1">
        <v>5</v>
      </c>
      <c r="B6" s="48" t="s">
        <v>89</v>
      </c>
      <c r="C6" s="49">
        <f t="shared" si="0"/>
        <v>25</v>
      </c>
      <c r="D6" s="112">
        <f t="shared" si="1"/>
        <v>0.73529411764705888</v>
      </c>
      <c r="E6" s="49">
        <v>0</v>
      </c>
      <c r="F6" s="49">
        <v>1</v>
      </c>
      <c r="G6" s="50">
        <v>1</v>
      </c>
      <c r="H6" s="49">
        <v>1</v>
      </c>
      <c r="I6" s="49">
        <v>0</v>
      </c>
      <c r="J6" s="116">
        <v>0</v>
      </c>
      <c r="K6" s="52">
        <v>1</v>
      </c>
      <c r="L6" s="50">
        <v>1</v>
      </c>
      <c r="M6" s="49">
        <v>1</v>
      </c>
      <c r="N6" s="49">
        <v>1</v>
      </c>
      <c r="O6" s="63">
        <v>0</v>
      </c>
      <c r="P6" s="49">
        <v>1</v>
      </c>
      <c r="Q6" s="49">
        <v>0</v>
      </c>
      <c r="R6" s="49">
        <v>1</v>
      </c>
      <c r="S6" s="117">
        <v>0</v>
      </c>
      <c r="T6" s="49">
        <v>1</v>
      </c>
      <c r="U6" s="49">
        <v>1</v>
      </c>
      <c r="V6" s="49">
        <v>0</v>
      </c>
      <c r="W6" s="49">
        <v>1</v>
      </c>
      <c r="X6" s="49">
        <v>1</v>
      </c>
      <c r="Y6" s="118">
        <v>1</v>
      </c>
      <c r="Z6" s="49">
        <v>1</v>
      </c>
      <c r="AA6" s="55">
        <v>1</v>
      </c>
      <c r="AB6" s="49">
        <v>0</v>
      </c>
      <c r="AC6" s="49">
        <v>1</v>
      </c>
      <c r="AD6" s="50">
        <v>1</v>
      </c>
      <c r="AE6" s="49">
        <v>1</v>
      </c>
      <c r="AF6" s="49">
        <v>1</v>
      </c>
      <c r="AG6" s="50">
        <v>1</v>
      </c>
      <c r="AH6" s="50">
        <v>1</v>
      </c>
      <c r="AI6" s="49">
        <v>1</v>
      </c>
      <c r="AJ6" s="49">
        <v>0</v>
      </c>
      <c r="AK6" s="49">
        <v>1</v>
      </c>
      <c r="AL6" s="49">
        <v>1</v>
      </c>
    </row>
    <row r="7" spans="1:39" s="56" customFormat="1" ht="24" customHeight="1" thickBot="1" x14ac:dyDescent="0.4">
      <c r="A7" s="1">
        <v>6</v>
      </c>
      <c r="B7" s="48" t="s">
        <v>90</v>
      </c>
      <c r="C7" s="49">
        <f t="shared" si="0"/>
        <v>16</v>
      </c>
      <c r="D7" s="112">
        <f t="shared" si="1"/>
        <v>0.47058823529411764</v>
      </c>
      <c r="E7" s="49">
        <v>0</v>
      </c>
      <c r="F7" s="49">
        <v>0</v>
      </c>
      <c r="G7" s="50">
        <v>1</v>
      </c>
      <c r="H7" s="49">
        <v>0</v>
      </c>
      <c r="I7" s="49">
        <v>0</v>
      </c>
      <c r="J7" s="116">
        <v>1</v>
      </c>
      <c r="K7" s="52">
        <v>1</v>
      </c>
      <c r="L7" s="71">
        <v>1</v>
      </c>
      <c r="M7" s="49">
        <v>0</v>
      </c>
      <c r="N7" s="49">
        <v>1</v>
      </c>
      <c r="O7" s="49">
        <v>0</v>
      </c>
      <c r="P7" s="49">
        <v>0</v>
      </c>
      <c r="Q7" s="49">
        <v>1</v>
      </c>
      <c r="R7" s="49">
        <v>1</v>
      </c>
      <c r="S7" s="117">
        <v>0</v>
      </c>
      <c r="T7" s="49">
        <v>1</v>
      </c>
      <c r="U7" s="49">
        <v>1</v>
      </c>
      <c r="V7" s="49">
        <v>1</v>
      </c>
      <c r="W7" s="49">
        <v>1</v>
      </c>
      <c r="X7" s="49">
        <v>0</v>
      </c>
      <c r="Y7" s="118">
        <v>1</v>
      </c>
      <c r="Z7" s="49">
        <v>0</v>
      </c>
      <c r="AA7" s="119">
        <v>0</v>
      </c>
      <c r="AB7" s="49">
        <v>0</v>
      </c>
      <c r="AC7" s="49">
        <v>1</v>
      </c>
      <c r="AD7" s="50">
        <v>1</v>
      </c>
      <c r="AE7" s="49">
        <v>0</v>
      </c>
      <c r="AF7" s="49">
        <v>1</v>
      </c>
      <c r="AG7" s="50">
        <v>0</v>
      </c>
      <c r="AH7" s="50">
        <v>0</v>
      </c>
      <c r="AI7" s="49">
        <v>1</v>
      </c>
      <c r="AJ7" s="49">
        <v>0</v>
      </c>
      <c r="AK7" s="49">
        <v>0</v>
      </c>
      <c r="AL7" s="49">
        <v>0</v>
      </c>
    </row>
    <row r="8" spans="1:39" s="56" customFormat="1" ht="24" customHeight="1" thickBot="1" x14ac:dyDescent="0.4">
      <c r="A8" s="1">
        <v>7</v>
      </c>
      <c r="B8" s="48" t="s">
        <v>91</v>
      </c>
      <c r="C8" s="49">
        <f t="shared" si="0"/>
        <v>24</v>
      </c>
      <c r="D8" s="112">
        <f t="shared" si="1"/>
        <v>0.70588235294117652</v>
      </c>
      <c r="E8" s="49">
        <v>0</v>
      </c>
      <c r="F8" s="49">
        <v>1</v>
      </c>
      <c r="G8" s="50">
        <v>1</v>
      </c>
      <c r="H8" s="49">
        <v>1</v>
      </c>
      <c r="I8" s="49">
        <v>0</v>
      </c>
      <c r="J8" s="116">
        <v>1</v>
      </c>
      <c r="K8" s="52">
        <v>1</v>
      </c>
      <c r="L8" s="71">
        <v>1</v>
      </c>
      <c r="M8" s="49">
        <v>0</v>
      </c>
      <c r="N8" s="49">
        <v>0</v>
      </c>
      <c r="O8" s="49">
        <v>1</v>
      </c>
      <c r="P8" s="49">
        <v>1</v>
      </c>
      <c r="Q8" s="49">
        <v>1</v>
      </c>
      <c r="R8" s="49">
        <v>1</v>
      </c>
      <c r="S8" s="117">
        <v>1</v>
      </c>
      <c r="T8" s="49">
        <v>0</v>
      </c>
      <c r="U8" s="49">
        <v>1</v>
      </c>
      <c r="V8" s="49">
        <v>0</v>
      </c>
      <c r="W8" s="49">
        <v>1</v>
      </c>
      <c r="X8" s="49">
        <v>0</v>
      </c>
      <c r="Y8" s="118">
        <v>1</v>
      </c>
      <c r="Z8" s="49">
        <v>1</v>
      </c>
      <c r="AA8" s="55">
        <v>1</v>
      </c>
      <c r="AB8" s="49">
        <v>0</v>
      </c>
      <c r="AC8" s="49">
        <v>1</v>
      </c>
      <c r="AD8" s="50">
        <v>1</v>
      </c>
      <c r="AE8" s="49">
        <v>1</v>
      </c>
      <c r="AF8" s="49">
        <v>1</v>
      </c>
      <c r="AG8" s="50">
        <v>1</v>
      </c>
      <c r="AH8" s="50">
        <v>1</v>
      </c>
      <c r="AI8" s="49">
        <v>0</v>
      </c>
      <c r="AJ8" s="49">
        <v>0</v>
      </c>
      <c r="AK8" s="49">
        <v>1</v>
      </c>
      <c r="AL8" s="49">
        <v>1</v>
      </c>
    </row>
    <row r="9" spans="1:39" s="56" customFormat="1" ht="24" customHeight="1" thickBot="1" x14ac:dyDescent="0.4">
      <c r="A9" s="1">
        <v>8</v>
      </c>
      <c r="B9" s="48" t="s">
        <v>92</v>
      </c>
      <c r="C9" s="49">
        <f t="shared" si="0"/>
        <v>16</v>
      </c>
      <c r="D9" s="112">
        <f t="shared" si="1"/>
        <v>0.47058823529411764</v>
      </c>
      <c r="E9" s="49">
        <v>0</v>
      </c>
      <c r="F9" s="49">
        <v>0</v>
      </c>
      <c r="G9" s="50">
        <v>1</v>
      </c>
      <c r="H9" s="49">
        <v>0</v>
      </c>
      <c r="I9" s="49">
        <v>0</v>
      </c>
      <c r="J9" s="116">
        <v>1</v>
      </c>
      <c r="K9" s="52">
        <v>1</v>
      </c>
      <c r="L9" s="50">
        <v>1</v>
      </c>
      <c r="M9" s="49">
        <v>0</v>
      </c>
      <c r="N9" s="49">
        <v>0</v>
      </c>
      <c r="O9" s="49">
        <v>1</v>
      </c>
      <c r="P9" s="49">
        <v>1</v>
      </c>
      <c r="Q9" s="49">
        <v>1</v>
      </c>
      <c r="R9" s="49">
        <v>0</v>
      </c>
      <c r="S9" s="117">
        <v>0</v>
      </c>
      <c r="T9" s="49">
        <v>0</v>
      </c>
      <c r="U9" s="49">
        <v>1</v>
      </c>
      <c r="V9" s="49">
        <v>0</v>
      </c>
      <c r="W9" s="49">
        <v>1</v>
      </c>
      <c r="X9" s="49">
        <v>0</v>
      </c>
      <c r="Y9" s="118">
        <v>1</v>
      </c>
      <c r="Z9" s="49">
        <v>0</v>
      </c>
      <c r="AA9" s="119">
        <v>0</v>
      </c>
      <c r="AB9" s="49">
        <v>0</v>
      </c>
      <c r="AC9" s="49">
        <v>1</v>
      </c>
      <c r="AD9" s="50">
        <v>1</v>
      </c>
      <c r="AE9" s="49">
        <v>0</v>
      </c>
      <c r="AF9" s="49">
        <v>1</v>
      </c>
      <c r="AG9" s="50">
        <v>0</v>
      </c>
      <c r="AH9" s="50">
        <v>1</v>
      </c>
      <c r="AI9" s="49">
        <v>1</v>
      </c>
      <c r="AJ9" s="49">
        <v>0</v>
      </c>
      <c r="AK9" s="49">
        <v>0</v>
      </c>
      <c r="AL9" s="49">
        <v>1</v>
      </c>
    </row>
    <row r="10" spans="1:39" s="56" customFormat="1" ht="24" customHeight="1" thickBot="1" x14ac:dyDescent="0.4">
      <c r="A10" s="1">
        <v>9</v>
      </c>
      <c r="B10" s="48" t="s">
        <v>93</v>
      </c>
      <c r="C10" s="49">
        <f t="shared" si="0"/>
        <v>26</v>
      </c>
      <c r="D10" s="112">
        <f t="shared" si="1"/>
        <v>0.76470588235294112</v>
      </c>
      <c r="E10" s="49">
        <v>1</v>
      </c>
      <c r="F10" s="49">
        <v>1</v>
      </c>
      <c r="G10" s="50">
        <v>1</v>
      </c>
      <c r="H10" s="49">
        <v>1</v>
      </c>
      <c r="I10" s="49">
        <v>0</v>
      </c>
      <c r="J10" s="116">
        <v>1</v>
      </c>
      <c r="K10" s="52">
        <v>1</v>
      </c>
      <c r="L10" s="50">
        <v>1</v>
      </c>
      <c r="M10" s="49">
        <v>0</v>
      </c>
      <c r="N10" s="49">
        <v>1</v>
      </c>
      <c r="O10" s="63">
        <v>0</v>
      </c>
      <c r="P10" s="49">
        <v>1</v>
      </c>
      <c r="Q10" s="49">
        <v>1</v>
      </c>
      <c r="R10" s="49">
        <v>1</v>
      </c>
      <c r="S10" s="117">
        <v>0</v>
      </c>
      <c r="T10" s="49">
        <v>1</v>
      </c>
      <c r="U10" s="49">
        <v>1</v>
      </c>
      <c r="V10" s="49">
        <v>1</v>
      </c>
      <c r="W10" s="49">
        <v>1</v>
      </c>
      <c r="X10" s="49">
        <v>1</v>
      </c>
      <c r="Y10" s="118">
        <v>1</v>
      </c>
      <c r="Z10" s="49">
        <v>1</v>
      </c>
      <c r="AA10" s="119">
        <v>0</v>
      </c>
      <c r="AB10" s="49">
        <v>0</v>
      </c>
      <c r="AC10" s="49">
        <v>1</v>
      </c>
      <c r="AD10" s="50">
        <v>1</v>
      </c>
      <c r="AE10" s="49">
        <v>1</v>
      </c>
      <c r="AF10" s="49">
        <v>1</v>
      </c>
      <c r="AG10" s="50">
        <v>0</v>
      </c>
      <c r="AH10" s="50">
        <v>0</v>
      </c>
      <c r="AI10" s="49">
        <v>1</v>
      </c>
      <c r="AJ10" s="49">
        <v>1</v>
      </c>
      <c r="AK10" s="49">
        <v>1</v>
      </c>
      <c r="AL10" s="49">
        <v>1</v>
      </c>
    </row>
    <row r="11" spans="1:39" s="56" customFormat="1" ht="24" customHeight="1" thickBot="1" x14ac:dyDescent="0.4">
      <c r="A11" s="1">
        <v>10</v>
      </c>
      <c r="B11" s="48" t="s">
        <v>94</v>
      </c>
      <c r="C11" s="49">
        <f t="shared" si="0"/>
        <v>26</v>
      </c>
      <c r="D11" s="112">
        <f t="shared" si="1"/>
        <v>0.76470588235294112</v>
      </c>
      <c r="E11" s="49">
        <v>1</v>
      </c>
      <c r="F11" s="49">
        <v>1</v>
      </c>
      <c r="G11" s="50">
        <v>1</v>
      </c>
      <c r="H11" s="49">
        <v>1</v>
      </c>
      <c r="I11" s="49">
        <v>1</v>
      </c>
      <c r="J11" s="113">
        <v>0</v>
      </c>
      <c r="K11" s="52">
        <v>1</v>
      </c>
      <c r="L11" s="50">
        <v>1</v>
      </c>
      <c r="M11" s="49">
        <v>1</v>
      </c>
      <c r="N11" s="49">
        <v>1</v>
      </c>
      <c r="O11" s="63">
        <v>1</v>
      </c>
      <c r="P11" s="49">
        <v>0</v>
      </c>
      <c r="Q11" s="49">
        <v>1</v>
      </c>
      <c r="R11" s="49">
        <v>1</v>
      </c>
      <c r="S11" s="114">
        <v>1</v>
      </c>
      <c r="T11" s="49">
        <v>1</v>
      </c>
      <c r="U11" s="49">
        <v>1</v>
      </c>
      <c r="V11" s="49">
        <v>1</v>
      </c>
      <c r="W11" s="49">
        <v>1</v>
      </c>
      <c r="X11" s="49">
        <v>1</v>
      </c>
      <c r="Y11" s="115">
        <v>1</v>
      </c>
      <c r="Z11" s="49">
        <v>0</v>
      </c>
      <c r="AA11" s="55">
        <v>1</v>
      </c>
      <c r="AB11" s="49">
        <v>1</v>
      </c>
      <c r="AC11" s="49">
        <v>1</v>
      </c>
      <c r="AD11" s="50">
        <v>0</v>
      </c>
      <c r="AE11" s="49">
        <v>1</v>
      </c>
      <c r="AF11" s="49">
        <v>1</v>
      </c>
      <c r="AG11" s="50">
        <v>0</v>
      </c>
      <c r="AH11" s="50">
        <v>0</v>
      </c>
      <c r="AI11" s="49">
        <v>1</v>
      </c>
      <c r="AJ11" s="49">
        <v>0</v>
      </c>
      <c r="AK11" s="49">
        <v>0</v>
      </c>
      <c r="AL11" s="49">
        <v>1</v>
      </c>
    </row>
    <row r="12" spans="1:39" s="56" customFormat="1" ht="24" customHeight="1" thickBot="1" x14ac:dyDescent="0.4">
      <c r="A12" s="1">
        <v>11</v>
      </c>
      <c r="B12" s="48" t="s">
        <v>95</v>
      </c>
      <c r="C12" s="49">
        <f t="shared" si="0"/>
        <v>28</v>
      </c>
      <c r="D12" s="112">
        <f t="shared" si="1"/>
        <v>0.82352941176470584</v>
      </c>
      <c r="E12" s="49">
        <v>1</v>
      </c>
      <c r="F12" s="49">
        <v>1</v>
      </c>
      <c r="G12" s="50">
        <v>1</v>
      </c>
      <c r="H12" s="49">
        <v>0</v>
      </c>
      <c r="I12" s="49">
        <v>1</v>
      </c>
      <c r="J12" s="116">
        <v>0</v>
      </c>
      <c r="K12" s="52">
        <v>1</v>
      </c>
      <c r="L12" s="50">
        <v>1</v>
      </c>
      <c r="M12" s="49">
        <v>1</v>
      </c>
      <c r="N12" s="49">
        <v>1</v>
      </c>
      <c r="O12" s="49">
        <v>1</v>
      </c>
      <c r="P12" s="49">
        <v>1</v>
      </c>
      <c r="Q12" s="49">
        <v>1</v>
      </c>
      <c r="R12" s="49">
        <v>1</v>
      </c>
      <c r="S12" s="117">
        <v>1</v>
      </c>
      <c r="T12" s="49">
        <v>1</v>
      </c>
      <c r="U12" s="49">
        <v>1</v>
      </c>
      <c r="V12" s="49">
        <v>1</v>
      </c>
      <c r="W12" s="49">
        <v>1</v>
      </c>
      <c r="X12" s="49">
        <v>0</v>
      </c>
      <c r="Y12" s="118">
        <v>1</v>
      </c>
      <c r="Z12" s="49">
        <v>0</v>
      </c>
      <c r="AA12" s="55">
        <v>1</v>
      </c>
      <c r="AB12" s="49">
        <v>0</v>
      </c>
      <c r="AC12" s="49">
        <v>1</v>
      </c>
      <c r="AD12" s="50">
        <v>1</v>
      </c>
      <c r="AE12" s="49">
        <v>1</v>
      </c>
      <c r="AF12" s="49">
        <v>1</v>
      </c>
      <c r="AG12" s="50">
        <v>0</v>
      </c>
      <c r="AH12" s="50">
        <v>1</v>
      </c>
      <c r="AI12" s="49">
        <v>1</v>
      </c>
      <c r="AJ12" s="49">
        <v>1</v>
      </c>
      <c r="AK12" s="49">
        <v>1</v>
      </c>
      <c r="AL12" s="49">
        <v>1</v>
      </c>
    </row>
    <row r="13" spans="1:39" s="56" customFormat="1" ht="24" customHeight="1" thickBot="1" x14ac:dyDescent="0.4">
      <c r="A13" s="1">
        <v>12</v>
      </c>
      <c r="B13" s="48" t="s">
        <v>96</v>
      </c>
      <c r="C13" s="49">
        <f t="shared" si="0"/>
        <v>21</v>
      </c>
      <c r="D13" s="112">
        <f t="shared" si="1"/>
        <v>0.61764705882352944</v>
      </c>
      <c r="E13" s="49">
        <v>1</v>
      </c>
      <c r="F13" s="49">
        <v>1</v>
      </c>
      <c r="G13" s="50">
        <v>1</v>
      </c>
      <c r="H13" s="49">
        <v>1</v>
      </c>
      <c r="I13" s="49">
        <v>0</v>
      </c>
      <c r="J13" s="116">
        <v>0</v>
      </c>
      <c r="K13" s="52">
        <v>1</v>
      </c>
      <c r="L13" s="50">
        <v>1</v>
      </c>
      <c r="M13" s="49">
        <v>1</v>
      </c>
      <c r="N13" s="49">
        <v>0</v>
      </c>
      <c r="O13" s="49">
        <v>1</v>
      </c>
      <c r="P13" s="49">
        <v>0</v>
      </c>
      <c r="Q13" s="49">
        <v>1</v>
      </c>
      <c r="R13" s="49">
        <v>1</v>
      </c>
      <c r="S13" s="117">
        <v>1</v>
      </c>
      <c r="T13" s="49">
        <v>1</v>
      </c>
      <c r="U13" s="49">
        <v>1</v>
      </c>
      <c r="V13" s="49">
        <v>1</v>
      </c>
      <c r="W13" s="49">
        <v>1</v>
      </c>
      <c r="X13" s="49">
        <v>0</v>
      </c>
      <c r="Y13" s="118">
        <v>1</v>
      </c>
      <c r="Z13" s="49">
        <v>0</v>
      </c>
      <c r="AA13" s="119">
        <v>0</v>
      </c>
      <c r="AB13" s="49">
        <v>0</v>
      </c>
      <c r="AC13" s="49">
        <v>1</v>
      </c>
      <c r="AD13" s="50">
        <v>0</v>
      </c>
      <c r="AE13" s="49">
        <v>0</v>
      </c>
      <c r="AF13" s="49">
        <v>0</v>
      </c>
      <c r="AG13" s="50">
        <v>0</v>
      </c>
      <c r="AH13" s="50">
        <v>1</v>
      </c>
      <c r="AI13" s="49">
        <v>0</v>
      </c>
      <c r="AJ13" s="49">
        <v>1</v>
      </c>
      <c r="AK13" s="49">
        <v>1</v>
      </c>
      <c r="AL13" s="49">
        <v>1</v>
      </c>
    </row>
    <row r="14" spans="1:39" s="56" customFormat="1" ht="24" customHeight="1" thickBot="1" x14ac:dyDescent="0.4">
      <c r="A14" s="1">
        <v>13</v>
      </c>
      <c r="B14" s="48" t="s">
        <v>8</v>
      </c>
      <c r="C14" s="49">
        <f t="shared" si="0"/>
        <v>28</v>
      </c>
      <c r="D14" s="112">
        <f t="shared" si="1"/>
        <v>0.82352941176470584</v>
      </c>
      <c r="E14" s="49">
        <v>1</v>
      </c>
      <c r="F14" s="49">
        <v>1</v>
      </c>
      <c r="G14" s="50">
        <v>1</v>
      </c>
      <c r="H14" s="49">
        <v>0</v>
      </c>
      <c r="I14" s="49">
        <v>0</v>
      </c>
      <c r="J14" s="113">
        <v>1</v>
      </c>
      <c r="K14" s="52">
        <v>1</v>
      </c>
      <c r="L14" s="50">
        <v>1</v>
      </c>
      <c r="M14" s="49">
        <v>1</v>
      </c>
      <c r="N14" s="49">
        <v>1</v>
      </c>
      <c r="O14" s="49">
        <v>1</v>
      </c>
      <c r="P14" s="49">
        <v>1</v>
      </c>
      <c r="Q14" s="49">
        <v>1</v>
      </c>
      <c r="R14" s="49">
        <v>1</v>
      </c>
      <c r="S14" s="114">
        <v>1</v>
      </c>
      <c r="T14" s="49">
        <v>1</v>
      </c>
      <c r="U14" s="49">
        <v>1</v>
      </c>
      <c r="V14" s="49">
        <v>1</v>
      </c>
      <c r="W14" s="49">
        <v>1</v>
      </c>
      <c r="X14" s="49">
        <v>1</v>
      </c>
      <c r="Y14" s="115">
        <v>1</v>
      </c>
      <c r="Z14" s="49">
        <v>0</v>
      </c>
      <c r="AA14" s="55">
        <v>1</v>
      </c>
      <c r="AB14" s="49">
        <v>1</v>
      </c>
      <c r="AC14" s="49">
        <v>1</v>
      </c>
      <c r="AD14" s="50">
        <v>1</v>
      </c>
      <c r="AE14" s="49">
        <v>1</v>
      </c>
      <c r="AF14" s="49">
        <v>1</v>
      </c>
      <c r="AG14" s="50">
        <v>0</v>
      </c>
      <c r="AH14" s="50">
        <v>1</v>
      </c>
      <c r="AI14" s="49">
        <v>1</v>
      </c>
      <c r="AJ14" s="49">
        <v>0</v>
      </c>
      <c r="AK14" s="49">
        <v>0</v>
      </c>
      <c r="AL14" s="49">
        <v>1</v>
      </c>
    </row>
    <row r="15" spans="1:39" s="56" customFormat="1" ht="24" customHeight="1" thickBot="1" x14ac:dyDescent="0.4">
      <c r="A15" s="1">
        <v>14</v>
      </c>
      <c r="B15" s="48" t="s">
        <v>97</v>
      </c>
      <c r="C15" s="49">
        <f t="shared" si="0"/>
        <v>25</v>
      </c>
      <c r="D15" s="112">
        <f t="shared" si="1"/>
        <v>0.73529411764705888</v>
      </c>
      <c r="E15" s="49">
        <v>1</v>
      </c>
      <c r="F15" s="49">
        <v>1</v>
      </c>
      <c r="G15" s="50">
        <v>1</v>
      </c>
      <c r="H15" s="49">
        <v>1</v>
      </c>
      <c r="I15" s="49">
        <v>0</v>
      </c>
      <c r="J15" s="116">
        <v>1</v>
      </c>
      <c r="K15" s="52">
        <v>1</v>
      </c>
      <c r="L15" s="60">
        <v>1</v>
      </c>
      <c r="M15" s="49">
        <v>1</v>
      </c>
      <c r="N15" s="49">
        <v>1</v>
      </c>
      <c r="O15" s="49">
        <v>1</v>
      </c>
      <c r="P15" s="49">
        <v>0</v>
      </c>
      <c r="Q15" s="49">
        <v>1</v>
      </c>
      <c r="R15" s="49">
        <v>1</v>
      </c>
      <c r="S15" s="117">
        <v>1</v>
      </c>
      <c r="T15" s="49">
        <v>1</v>
      </c>
      <c r="U15" s="49">
        <v>1</v>
      </c>
      <c r="V15" s="49">
        <v>1</v>
      </c>
      <c r="W15" s="49">
        <v>1</v>
      </c>
      <c r="X15" s="49">
        <v>0</v>
      </c>
      <c r="Y15" s="118">
        <v>1</v>
      </c>
      <c r="Z15" s="49">
        <v>0</v>
      </c>
      <c r="AA15" s="119">
        <v>0</v>
      </c>
      <c r="AB15" s="49">
        <v>1</v>
      </c>
      <c r="AC15" s="49">
        <v>1</v>
      </c>
      <c r="AD15" s="50">
        <v>1</v>
      </c>
      <c r="AE15" s="49">
        <v>0</v>
      </c>
      <c r="AF15" s="49">
        <v>1</v>
      </c>
      <c r="AG15" s="60">
        <v>0</v>
      </c>
      <c r="AH15" s="50">
        <v>0</v>
      </c>
      <c r="AI15" s="49">
        <v>1</v>
      </c>
      <c r="AJ15" s="49">
        <v>0</v>
      </c>
      <c r="AK15" s="49">
        <v>1</v>
      </c>
      <c r="AL15" s="49">
        <v>1</v>
      </c>
    </row>
    <row r="16" spans="1:39" s="56" customFormat="1" ht="24" customHeight="1" thickBot="1" x14ac:dyDescent="0.4">
      <c r="A16" s="1">
        <v>15</v>
      </c>
      <c r="B16" s="48" t="s">
        <v>10</v>
      </c>
      <c r="C16" s="49">
        <f>SUM(E16:AL16)</f>
        <v>26</v>
      </c>
      <c r="D16" s="112">
        <f>C16/34</f>
        <v>0.76470588235294112</v>
      </c>
      <c r="E16" s="49">
        <v>1</v>
      </c>
      <c r="F16" s="49">
        <v>1</v>
      </c>
      <c r="G16" s="50">
        <v>1</v>
      </c>
      <c r="H16" s="49">
        <v>1</v>
      </c>
      <c r="I16" s="49">
        <v>1</v>
      </c>
      <c r="J16" s="116">
        <v>1</v>
      </c>
      <c r="K16" s="52">
        <v>1</v>
      </c>
      <c r="L16" s="50">
        <v>1</v>
      </c>
      <c r="M16" s="49">
        <v>1</v>
      </c>
      <c r="N16" s="49">
        <v>0</v>
      </c>
      <c r="O16" s="49">
        <v>0</v>
      </c>
      <c r="P16" s="49">
        <v>1</v>
      </c>
      <c r="Q16" s="49">
        <v>1</v>
      </c>
      <c r="R16" s="49">
        <v>1</v>
      </c>
      <c r="S16" s="117">
        <v>1</v>
      </c>
      <c r="T16" s="49">
        <v>1</v>
      </c>
      <c r="U16" s="49">
        <v>1</v>
      </c>
      <c r="V16" s="49">
        <v>1</v>
      </c>
      <c r="W16" s="49">
        <v>1</v>
      </c>
      <c r="X16" s="49">
        <v>0</v>
      </c>
      <c r="Y16" s="118">
        <v>1</v>
      </c>
      <c r="Z16" s="49">
        <v>0</v>
      </c>
      <c r="AA16" s="119">
        <v>0</v>
      </c>
      <c r="AB16" s="49">
        <v>0</v>
      </c>
      <c r="AC16" s="49">
        <v>1</v>
      </c>
      <c r="AD16" s="50">
        <v>1</v>
      </c>
      <c r="AE16" s="49">
        <v>1</v>
      </c>
      <c r="AF16" s="49">
        <v>1</v>
      </c>
      <c r="AG16" s="50">
        <v>0</v>
      </c>
      <c r="AH16" s="50">
        <v>1</v>
      </c>
      <c r="AI16" s="49">
        <v>0</v>
      </c>
      <c r="AJ16" s="49">
        <v>1</v>
      </c>
      <c r="AK16" s="49">
        <v>1</v>
      </c>
      <c r="AL16" s="49">
        <v>1</v>
      </c>
    </row>
    <row r="17" spans="1:38" s="69" customFormat="1" ht="24" customHeight="1" thickBot="1" x14ac:dyDescent="0.4">
      <c r="A17" s="61">
        <v>16</v>
      </c>
      <c r="B17" s="62" t="s">
        <v>11</v>
      </c>
      <c r="C17" s="49">
        <f t="shared" si="0"/>
        <v>17</v>
      </c>
      <c r="D17" s="112">
        <f t="shared" si="1"/>
        <v>0.5</v>
      </c>
      <c r="E17" s="63">
        <v>0</v>
      </c>
      <c r="F17" s="63">
        <v>1</v>
      </c>
      <c r="G17" s="60">
        <v>1</v>
      </c>
      <c r="H17" s="63">
        <v>1</v>
      </c>
      <c r="I17" s="63">
        <v>0</v>
      </c>
      <c r="J17" s="120">
        <v>1</v>
      </c>
      <c r="K17" s="65">
        <v>1</v>
      </c>
      <c r="L17" s="50">
        <v>1</v>
      </c>
      <c r="M17" s="63">
        <v>0</v>
      </c>
      <c r="N17" s="63">
        <v>0</v>
      </c>
      <c r="O17" s="49">
        <v>1</v>
      </c>
      <c r="P17" s="63">
        <v>0</v>
      </c>
      <c r="Q17" s="63">
        <v>1</v>
      </c>
      <c r="R17" s="63">
        <v>0</v>
      </c>
      <c r="S17" s="117">
        <v>0</v>
      </c>
      <c r="T17" s="63">
        <v>0</v>
      </c>
      <c r="U17" s="63">
        <v>1</v>
      </c>
      <c r="V17" s="63">
        <v>0</v>
      </c>
      <c r="W17" s="63">
        <v>0</v>
      </c>
      <c r="X17" s="63">
        <v>1</v>
      </c>
      <c r="Y17" s="121">
        <v>1</v>
      </c>
      <c r="Z17" s="63">
        <v>0</v>
      </c>
      <c r="AA17" s="122">
        <v>0</v>
      </c>
      <c r="AB17" s="63">
        <v>0</v>
      </c>
      <c r="AC17" s="63">
        <v>1</v>
      </c>
      <c r="AD17" s="60">
        <v>1</v>
      </c>
      <c r="AE17" s="63">
        <v>1</v>
      </c>
      <c r="AF17" s="63">
        <v>0</v>
      </c>
      <c r="AG17" s="60">
        <v>0</v>
      </c>
      <c r="AH17" s="60">
        <v>1</v>
      </c>
      <c r="AI17" s="63">
        <v>0</v>
      </c>
      <c r="AJ17" s="63">
        <v>1</v>
      </c>
      <c r="AK17" s="63">
        <v>0</v>
      </c>
      <c r="AL17" s="63">
        <v>1</v>
      </c>
    </row>
    <row r="18" spans="1:38" s="56" customFormat="1" ht="24" customHeight="1" thickBot="1" x14ac:dyDescent="0.4">
      <c r="A18" s="1">
        <v>17</v>
      </c>
      <c r="B18" s="48" t="s">
        <v>13</v>
      </c>
      <c r="C18" s="49">
        <f t="shared" si="0"/>
        <v>22</v>
      </c>
      <c r="D18" s="112">
        <f t="shared" si="1"/>
        <v>0.6470588235294118</v>
      </c>
      <c r="E18" s="49">
        <v>1</v>
      </c>
      <c r="F18" s="49">
        <v>1</v>
      </c>
      <c r="G18" s="50">
        <v>0</v>
      </c>
      <c r="H18" s="49">
        <v>1</v>
      </c>
      <c r="I18" s="49">
        <v>1</v>
      </c>
      <c r="J18" s="113">
        <v>1</v>
      </c>
      <c r="K18" s="52">
        <v>1</v>
      </c>
      <c r="L18" s="50">
        <v>1</v>
      </c>
      <c r="M18" s="49">
        <v>0</v>
      </c>
      <c r="N18" s="49">
        <v>0</v>
      </c>
      <c r="O18" s="63">
        <v>1</v>
      </c>
      <c r="P18" s="49">
        <v>0</v>
      </c>
      <c r="Q18" s="49">
        <v>1</v>
      </c>
      <c r="R18" s="49">
        <v>1</v>
      </c>
      <c r="S18" s="114">
        <v>0</v>
      </c>
      <c r="T18" s="49">
        <v>1</v>
      </c>
      <c r="U18" s="49">
        <v>1</v>
      </c>
      <c r="V18" s="49">
        <v>1</v>
      </c>
      <c r="W18" s="49">
        <v>1</v>
      </c>
      <c r="X18" s="49">
        <v>0</v>
      </c>
      <c r="Y18" s="115">
        <v>1</v>
      </c>
      <c r="Z18" s="49">
        <v>0</v>
      </c>
      <c r="AA18" s="55">
        <v>1</v>
      </c>
      <c r="AB18" s="49">
        <v>1</v>
      </c>
      <c r="AC18" s="49">
        <v>1</v>
      </c>
      <c r="AD18" s="50">
        <v>1</v>
      </c>
      <c r="AE18" s="49">
        <v>0</v>
      </c>
      <c r="AF18" s="49">
        <v>0</v>
      </c>
      <c r="AG18" s="50">
        <v>0</v>
      </c>
      <c r="AH18" s="50">
        <v>0</v>
      </c>
      <c r="AI18" s="49">
        <v>1</v>
      </c>
      <c r="AJ18" s="49">
        <v>0</v>
      </c>
      <c r="AK18" s="49">
        <v>1</v>
      </c>
      <c r="AL18" s="49">
        <v>1</v>
      </c>
    </row>
    <row r="19" spans="1:38" s="56" customFormat="1" ht="24" customHeight="1" thickBot="1" x14ac:dyDescent="0.4">
      <c r="A19" s="1">
        <v>18</v>
      </c>
      <c r="B19" s="48" t="s">
        <v>14</v>
      </c>
      <c r="C19" s="49">
        <f t="shared" si="0"/>
        <v>27</v>
      </c>
      <c r="D19" s="112">
        <f t="shared" si="1"/>
        <v>0.79411764705882348</v>
      </c>
      <c r="E19" s="49">
        <v>0</v>
      </c>
      <c r="F19" s="49">
        <v>1</v>
      </c>
      <c r="G19" s="50">
        <v>1</v>
      </c>
      <c r="H19" s="49">
        <v>1</v>
      </c>
      <c r="I19" s="49">
        <v>1</v>
      </c>
      <c r="J19" s="116">
        <v>1</v>
      </c>
      <c r="K19" s="52">
        <v>1</v>
      </c>
      <c r="L19" s="49">
        <v>1</v>
      </c>
      <c r="M19" s="49">
        <v>0</v>
      </c>
      <c r="N19" s="49">
        <v>1</v>
      </c>
      <c r="O19" s="49">
        <v>1</v>
      </c>
      <c r="P19" s="49">
        <v>1</v>
      </c>
      <c r="Q19" s="49">
        <v>1</v>
      </c>
      <c r="R19" s="49">
        <v>1</v>
      </c>
      <c r="S19" s="117">
        <v>1</v>
      </c>
      <c r="T19" s="49">
        <v>1</v>
      </c>
      <c r="U19" s="49">
        <v>1</v>
      </c>
      <c r="V19" s="49">
        <v>0</v>
      </c>
      <c r="W19" s="49">
        <v>1</v>
      </c>
      <c r="X19" s="49">
        <v>1</v>
      </c>
      <c r="Y19" s="118">
        <v>1</v>
      </c>
      <c r="Z19" s="49">
        <v>0</v>
      </c>
      <c r="AA19" s="55">
        <v>1</v>
      </c>
      <c r="AB19" s="49">
        <v>1</v>
      </c>
      <c r="AC19" s="49">
        <v>1</v>
      </c>
      <c r="AD19" s="50">
        <v>1</v>
      </c>
      <c r="AE19" s="49">
        <v>1</v>
      </c>
      <c r="AF19" s="49">
        <v>1</v>
      </c>
      <c r="AG19" s="50">
        <v>1</v>
      </c>
      <c r="AH19" s="50">
        <v>0</v>
      </c>
      <c r="AI19" s="49">
        <v>1</v>
      </c>
      <c r="AJ19" s="49">
        <v>0</v>
      </c>
      <c r="AK19" s="49">
        <v>0</v>
      </c>
      <c r="AL19" s="49">
        <v>1</v>
      </c>
    </row>
    <row r="20" spans="1:38" s="56" customFormat="1" ht="24" customHeight="1" thickBot="1" x14ac:dyDescent="0.4">
      <c r="A20" s="1">
        <v>19</v>
      </c>
      <c r="B20" s="48" t="s">
        <v>15</v>
      </c>
      <c r="C20" s="49">
        <f t="shared" si="0"/>
        <v>25</v>
      </c>
      <c r="D20" s="112">
        <f t="shared" si="1"/>
        <v>0.73529411764705888</v>
      </c>
      <c r="E20" s="49">
        <v>1</v>
      </c>
      <c r="F20" s="49">
        <v>1</v>
      </c>
      <c r="G20" s="50">
        <v>1</v>
      </c>
      <c r="H20" s="49">
        <v>0</v>
      </c>
      <c r="I20" s="49">
        <v>1</v>
      </c>
      <c r="J20" s="116">
        <v>1</v>
      </c>
      <c r="K20" s="52">
        <v>1</v>
      </c>
      <c r="L20" s="71">
        <v>1</v>
      </c>
      <c r="M20" s="49">
        <v>0</v>
      </c>
      <c r="N20" s="49">
        <v>1</v>
      </c>
      <c r="O20" s="49">
        <v>1</v>
      </c>
      <c r="P20" s="49">
        <v>1</v>
      </c>
      <c r="Q20" s="49">
        <v>1</v>
      </c>
      <c r="R20" s="49">
        <v>1</v>
      </c>
      <c r="S20" s="117">
        <v>0</v>
      </c>
      <c r="T20" s="49">
        <v>1</v>
      </c>
      <c r="U20" s="49">
        <v>1</v>
      </c>
      <c r="V20" s="49">
        <v>1</v>
      </c>
      <c r="W20" s="49">
        <v>1</v>
      </c>
      <c r="X20" s="49">
        <v>0</v>
      </c>
      <c r="Y20" s="118">
        <v>1</v>
      </c>
      <c r="Z20" s="49">
        <v>0</v>
      </c>
      <c r="AA20" s="55">
        <v>1</v>
      </c>
      <c r="AB20" s="49">
        <v>1</v>
      </c>
      <c r="AC20" s="49">
        <v>1</v>
      </c>
      <c r="AD20" s="50">
        <v>1</v>
      </c>
      <c r="AE20" s="49">
        <v>0</v>
      </c>
      <c r="AF20" s="49">
        <v>1</v>
      </c>
      <c r="AG20" s="50">
        <v>0</v>
      </c>
      <c r="AH20" s="50">
        <v>0</v>
      </c>
      <c r="AI20" s="49">
        <v>1</v>
      </c>
      <c r="AJ20" s="49">
        <v>1</v>
      </c>
      <c r="AK20" s="49">
        <v>0</v>
      </c>
      <c r="AL20" s="49">
        <v>1</v>
      </c>
    </row>
    <row r="21" spans="1:38" s="69" customFormat="1" ht="24" customHeight="1" thickBot="1" x14ac:dyDescent="0.4">
      <c r="A21" s="61">
        <v>20</v>
      </c>
      <c r="B21" s="62" t="s">
        <v>98</v>
      </c>
      <c r="C21" s="49">
        <f t="shared" si="0"/>
        <v>23</v>
      </c>
      <c r="D21" s="112">
        <f t="shared" si="1"/>
        <v>0.67647058823529416</v>
      </c>
      <c r="E21" s="63">
        <v>0</v>
      </c>
      <c r="F21" s="63">
        <v>1</v>
      </c>
      <c r="G21" s="71">
        <v>1</v>
      </c>
      <c r="H21" s="63">
        <v>1</v>
      </c>
      <c r="I21" s="63">
        <v>1</v>
      </c>
      <c r="J21" s="123">
        <v>1</v>
      </c>
      <c r="K21" s="65">
        <v>1</v>
      </c>
      <c r="L21" s="49">
        <v>1</v>
      </c>
      <c r="M21" s="63">
        <v>0</v>
      </c>
      <c r="N21" s="63">
        <v>1</v>
      </c>
      <c r="O21" s="49">
        <v>1</v>
      </c>
      <c r="P21" s="63">
        <v>1</v>
      </c>
      <c r="Q21" s="63">
        <v>1</v>
      </c>
      <c r="R21" s="63">
        <v>0</v>
      </c>
      <c r="S21" s="117">
        <v>0</v>
      </c>
      <c r="T21" s="63">
        <v>0</v>
      </c>
      <c r="U21" s="63">
        <v>1</v>
      </c>
      <c r="V21" s="63">
        <v>0</v>
      </c>
      <c r="W21" s="63">
        <v>1</v>
      </c>
      <c r="X21" s="63">
        <v>1</v>
      </c>
      <c r="Y21" s="124">
        <v>1</v>
      </c>
      <c r="Z21" s="63">
        <v>0</v>
      </c>
      <c r="AA21" s="122">
        <v>0</v>
      </c>
      <c r="AB21" s="63">
        <v>1</v>
      </c>
      <c r="AC21" s="63">
        <v>1</v>
      </c>
      <c r="AD21" s="71">
        <v>1</v>
      </c>
      <c r="AE21" s="49">
        <v>0</v>
      </c>
      <c r="AF21" s="63">
        <v>1</v>
      </c>
      <c r="AG21" s="71">
        <v>1</v>
      </c>
      <c r="AH21" s="71">
        <v>0</v>
      </c>
      <c r="AI21" s="63">
        <v>1</v>
      </c>
      <c r="AJ21" s="63">
        <v>0</v>
      </c>
      <c r="AK21" s="63">
        <v>1</v>
      </c>
      <c r="AL21" s="63">
        <v>1</v>
      </c>
    </row>
    <row r="22" spans="1:38" s="69" customFormat="1" ht="24" customHeight="1" thickBot="1" x14ac:dyDescent="0.4">
      <c r="A22" s="61">
        <v>21</v>
      </c>
      <c r="B22" s="62" t="s">
        <v>99</v>
      </c>
      <c r="C22" s="49">
        <f t="shared" si="0"/>
        <v>19</v>
      </c>
      <c r="D22" s="112">
        <f t="shared" si="1"/>
        <v>0.55882352941176472</v>
      </c>
      <c r="E22" s="63">
        <v>1</v>
      </c>
      <c r="F22" s="63">
        <v>0</v>
      </c>
      <c r="G22" s="63">
        <v>1</v>
      </c>
      <c r="H22" s="63">
        <v>1</v>
      </c>
      <c r="I22" s="63">
        <v>1</v>
      </c>
      <c r="J22" s="63">
        <v>1</v>
      </c>
      <c r="K22" s="63">
        <v>1</v>
      </c>
      <c r="L22" s="49">
        <v>1</v>
      </c>
      <c r="M22" s="63">
        <v>0</v>
      </c>
      <c r="N22" s="63">
        <v>0</v>
      </c>
      <c r="O22" s="49">
        <v>0</v>
      </c>
      <c r="P22" s="63">
        <v>0</v>
      </c>
      <c r="Q22" s="63">
        <v>1</v>
      </c>
      <c r="R22" s="63">
        <v>1</v>
      </c>
      <c r="S22" s="63">
        <v>0</v>
      </c>
      <c r="T22" s="63">
        <v>1</v>
      </c>
      <c r="U22" s="63">
        <v>1</v>
      </c>
      <c r="V22" s="63">
        <v>0</v>
      </c>
      <c r="W22" s="63">
        <v>1</v>
      </c>
      <c r="X22" s="63">
        <v>0</v>
      </c>
      <c r="Y22" s="68">
        <v>1</v>
      </c>
      <c r="Z22" s="63">
        <v>0</v>
      </c>
      <c r="AA22" s="68">
        <v>1</v>
      </c>
      <c r="AB22" s="63">
        <v>1</v>
      </c>
      <c r="AC22" s="63">
        <v>0</v>
      </c>
      <c r="AD22" s="71">
        <v>0</v>
      </c>
      <c r="AE22" s="63">
        <v>0</v>
      </c>
      <c r="AF22" s="63">
        <v>1</v>
      </c>
      <c r="AG22" s="63">
        <v>0</v>
      </c>
      <c r="AH22" s="63">
        <v>0</v>
      </c>
      <c r="AI22" s="63">
        <v>1</v>
      </c>
      <c r="AJ22" s="63">
        <v>0</v>
      </c>
      <c r="AK22" s="63">
        <v>1</v>
      </c>
      <c r="AL22" s="63">
        <v>1</v>
      </c>
    </row>
    <row r="23" spans="1:38" s="56" customFormat="1" ht="24" customHeight="1" thickBot="1" x14ac:dyDescent="0.4">
      <c r="A23" s="1">
        <v>22</v>
      </c>
      <c r="B23" s="48" t="s">
        <v>100</v>
      </c>
      <c r="C23" s="49">
        <f t="shared" si="0"/>
        <v>23</v>
      </c>
      <c r="D23" s="112">
        <f t="shared" si="1"/>
        <v>0.67647058823529416</v>
      </c>
      <c r="E23" s="49">
        <v>0</v>
      </c>
      <c r="F23" s="49">
        <v>0</v>
      </c>
      <c r="G23" s="50">
        <v>1</v>
      </c>
      <c r="H23" s="49">
        <v>1</v>
      </c>
      <c r="I23" s="49">
        <v>1</v>
      </c>
      <c r="J23" s="113">
        <v>1</v>
      </c>
      <c r="K23" s="52">
        <v>1</v>
      </c>
      <c r="L23" s="49">
        <v>1</v>
      </c>
      <c r="M23" s="49">
        <v>1</v>
      </c>
      <c r="N23" s="49">
        <v>0</v>
      </c>
      <c r="O23" s="63">
        <v>0</v>
      </c>
      <c r="P23" s="49">
        <v>0</v>
      </c>
      <c r="Q23" s="49">
        <v>1</v>
      </c>
      <c r="R23" s="49">
        <v>0</v>
      </c>
      <c r="S23" s="114">
        <v>1</v>
      </c>
      <c r="T23" s="49">
        <v>1</v>
      </c>
      <c r="U23" s="49">
        <v>1</v>
      </c>
      <c r="V23" s="49">
        <v>1</v>
      </c>
      <c r="W23" s="49">
        <v>1</v>
      </c>
      <c r="X23" s="49">
        <v>1</v>
      </c>
      <c r="Y23" s="115">
        <v>1</v>
      </c>
      <c r="Z23" s="49">
        <v>0</v>
      </c>
      <c r="AA23" s="55">
        <v>1</v>
      </c>
      <c r="AB23" s="49">
        <v>1</v>
      </c>
      <c r="AC23" s="49">
        <v>1</v>
      </c>
      <c r="AD23" s="50">
        <v>0</v>
      </c>
      <c r="AE23" s="49">
        <v>1</v>
      </c>
      <c r="AF23" s="49">
        <v>1</v>
      </c>
      <c r="AG23" s="50">
        <v>0</v>
      </c>
      <c r="AH23" s="50">
        <v>0</v>
      </c>
      <c r="AI23" s="49">
        <v>1</v>
      </c>
      <c r="AJ23" s="49">
        <v>1</v>
      </c>
      <c r="AK23" s="49">
        <v>0</v>
      </c>
      <c r="AL23" s="49">
        <v>1</v>
      </c>
    </row>
    <row r="24" spans="1:38" s="56" customFormat="1" ht="24" customHeight="1" thickBot="1" x14ac:dyDescent="0.4">
      <c r="A24" s="1">
        <v>23</v>
      </c>
      <c r="B24" s="48" t="s">
        <v>101</v>
      </c>
      <c r="C24" s="49">
        <f t="shared" si="0"/>
        <v>17</v>
      </c>
      <c r="D24" s="112">
        <f t="shared" si="1"/>
        <v>0.5</v>
      </c>
      <c r="E24" s="49">
        <v>0</v>
      </c>
      <c r="F24" s="49">
        <v>0</v>
      </c>
      <c r="G24" s="50">
        <v>1</v>
      </c>
      <c r="H24" s="49">
        <v>0</v>
      </c>
      <c r="I24" s="49">
        <v>1</v>
      </c>
      <c r="J24" s="116">
        <v>0</v>
      </c>
      <c r="K24" s="52">
        <v>1</v>
      </c>
      <c r="L24" s="49">
        <v>1</v>
      </c>
      <c r="M24" s="49">
        <v>0</v>
      </c>
      <c r="N24" s="49">
        <v>1</v>
      </c>
      <c r="O24" s="49">
        <v>1</v>
      </c>
      <c r="P24" s="49">
        <v>0</v>
      </c>
      <c r="Q24" s="49">
        <v>1</v>
      </c>
      <c r="R24" s="49">
        <v>0</v>
      </c>
      <c r="S24" s="117">
        <v>0</v>
      </c>
      <c r="T24" s="49">
        <v>1</v>
      </c>
      <c r="U24" s="49">
        <v>1</v>
      </c>
      <c r="V24" s="49">
        <v>1</v>
      </c>
      <c r="W24" s="49">
        <v>1</v>
      </c>
      <c r="X24" s="49">
        <v>0</v>
      </c>
      <c r="Y24" s="118">
        <v>1</v>
      </c>
      <c r="Z24" s="49">
        <v>0</v>
      </c>
      <c r="AA24" s="55">
        <v>1</v>
      </c>
      <c r="AB24" s="49">
        <v>1</v>
      </c>
      <c r="AC24" s="49">
        <v>1</v>
      </c>
      <c r="AD24" s="50">
        <v>0</v>
      </c>
      <c r="AE24" s="49">
        <v>0</v>
      </c>
      <c r="AF24" s="49">
        <v>1</v>
      </c>
      <c r="AG24" s="50">
        <v>0</v>
      </c>
      <c r="AH24" s="50">
        <v>0</v>
      </c>
      <c r="AI24" s="49">
        <v>0</v>
      </c>
      <c r="AJ24" s="49">
        <v>1</v>
      </c>
      <c r="AK24" s="49">
        <v>0</v>
      </c>
      <c r="AL24" s="49">
        <v>0</v>
      </c>
    </row>
    <row r="25" spans="1:38" s="56" customFormat="1" ht="24" customHeight="1" thickBot="1" x14ac:dyDescent="0.4">
      <c r="A25" s="1">
        <v>24</v>
      </c>
      <c r="B25" s="48" t="s">
        <v>102</v>
      </c>
      <c r="C25" s="49">
        <f t="shared" si="0"/>
        <v>21</v>
      </c>
      <c r="D25" s="112">
        <f t="shared" si="1"/>
        <v>0.61764705882352944</v>
      </c>
      <c r="E25" s="49">
        <v>1</v>
      </c>
      <c r="F25" s="49">
        <v>0</v>
      </c>
      <c r="G25" s="50">
        <v>1</v>
      </c>
      <c r="H25" s="49">
        <v>1</v>
      </c>
      <c r="I25" s="49">
        <v>1</v>
      </c>
      <c r="J25" s="116">
        <v>1</v>
      </c>
      <c r="K25" s="52">
        <v>1</v>
      </c>
      <c r="L25" s="60">
        <v>0</v>
      </c>
      <c r="M25" s="49">
        <v>1</v>
      </c>
      <c r="N25" s="49">
        <v>1</v>
      </c>
      <c r="O25" s="49">
        <v>1</v>
      </c>
      <c r="P25" s="49">
        <v>0</v>
      </c>
      <c r="Q25" s="49">
        <v>1</v>
      </c>
      <c r="R25" s="49">
        <v>0</v>
      </c>
      <c r="S25" s="117">
        <v>0</v>
      </c>
      <c r="T25" s="49">
        <v>0</v>
      </c>
      <c r="U25" s="49">
        <v>1</v>
      </c>
      <c r="V25" s="49">
        <v>0</v>
      </c>
      <c r="W25" s="49">
        <v>1</v>
      </c>
      <c r="X25" s="49">
        <v>1</v>
      </c>
      <c r="Y25" s="118">
        <v>1</v>
      </c>
      <c r="Z25" s="49">
        <v>0</v>
      </c>
      <c r="AA25" s="55">
        <v>1</v>
      </c>
      <c r="AB25" s="49">
        <v>1</v>
      </c>
      <c r="AC25" s="49">
        <v>1</v>
      </c>
      <c r="AD25" s="50">
        <v>0</v>
      </c>
      <c r="AE25" s="49">
        <v>1</v>
      </c>
      <c r="AF25" s="49">
        <v>0</v>
      </c>
      <c r="AG25" s="50">
        <v>0</v>
      </c>
      <c r="AH25" s="50">
        <v>1</v>
      </c>
      <c r="AI25" s="49">
        <v>1</v>
      </c>
      <c r="AJ25" s="49">
        <v>0</v>
      </c>
      <c r="AK25" s="49">
        <v>0</v>
      </c>
      <c r="AL25" s="49">
        <v>1</v>
      </c>
    </row>
    <row r="26" spans="1:38" s="56" customFormat="1" ht="24" customHeight="1" thickBot="1" x14ac:dyDescent="0.4">
      <c r="A26" s="1">
        <v>25</v>
      </c>
      <c r="B26" s="48" t="s">
        <v>103</v>
      </c>
      <c r="C26" s="49">
        <f t="shared" si="0"/>
        <v>21</v>
      </c>
      <c r="D26" s="112">
        <f t="shared" si="1"/>
        <v>0.61764705882352944</v>
      </c>
      <c r="E26" s="49">
        <v>1</v>
      </c>
      <c r="F26" s="49">
        <v>1</v>
      </c>
      <c r="G26" s="50">
        <v>0</v>
      </c>
      <c r="H26" s="49">
        <v>1</v>
      </c>
      <c r="I26" s="49">
        <v>1</v>
      </c>
      <c r="J26" s="113">
        <v>0</v>
      </c>
      <c r="K26" s="52">
        <v>1</v>
      </c>
      <c r="L26" s="49">
        <v>1</v>
      </c>
      <c r="M26" s="49">
        <v>1</v>
      </c>
      <c r="N26" s="49">
        <v>1</v>
      </c>
      <c r="O26" s="49">
        <v>1</v>
      </c>
      <c r="P26" s="49">
        <v>0</v>
      </c>
      <c r="Q26" s="49">
        <v>1</v>
      </c>
      <c r="R26" s="49">
        <v>1</v>
      </c>
      <c r="S26" s="114">
        <v>0</v>
      </c>
      <c r="T26" s="49">
        <v>1</v>
      </c>
      <c r="U26" s="49">
        <v>1</v>
      </c>
      <c r="V26" s="49">
        <v>1</v>
      </c>
      <c r="W26" s="49">
        <v>1</v>
      </c>
      <c r="X26" s="49">
        <v>1</v>
      </c>
      <c r="Y26" s="115">
        <v>1</v>
      </c>
      <c r="Z26" s="49">
        <v>0</v>
      </c>
      <c r="AA26" s="119">
        <v>0</v>
      </c>
      <c r="AB26" s="49">
        <v>1</v>
      </c>
      <c r="AC26" s="49">
        <v>1</v>
      </c>
      <c r="AD26" s="50">
        <v>0</v>
      </c>
      <c r="AE26" s="49">
        <v>0</v>
      </c>
      <c r="AF26" s="49">
        <v>0</v>
      </c>
      <c r="AG26" s="50">
        <v>0</v>
      </c>
      <c r="AH26" s="50">
        <v>0</v>
      </c>
      <c r="AI26" s="49">
        <v>1</v>
      </c>
      <c r="AJ26" s="49">
        <v>0</v>
      </c>
      <c r="AK26" s="49">
        <v>0</v>
      </c>
      <c r="AL26" s="49">
        <v>1</v>
      </c>
    </row>
    <row r="27" spans="1:38" s="56" customFormat="1" ht="24" customHeight="1" thickBot="1" x14ac:dyDescent="0.4">
      <c r="A27" s="1">
        <v>26</v>
      </c>
      <c r="B27" s="48" t="s">
        <v>104</v>
      </c>
      <c r="C27" s="49">
        <f t="shared" si="0"/>
        <v>21</v>
      </c>
      <c r="D27" s="112">
        <f t="shared" si="1"/>
        <v>0.61764705882352944</v>
      </c>
      <c r="E27" s="49">
        <v>1</v>
      </c>
      <c r="F27" s="49">
        <v>1</v>
      </c>
      <c r="G27" s="50">
        <v>0</v>
      </c>
      <c r="H27" s="49">
        <v>1</v>
      </c>
      <c r="I27" s="49">
        <v>0</v>
      </c>
      <c r="J27" s="116">
        <v>0</v>
      </c>
      <c r="K27" s="52">
        <v>1</v>
      </c>
      <c r="L27" s="49">
        <v>1</v>
      </c>
      <c r="M27" s="49">
        <v>1</v>
      </c>
      <c r="N27" s="49">
        <v>1</v>
      </c>
      <c r="O27" s="49">
        <v>1</v>
      </c>
      <c r="P27" s="49">
        <v>1</v>
      </c>
      <c r="Q27" s="49">
        <v>1</v>
      </c>
      <c r="R27" s="49">
        <v>1</v>
      </c>
      <c r="S27" s="117">
        <v>0</v>
      </c>
      <c r="T27" s="49">
        <v>1</v>
      </c>
      <c r="U27" s="49">
        <v>1</v>
      </c>
      <c r="V27" s="49">
        <v>1</v>
      </c>
      <c r="W27" s="49">
        <v>1</v>
      </c>
      <c r="X27" s="49">
        <v>0</v>
      </c>
      <c r="Y27" s="118">
        <v>1</v>
      </c>
      <c r="Z27" s="49">
        <v>0</v>
      </c>
      <c r="AA27" s="119">
        <v>0</v>
      </c>
      <c r="AB27" s="49">
        <v>0</v>
      </c>
      <c r="AC27" s="49">
        <v>1</v>
      </c>
      <c r="AD27" s="50">
        <v>0</v>
      </c>
      <c r="AE27" s="49">
        <v>1</v>
      </c>
      <c r="AF27" s="49">
        <v>0</v>
      </c>
      <c r="AG27" s="50">
        <v>0</v>
      </c>
      <c r="AH27" s="50">
        <v>0</v>
      </c>
      <c r="AI27" s="49">
        <v>1</v>
      </c>
      <c r="AJ27" s="49">
        <v>0</v>
      </c>
      <c r="AK27" s="49">
        <v>1</v>
      </c>
      <c r="AL27" s="49">
        <v>1</v>
      </c>
    </row>
    <row r="28" spans="1:38" s="56" customFormat="1" ht="24" customHeight="1" thickBot="1" x14ac:dyDescent="0.4">
      <c r="A28" s="1">
        <v>27</v>
      </c>
      <c r="B28" s="48" t="s">
        <v>18</v>
      </c>
      <c r="C28" s="49">
        <f t="shared" si="0"/>
        <v>20</v>
      </c>
      <c r="D28" s="112">
        <f t="shared" si="1"/>
        <v>0.58823529411764708</v>
      </c>
      <c r="E28" s="49">
        <v>0</v>
      </c>
      <c r="F28" s="49">
        <v>0</v>
      </c>
      <c r="G28" s="50">
        <v>1</v>
      </c>
      <c r="H28" s="49">
        <v>0</v>
      </c>
      <c r="I28" s="49">
        <v>0</v>
      </c>
      <c r="J28" s="113">
        <v>1</v>
      </c>
      <c r="K28" s="52">
        <v>1</v>
      </c>
      <c r="L28" s="49">
        <v>1</v>
      </c>
      <c r="M28" s="49">
        <v>1</v>
      </c>
      <c r="N28" s="49">
        <v>1</v>
      </c>
      <c r="O28" s="63">
        <v>0</v>
      </c>
      <c r="P28" s="49">
        <v>0</v>
      </c>
      <c r="Q28" s="49">
        <v>1</v>
      </c>
      <c r="R28" s="49">
        <v>0</v>
      </c>
      <c r="S28" s="114">
        <v>0</v>
      </c>
      <c r="T28" s="49">
        <v>1</v>
      </c>
      <c r="U28" s="49">
        <v>1</v>
      </c>
      <c r="V28" s="49">
        <v>1</v>
      </c>
      <c r="W28" s="49">
        <v>1</v>
      </c>
      <c r="X28" s="49">
        <v>1</v>
      </c>
      <c r="Y28" s="115">
        <v>1</v>
      </c>
      <c r="Z28" s="49">
        <v>0</v>
      </c>
      <c r="AA28" s="55">
        <v>1</v>
      </c>
      <c r="AB28" s="49">
        <v>1</v>
      </c>
      <c r="AC28" s="49">
        <v>1</v>
      </c>
      <c r="AD28" s="50">
        <v>0</v>
      </c>
      <c r="AE28" s="49">
        <v>0</v>
      </c>
      <c r="AF28" s="49">
        <v>1</v>
      </c>
      <c r="AG28" s="50">
        <v>0</v>
      </c>
      <c r="AH28" s="50">
        <v>0</v>
      </c>
      <c r="AI28" s="49">
        <v>1</v>
      </c>
      <c r="AJ28" s="49">
        <v>1</v>
      </c>
      <c r="AK28" s="49">
        <v>0</v>
      </c>
      <c r="AL28" s="49">
        <v>1</v>
      </c>
    </row>
    <row r="29" spans="1:38" s="69" customFormat="1" ht="24" customHeight="1" thickBot="1" x14ac:dyDescent="0.4">
      <c r="A29" s="61">
        <v>28</v>
      </c>
      <c r="B29" s="62" t="s">
        <v>105</v>
      </c>
      <c r="C29" s="49">
        <f t="shared" si="0"/>
        <v>17</v>
      </c>
      <c r="D29" s="112">
        <f t="shared" si="1"/>
        <v>0.5</v>
      </c>
      <c r="E29" s="49">
        <v>0</v>
      </c>
      <c r="F29" s="63">
        <v>1</v>
      </c>
      <c r="G29" s="60">
        <v>1</v>
      </c>
      <c r="H29" s="63">
        <v>0</v>
      </c>
      <c r="I29" s="63">
        <v>0</v>
      </c>
      <c r="J29" s="120">
        <v>1</v>
      </c>
      <c r="K29" s="65">
        <v>1</v>
      </c>
      <c r="L29" s="49">
        <v>1</v>
      </c>
      <c r="M29" s="63">
        <v>1</v>
      </c>
      <c r="N29" s="63">
        <v>1</v>
      </c>
      <c r="O29" s="49">
        <v>1</v>
      </c>
      <c r="P29" s="63">
        <v>0</v>
      </c>
      <c r="Q29" s="63">
        <v>0</v>
      </c>
      <c r="R29" s="63">
        <v>0</v>
      </c>
      <c r="S29" s="117">
        <v>1</v>
      </c>
      <c r="T29" s="63">
        <v>0</v>
      </c>
      <c r="U29" s="63">
        <v>1</v>
      </c>
      <c r="V29" s="63">
        <v>0</v>
      </c>
      <c r="W29" s="63">
        <v>1</v>
      </c>
      <c r="X29" s="63">
        <v>1</v>
      </c>
      <c r="Y29" s="121">
        <v>1</v>
      </c>
      <c r="Z29" s="63">
        <v>0</v>
      </c>
      <c r="AA29" s="122">
        <v>0</v>
      </c>
      <c r="AB29" s="63">
        <v>1</v>
      </c>
      <c r="AC29" s="63">
        <v>1</v>
      </c>
      <c r="AD29" s="60">
        <v>1</v>
      </c>
      <c r="AE29" s="63">
        <v>1</v>
      </c>
      <c r="AF29" s="63">
        <v>0</v>
      </c>
      <c r="AG29" s="60">
        <v>0</v>
      </c>
      <c r="AH29" s="60">
        <v>0</v>
      </c>
      <c r="AI29" s="63">
        <v>0</v>
      </c>
      <c r="AJ29" s="63">
        <v>0</v>
      </c>
      <c r="AK29" s="63">
        <v>0</v>
      </c>
      <c r="AL29" s="63">
        <v>0</v>
      </c>
    </row>
    <row r="30" spans="1:38" s="56" customFormat="1" ht="24" customHeight="1" thickBot="1" x14ac:dyDescent="0.4">
      <c r="A30" s="1">
        <v>29</v>
      </c>
      <c r="B30" s="48" t="s">
        <v>106</v>
      </c>
      <c r="C30" s="49">
        <f t="shared" si="0"/>
        <v>29</v>
      </c>
      <c r="D30" s="112">
        <f t="shared" si="1"/>
        <v>0.8529411764705882</v>
      </c>
      <c r="E30" s="63">
        <v>1</v>
      </c>
      <c r="F30" s="49">
        <v>1</v>
      </c>
      <c r="G30" s="50">
        <v>1</v>
      </c>
      <c r="H30" s="49">
        <v>1</v>
      </c>
      <c r="I30" s="49">
        <v>0</v>
      </c>
      <c r="J30" s="116">
        <v>1</v>
      </c>
      <c r="K30" s="52">
        <v>1</v>
      </c>
      <c r="L30" s="49">
        <v>1</v>
      </c>
      <c r="M30" s="49">
        <v>1</v>
      </c>
      <c r="N30" s="49">
        <v>1</v>
      </c>
      <c r="O30" s="49">
        <v>1</v>
      </c>
      <c r="P30" s="49">
        <v>0</v>
      </c>
      <c r="Q30" s="49">
        <v>0</v>
      </c>
      <c r="R30" s="49">
        <v>1</v>
      </c>
      <c r="S30" s="117">
        <v>1</v>
      </c>
      <c r="T30" s="49">
        <v>1</v>
      </c>
      <c r="U30" s="49">
        <v>1</v>
      </c>
      <c r="V30" s="49">
        <v>1</v>
      </c>
      <c r="W30" s="49">
        <v>1</v>
      </c>
      <c r="X30" s="49">
        <v>1</v>
      </c>
      <c r="Y30" s="118">
        <v>1</v>
      </c>
      <c r="Z30" s="49">
        <v>0</v>
      </c>
      <c r="AA30" s="55">
        <v>1</v>
      </c>
      <c r="AB30" s="49">
        <v>1</v>
      </c>
      <c r="AC30" s="49">
        <v>1</v>
      </c>
      <c r="AD30" s="50">
        <v>1</v>
      </c>
      <c r="AE30" s="49">
        <v>1</v>
      </c>
      <c r="AF30" s="49">
        <v>1</v>
      </c>
      <c r="AG30" s="50">
        <v>1</v>
      </c>
      <c r="AH30" s="50">
        <v>0</v>
      </c>
      <c r="AI30" s="49">
        <v>1</v>
      </c>
      <c r="AJ30" s="49">
        <v>1</v>
      </c>
      <c r="AK30" s="49">
        <v>1</v>
      </c>
      <c r="AL30" s="49">
        <v>1</v>
      </c>
    </row>
    <row r="31" spans="1:38" s="56" customFormat="1" ht="24" customHeight="1" thickBot="1" x14ac:dyDescent="0.4">
      <c r="A31" s="1">
        <v>30</v>
      </c>
      <c r="B31" s="48" t="s">
        <v>107</v>
      </c>
      <c r="C31" s="49">
        <f t="shared" si="0"/>
        <v>20</v>
      </c>
      <c r="D31" s="112">
        <f t="shared" si="1"/>
        <v>0.58823529411764708</v>
      </c>
      <c r="E31" s="49">
        <v>0</v>
      </c>
      <c r="F31" s="49">
        <v>1</v>
      </c>
      <c r="G31" s="50">
        <v>1</v>
      </c>
      <c r="H31" s="49">
        <v>0</v>
      </c>
      <c r="I31" s="49">
        <v>0</v>
      </c>
      <c r="J31" s="116">
        <v>1</v>
      </c>
      <c r="K31" s="52">
        <v>1</v>
      </c>
      <c r="L31" s="49">
        <v>1</v>
      </c>
      <c r="M31" s="49">
        <v>0</v>
      </c>
      <c r="N31" s="49">
        <v>0</v>
      </c>
      <c r="O31" s="49">
        <v>0</v>
      </c>
      <c r="P31" s="49">
        <v>1</v>
      </c>
      <c r="Q31" s="49">
        <v>0</v>
      </c>
      <c r="R31" s="49">
        <v>1</v>
      </c>
      <c r="S31" s="117">
        <v>1</v>
      </c>
      <c r="T31" s="49">
        <v>0</v>
      </c>
      <c r="U31" s="49">
        <v>1</v>
      </c>
      <c r="V31" s="49">
        <v>1</v>
      </c>
      <c r="W31" s="49">
        <v>1</v>
      </c>
      <c r="X31" s="49">
        <v>1</v>
      </c>
      <c r="Y31" s="118">
        <v>1</v>
      </c>
      <c r="Z31" s="49">
        <v>0</v>
      </c>
      <c r="AA31" s="119">
        <v>0</v>
      </c>
      <c r="AB31" s="49">
        <v>1</v>
      </c>
      <c r="AC31" s="49">
        <v>1</v>
      </c>
      <c r="AD31" s="50">
        <v>1</v>
      </c>
      <c r="AE31" s="49">
        <v>1</v>
      </c>
      <c r="AF31" s="49">
        <v>0</v>
      </c>
      <c r="AG31" s="50">
        <v>1</v>
      </c>
      <c r="AH31" s="50">
        <v>0</v>
      </c>
      <c r="AI31" s="49">
        <v>1</v>
      </c>
      <c r="AJ31" s="49">
        <v>0</v>
      </c>
      <c r="AK31" s="49">
        <v>0</v>
      </c>
      <c r="AL31" s="49">
        <v>1</v>
      </c>
    </row>
    <row r="32" spans="1:38" s="56" customFormat="1" ht="24" customHeight="1" thickBot="1" x14ac:dyDescent="0.4">
      <c r="A32" s="1">
        <v>31</v>
      </c>
      <c r="B32" s="48" t="s">
        <v>108</v>
      </c>
      <c r="C32" s="49">
        <f t="shared" si="0"/>
        <v>25</v>
      </c>
      <c r="D32" s="112">
        <f t="shared" si="1"/>
        <v>0.73529411764705888</v>
      </c>
      <c r="E32" s="49">
        <v>0</v>
      </c>
      <c r="F32" s="49">
        <v>1</v>
      </c>
      <c r="G32" s="50">
        <v>1</v>
      </c>
      <c r="H32" s="49">
        <v>0</v>
      </c>
      <c r="I32" s="49">
        <v>0</v>
      </c>
      <c r="J32" s="116">
        <v>1</v>
      </c>
      <c r="K32" s="52">
        <v>1</v>
      </c>
      <c r="L32" s="49">
        <v>1</v>
      </c>
      <c r="M32" s="49">
        <v>1</v>
      </c>
      <c r="N32" s="49">
        <v>1</v>
      </c>
      <c r="O32" s="49">
        <v>0</v>
      </c>
      <c r="P32" s="49">
        <v>1</v>
      </c>
      <c r="Q32" s="49">
        <v>0</v>
      </c>
      <c r="R32" s="49">
        <v>1</v>
      </c>
      <c r="S32" s="117">
        <v>1</v>
      </c>
      <c r="T32" s="49">
        <v>0</v>
      </c>
      <c r="U32" s="49">
        <v>1</v>
      </c>
      <c r="V32" s="49">
        <v>1</v>
      </c>
      <c r="W32" s="49">
        <v>1</v>
      </c>
      <c r="X32" s="49">
        <v>1</v>
      </c>
      <c r="Y32" s="118">
        <v>1</v>
      </c>
      <c r="Z32" s="49">
        <v>0</v>
      </c>
      <c r="AA32" s="119">
        <v>0</v>
      </c>
      <c r="AB32" s="49">
        <v>1</v>
      </c>
      <c r="AC32" s="49">
        <v>1</v>
      </c>
      <c r="AD32" s="50">
        <v>1</v>
      </c>
      <c r="AE32" s="49">
        <v>1</v>
      </c>
      <c r="AF32" s="49">
        <v>1</v>
      </c>
      <c r="AG32" s="50">
        <v>1</v>
      </c>
      <c r="AH32" s="50">
        <v>1</v>
      </c>
      <c r="AI32" s="49">
        <v>1</v>
      </c>
      <c r="AJ32" s="49">
        <v>1</v>
      </c>
      <c r="AK32" s="49">
        <v>0</v>
      </c>
      <c r="AL32" s="49">
        <v>1</v>
      </c>
    </row>
    <row r="33" spans="1:40" s="56" customFormat="1" ht="24" customHeight="1" thickBot="1" x14ac:dyDescent="0.4">
      <c r="A33" s="1">
        <v>32</v>
      </c>
      <c r="B33" s="48" t="s">
        <v>21</v>
      </c>
      <c r="C33" s="49">
        <f t="shared" si="0"/>
        <v>20</v>
      </c>
      <c r="D33" s="112">
        <f t="shared" si="1"/>
        <v>0.58823529411764708</v>
      </c>
      <c r="E33" s="49">
        <v>0</v>
      </c>
      <c r="F33" s="49">
        <v>1</v>
      </c>
      <c r="G33" s="49">
        <v>1</v>
      </c>
      <c r="H33" s="49">
        <v>1</v>
      </c>
      <c r="I33" s="49">
        <v>0</v>
      </c>
      <c r="J33" s="125">
        <v>1</v>
      </c>
      <c r="K33" s="77">
        <v>0</v>
      </c>
      <c r="L33" s="49">
        <v>1</v>
      </c>
      <c r="M33" s="49">
        <v>1</v>
      </c>
      <c r="N33" s="49">
        <v>0</v>
      </c>
      <c r="O33" s="49">
        <v>1</v>
      </c>
      <c r="P33" s="49">
        <v>1</v>
      </c>
      <c r="Q33" s="49">
        <v>1</v>
      </c>
      <c r="R33" s="49">
        <v>0</v>
      </c>
      <c r="S33" s="126">
        <v>1</v>
      </c>
      <c r="T33" s="49">
        <v>0</v>
      </c>
      <c r="U33" s="49">
        <v>1</v>
      </c>
      <c r="V33" s="49">
        <v>0</v>
      </c>
      <c r="W33" s="49">
        <v>1</v>
      </c>
      <c r="X33" s="49">
        <v>1</v>
      </c>
      <c r="Y33" s="127">
        <v>1</v>
      </c>
      <c r="Z33" s="49">
        <v>0</v>
      </c>
      <c r="AA33" s="119">
        <v>0</v>
      </c>
      <c r="AB33" s="49">
        <v>1</v>
      </c>
      <c r="AC33" s="49">
        <v>1</v>
      </c>
      <c r="AD33" s="49">
        <v>1</v>
      </c>
      <c r="AE33" s="49">
        <v>1</v>
      </c>
      <c r="AF33" s="49">
        <v>1</v>
      </c>
      <c r="AG33" s="49">
        <v>0</v>
      </c>
      <c r="AH33" s="49">
        <v>0</v>
      </c>
      <c r="AI33" s="49">
        <v>0</v>
      </c>
      <c r="AJ33" s="49">
        <v>0</v>
      </c>
      <c r="AK33" s="49">
        <v>0</v>
      </c>
      <c r="AL33" s="49">
        <v>1</v>
      </c>
      <c r="AM33" s="128"/>
    </row>
    <row r="34" spans="1:40" s="69" customFormat="1" ht="24" customHeight="1" thickBot="1" x14ac:dyDescent="0.4">
      <c r="A34" s="61">
        <v>33</v>
      </c>
      <c r="B34" s="62" t="s">
        <v>109</v>
      </c>
      <c r="C34" s="49">
        <f t="shared" si="0"/>
        <v>19</v>
      </c>
      <c r="D34" s="112">
        <f t="shared" si="1"/>
        <v>0.55882352941176472</v>
      </c>
      <c r="E34" s="63">
        <v>1</v>
      </c>
      <c r="F34" s="63">
        <v>1</v>
      </c>
      <c r="G34" s="63">
        <v>1</v>
      </c>
      <c r="H34" s="63">
        <v>0</v>
      </c>
      <c r="I34" s="63">
        <v>0</v>
      </c>
      <c r="J34" s="123">
        <v>0</v>
      </c>
      <c r="K34" s="65">
        <v>0</v>
      </c>
      <c r="L34" s="49">
        <v>1</v>
      </c>
      <c r="M34" s="63">
        <v>0</v>
      </c>
      <c r="N34" s="63">
        <v>1</v>
      </c>
      <c r="O34" s="49">
        <v>1</v>
      </c>
      <c r="P34" s="63">
        <v>0</v>
      </c>
      <c r="Q34" s="63">
        <v>1</v>
      </c>
      <c r="R34" s="63">
        <v>0</v>
      </c>
      <c r="S34" s="117">
        <v>1</v>
      </c>
      <c r="T34" s="63">
        <v>0</v>
      </c>
      <c r="U34" s="63">
        <v>1</v>
      </c>
      <c r="V34" s="63">
        <v>1</v>
      </c>
      <c r="W34" s="63">
        <v>0</v>
      </c>
      <c r="X34" s="63">
        <v>0</v>
      </c>
      <c r="Y34" s="124">
        <v>1</v>
      </c>
      <c r="Z34" s="63">
        <v>0</v>
      </c>
      <c r="AA34" s="68">
        <v>1</v>
      </c>
      <c r="AB34" s="63">
        <v>0</v>
      </c>
      <c r="AC34" s="63">
        <v>1</v>
      </c>
      <c r="AD34" s="71">
        <v>1</v>
      </c>
      <c r="AE34" s="63">
        <v>0</v>
      </c>
      <c r="AF34" s="63">
        <v>1</v>
      </c>
      <c r="AG34" s="71">
        <v>1</v>
      </c>
      <c r="AH34" s="71">
        <v>0</v>
      </c>
      <c r="AI34" s="63">
        <v>1</v>
      </c>
      <c r="AJ34" s="63">
        <v>0</v>
      </c>
      <c r="AK34" s="63">
        <v>1</v>
      </c>
      <c r="AL34" s="63">
        <v>1</v>
      </c>
      <c r="AM34" s="129"/>
      <c r="AN34" s="129"/>
    </row>
    <row r="35" spans="1:40" s="56" customFormat="1" ht="24" customHeight="1" thickBot="1" x14ac:dyDescent="0.4">
      <c r="A35" s="1">
        <v>34</v>
      </c>
      <c r="B35" s="48" t="s">
        <v>110</v>
      </c>
      <c r="C35" s="49">
        <f t="shared" si="0"/>
        <v>14</v>
      </c>
      <c r="D35" s="112">
        <f t="shared" si="1"/>
        <v>0.41176470588235292</v>
      </c>
      <c r="E35" s="49">
        <v>1</v>
      </c>
      <c r="F35" s="49">
        <v>0</v>
      </c>
      <c r="G35" s="49">
        <v>1</v>
      </c>
      <c r="H35" s="49">
        <v>0</v>
      </c>
      <c r="I35" s="49">
        <v>0</v>
      </c>
      <c r="J35" s="125">
        <v>1</v>
      </c>
      <c r="K35" s="77">
        <v>1</v>
      </c>
      <c r="L35" s="49">
        <v>0</v>
      </c>
      <c r="M35" s="49">
        <v>0</v>
      </c>
      <c r="N35" s="49">
        <v>1</v>
      </c>
      <c r="O35" s="49">
        <v>1</v>
      </c>
      <c r="P35" s="49">
        <v>0</v>
      </c>
      <c r="Q35" s="49">
        <v>0</v>
      </c>
      <c r="R35" s="49">
        <v>0</v>
      </c>
      <c r="S35" s="126">
        <v>1</v>
      </c>
      <c r="T35" s="49">
        <v>0</v>
      </c>
      <c r="U35" s="49">
        <v>1</v>
      </c>
      <c r="V35" s="49">
        <v>0</v>
      </c>
      <c r="W35" s="49">
        <v>1</v>
      </c>
      <c r="X35" s="49">
        <v>1</v>
      </c>
      <c r="Y35" s="127">
        <v>1</v>
      </c>
      <c r="Z35" s="49">
        <v>0</v>
      </c>
      <c r="AA35" s="119">
        <v>0</v>
      </c>
      <c r="AB35" s="49">
        <v>0</v>
      </c>
      <c r="AC35" s="49">
        <v>1</v>
      </c>
      <c r="AD35" s="49">
        <v>0</v>
      </c>
      <c r="AE35" s="49">
        <v>1</v>
      </c>
      <c r="AF35" s="49">
        <v>1</v>
      </c>
      <c r="AG35" s="49">
        <v>0</v>
      </c>
      <c r="AH35" s="49">
        <v>0</v>
      </c>
      <c r="AI35" s="49">
        <v>0</v>
      </c>
      <c r="AJ35" s="49">
        <v>0</v>
      </c>
      <c r="AK35" s="49">
        <v>0</v>
      </c>
      <c r="AL35" s="49">
        <v>0</v>
      </c>
      <c r="AM35" s="128"/>
      <c r="AN35" s="128"/>
    </row>
    <row r="36" spans="1:40" s="56" customFormat="1" ht="24" customHeight="1" thickBot="1" x14ac:dyDescent="0.4">
      <c r="A36" s="1">
        <v>35</v>
      </c>
      <c r="B36" s="48" t="s">
        <v>111</v>
      </c>
      <c r="C36" s="49">
        <f t="shared" si="0"/>
        <v>21</v>
      </c>
      <c r="D36" s="112">
        <f t="shared" si="1"/>
        <v>0.61764705882352944</v>
      </c>
      <c r="E36" s="49">
        <v>0</v>
      </c>
      <c r="F36" s="49">
        <v>1</v>
      </c>
      <c r="G36" s="49">
        <v>1</v>
      </c>
      <c r="H36" s="49">
        <v>1</v>
      </c>
      <c r="I36" s="49">
        <v>0</v>
      </c>
      <c r="J36" s="125">
        <v>0</v>
      </c>
      <c r="K36" s="77">
        <v>0</v>
      </c>
      <c r="L36" s="49">
        <v>1</v>
      </c>
      <c r="M36" s="49">
        <v>0</v>
      </c>
      <c r="N36" s="49">
        <v>1</v>
      </c>
      <c r="O36" s="49">
        <v>1</v>
      </c>
      <c r="P36" s="49">
        <v>1</v>
      </c>
      <c r="Q36" s="49">
        <v>1</v>
      </c>
      <c r="R36" s="49">
        <v>0</v>
      </c>
      <c r="S36" s="126">
        <v>1</v>
      </c>
      <c r="T36" s="49">
        <v>0</v>
      </c>
      <c r="U36" s="49">
        <v>1</v>
      </c>
      <c r="V36" s="49">
        <v>0</v>
      </c>
      <c r="W36" s="49">
        <v>1</v>
      </c>
      <c r="X36" s="49">
        <v>1</v>
      </c>
      <c r="Y36" s="127">
        <v>1</v>
      </c>
      <c r="Z36" s="49">
        <v>0</v>
      </c>
      <c r="AA36" s="119">
        <v>0</v>
      </c>
      <c r="AB36" s="49">
        <v>0</v>
      </c>
      <c r="AC36" s="49">
        <v>1</v>
      </c>
      <c r="AD36" s="49">
        <v>0</v>
      </c>
      <c r="AE36" s="49">
        <v>1</v>
      </c>
      <c r="AF36" s="49">
        <v>1</v>
      </c>
      <c r="AG36" s="49">
        <v>1</v>
      </c>
      <c r="AH36" s="49">
        <v>0</v>
      </c>
      <c r="AI36" s="49">
        <v>1</v>
      </c>
      <c r="AJ36" s="49">
        <v>1</v>
      </c>
      <c r="AK36" s="49">
        <v>1</v>
      </c>
      <c r="AL36" s="49">
        <v>1</v>
      </c>
      <c r="AM36" s="128"/>
      <c r="AN36" s="128"/>
    </row>
    <row r="37" spans="1:40" s="56" customFormat="1" ht="24" customHeight="1" thickBot="1" x14ac:dyDescent="0.4">
      <c r="A37" s="1">
        <v>36</v>
      </c>
      <c r="B37" s="48" t="s">
        <v>112</v>
      </c>
      <c r="C37" s="49">
        <f t="shared" si="0"/>
        <v>21</v>
      </c>
      <c r="D37" s="112">
        <f t="shared" si="1"/>
        <v>0.61764705882352944</v>
      </c>
      <c r="E37" s="49">
        <v>1</v>
      </c>
      <c r="F37" s="49">
        <v>1</v>
      </c>
      <c r="G37" s="49">
        <v>1</v>
      </c>
      <c r="H37" s="49">
        <v>1</v>
      </c>
      <c r="I37" s="49">
        <v>0</v>
      </c>
      <c r="J37" s="125">
        <v>0</v>
      </c>
      <c r="K37" s="77">
        <v>1</v>
      </c>
      <c r="L37" s="71">
        <v>1</v>
      </c>
      <c r="M37" s="49">
        <v>0</v>
      </c>
      <c r="N37" s="49">
        <v>1</v>
      </c>
      <c r="O37" s="49">
        <v>1</v>
      </c>
      <c r="P37" s="49">
        <v>1</v>
      </c>
      <c r="Q37" s="49">
        <v>0</v>
      </c>
      <c r="R37" s="49">
        <v>0</v>
      </c>
      <c r="S37" s="126">
        <v>1</v>
      </c>
      <c r="T37" s="49">
        <v>0</v>
      </c>
      <c r="U37" s="49">
        <v>1</v>
      </c>
      <c r="V37" s="49">
        <v>1</v>
      </c>
      <c r="W37" s="49">
        <v>1</v>
      </c>
      <c r="X37" s="49">
        <v>0</v>
      </c>
      <c r="Y37" s="127">
        <v>1</v>
      </c>
      <c r="Z37" s="49">
        <v>0</v>
      </c>
      <c r="AA37" s="55">
        <v>1</v>
      </c>
      <c r="AB37" s="49">
        <v>1</v>
      </c>
      <c r="AC37" s="49">
        <v>1</v>
      </c>
      <c r="AD37" s="49">
        <v>0</v>
      </c>
      <c r="AE37" s="49">
        <v>1</v>
      </c>
      <c r="AF37" s="49">
        <v>1</v>
      </c>
      <c r="AG37" s="49">
        <v>0</v>
      </c>
      <c r="AH37" s="49">
        <v>0</v>
      </c>
      <c r="AI37" s="49">
        <v>0</v>
      </c>
      <c r="AJ37" s="49">
        <v>1</v>
      </c>
      <c r="AK37" s="49">
        <v>0</v>
      </c>
      <c r="AL37" s="49">
        <v>1</v>
      </c>
      <c r="AM37" s="128"/>
      <c r="AN37" s="128"/>
    </row>
    <row r="38" spans="1:40" s="56" customFormat="1" ht="24" customHeight="1" thickBot="1" x14ac:dyDescent="0.4">
      <c r="A38" s="1">
        <v>37</v>
      </c>
      <c r="B38" s="48" t="s">
        <v>113</v>
      </c>
      <c r="C38" s="49">
        <f t="shared" si="0"/>
        <v>28</v>
      </c>
      <c r="D38" s="112">
        <f t="shared" si="1"/>
        <v>0.82352941176470584</v>
      </c>
      <c r="E38" s="49">
        <v>1</v>
      </c>
      <c r="F38" s="49">
        <v>1</v>
      </c>
      <c r="G38" s="49">
        <v>1</v>
      </c>
      <c r="H38" s="49">
        <v>1</v>
      </c>
      <c r="I38" s="49">
        <v>0</v>
      </c>
      <c r="J38" s="125">
        <v>1</v>
      </c>
      <c r="K38" s="77">
        <v>0</v>
      </c>
      <c r="L38" s="49">
        <v>1</v>
      </c>
      <c r="M38" s="49">
        <v>1</v>
      </c>
      <c r="N38" s="49">
        <v>1</v>
      </c>
      <c r="O38" s="49">
        <v>1</v>
      </c>
      <c r="P38" s="49">
        <v>1</v>
      </c>
      <c r="Q38" s="49">
        <v>1</v>
      </c>
      <c r="R38" s="49">
        <v>1</v>
      </c>
      <c r="S38" s="126">
        <v>1</v>
      </c>
      <c r="T38" s="49">
        <v>0</v>
      </c>
      <c r="U38" s="49">
        <v>1</v>
      </c>
      <c r="V38" s="49">
        <v>1</v>
      </c>
      <c r="W38" s="49">
        <v>1</v>
      </c>
      <c r="X38" s="49">
        <v>1</v>
      </c>
      <c r="Y38" s="127">
        <v>1</v>
      </c>
      <c r="Z38" s="49">
        <v>0</v>
      </c>
      <c r="AA38" s="55">
        <v>1</v>
      </c>
      <c r="AB38" s="49">
        <v>1</v>
      </c>
      <c r="AC38" s="49">
        <v>1</v>
      </c>
      <c r="AD38" s="49">
        <v>0</v>
      </c>
      <c r="AE38" s="49">
        <v>1</v>
      </c>
      <c r="AF38" s="49">
        <v>1</v>
      </c>
      <c r="AG38" s="49">
        <v>1</v>
      </c>
      <c r="AH38" s="49">
        <v>1</v>
      </c>
      <c r="AI38" s="49">
        <v>1</v>
      </c>
      <c r="AJ38" s="49">
        <v>1</v>
      </c>
      <c r="AK38" s="49">
        <v>0</v>
      </c>
      <c r="AL38" s="49">
        <v>1</v>
      </c>
      <c r="AM38" s="128"/>
      <c r="AN38" s="128"/>
    </row>
    <row r="39" spans="1:40" s="56" customFormat="1" ht="24" customHeight="1" thickBot="1" x14ac:dyDescent="0.4">
      <c r="A39" s="61">
        <v>38</v>
      </c>
      <c r="B39" s="62" t="s">
        <v>24</v>
      </c>
      <c r="C39" s="49">
        <f t="shared" si="0"/>
        <v>14</v>
      </c>
      <c r="D39" s="112">
        <f t="shared" si="1"/>
        <v>0.41176470588235292</v>
      </c>
      <c r="E39" s="63">
        <v>0</v>
      </c>
      <c r="F39" s="63">
        <v>1</v>
      </c>
      <c r="G39" s="60">
        <v>1</v>
      </c>
      <c r="H39" s="63">
        <v>0</v>
      </c>
      <c r="I39" s="63">
        <v>1</v>
      </c>
      <c r="J39" s="130">
        <v>1</v>
      </c>
      <c r="K39" s="82">
        <v>0</v>
      </c>
      <c r="L39" s="49">
        <v>1</v>
      </c>
      <c r="M39" s="63">
        <v>0</v>
      </c>
      <c r="N39" s="63">
        <v>0</v>
      </c>
      <c r="O39" s="49">
        <v>0</v>
      </c>
      <c r="P39" s="63">
        <v>0</v>
      </c>
      <c r="Q39" s="63">
        <v>1</v>
      </c>
      <c r="R39" s="63">
        <v>0</v>
      </c>
      <c r="S39" s="114">
        <v>1</v>
      </c>
      <c r="T39" s="63">
        <v>0</v>
      </c>
      <c r="U39" s="63">
        <v>1</v>
      </c>
      <c r="V39" s="63">
        <v>0</v>
      </c>
      <c r="W39" s="63">
        <v>1</v>
      </c>
      <c r="X39" s="63">
        <v>1</v>
      </c>
      <c r="Y39" s="131">
        <v>1</v>
      </c>
      <c r="Z39" s="63">
        <v>0</v>
      </c>
      <c r="AA39" s="122">
        <v>0</v>
      </c>
      <c r="AB39" s="63">
        <v>1</v>
      </c>
      <c r="AC39" s="63">
        <v>1</v>
      </c>
      <c r="AD39" s="60">
        <v>0</v>
      </c>
      <c r="AE39" s="63">
        <v>0</v>
      </c>
      <c r="AF39" s="63">
        <v>0</v>
      </c>
      <c r="AG39" s="60">
        <v>0</v>
      </c>
      <c r="AH39" s="60">
        <v>1</v>
      </c>
      <c r="AI39" s="63">
        <v>0</v>
      </c>
      <c r="AJ39" s="63">
        <v>0</v>
      </c>
      <c r="AK39" s="63">
        <v>0</v>
      </c>
      <c r="AL39" s="63">
        <v>0</v>
      </c>
      <c r="AM39" s="128"/>
      <c r="AN39" s="128"/>
    </row>
    <row r="40" spans="1:40" s="56" customFormat="1" ht="24" customHeight="1" thickBot="1" x14ac:dyDescent="0.4">
      <c r="A40" s="1">
        <v>39</v>
      </c>
      <c r="B40" s="48" t="s">
        <v>25</v>
      </c>
      <c r="C40" s="49">
        <f t="shared" si="0"/>
        <v>29</v>
      </c>
      <c r="D40" s="112">
        <f t="shared" si="1"/>
        <v>0.8529411764705882</v>
      </c>
      <c r="E40" s="49">
        <v>0</v>
      </c>
      <c r="F40" s="49">
        <v>1</v>
      </c>
      <c r="G40" s="49">
        <v>1</v>
      </c>
      <c r="H40" s="49">
        <v>1</v>
      </c>
      <c r="I40" s="49">
        <v>1</v>
      </c>
      <c r="J40" s="125">
        <v>1</v>
      </c>
      <c r="K40" s="55">
        <v>1</v>
      </c>
      <c r="L40" s="49">
        <v>0</v>
      </c>
      <c r="M40" s="49">
        <v>1</v>
      </c>
      <c r="N40" s="49">
        <v>1</v>
      </c>
      <c r="O40" s="63">
        <v>1</v>
      </c>
      <c r="P40" s="49">
        <v>1</v>
      </c>
      <c r="Q40" s="49">
        <v>1</v>
      </c>
      <c r="R40" s="49">
        <v>1</v>
      </c>
      <c r="S40" s="126">
        <v>1</v>
      </c>
      <c r="T40" s="49">
        <v>0</v>
      </c>
      <c r="U40" s="49">
        <v>1</v>
      </c>
      <c r="V40" s="49">
        <v>1</v>
      </c>
      <c r="W40" s="49">
        <v>1</v>
      </c>
      <c r="X40" s="49">
        <v>1</v>
      </c>
      <c r="Y40" s="127">
        <v>1</v>
      </c>
      <c r="Z40" s="49">
        <v>0</v>
      </c>
      <c r="AA40" s="55">
        <v>1</v>
      </c>
      <c r="AB40" s="49">
        <v>1</v>
      </c>
      <c r="AC40" s="49">
        <v>1</v>
      </c>
      <c r="AD40" s="49">
        <v>1</v>
      </c>
      <c r="AE40" s="49">
        <v>1</v>
      </c>
      <c r="AF40" s="49">
        <v>1</v>
      </c>
      <c r="AG40" s="49">
        <v>0</v>
      </c>
      <c r="AH40" s="49">
        <v>1</v>
      </c>
      <c r="AI40" s="49">
        <v>1</v>
      </c>
      <c r="AJ40" s="49">
        <v>1</v>
      </c>
      <c r="AK40" s="49">
        <v>1</v>
      </c>
      <c r="AL40" s="49">
        <v>1</v>
      </c>
      <c r="AM40" s="128"/>
      <c r="AN40" s="128"/>
    </row>
    <row r="41" spans="1:40" s="56" customFormat="1" ht="24" customHeight="1" thickBot="1" x14ac:dyDescent="0.4">
      <c r="A41" s="1">
        <v>40</v>
      </c>
      <c r="B41" s="48" t="s">
        <v>114</v>
      </c>
      <c r="C41" s="49">
        <f t="shared" si="0"/>
        <v>30</v>
      </c>
      <c r="D41" s="112">
        <f t="shared" si="1"/>
        <v>0.88235294117647056</v>
      </c>
      <c r="E41" s="49">
        <v>1</v>
      </c>
      <c r="F41" s="49">
        <v>1</v>
      </c>
      <c r="G41" s="49">
        <v>1</v>
      </c>
      <c r="H41" s="49">
        <v>1</v>
      </c>
      <c r="I41" s="49">
        <v>1</v>
      </c>
      <c r="J41" s="125">
        <v>1</v>
      </c>
      <c r="K41" s="55">
        <v>1</v>
      </c>
      <c r="L41" s="132">
        <v>1</v>
      </c>
      <c r="M41" s="49">
        <v>1</v>
      </c>
      <c r="N41" s="49">
        <v>1</v>
      </c>
      <c r="O41" s="49">
        <v>1</v>
      </c>
      <c r="P41" s="49">
        <v>0</v>
      </c>
      <c r="Q41" s="49">
        <v>1</v>
      </c>
      <c r="R41" s="49">
        <v>1</v>
      </c>
      <c r="S41" s="126">
        <v>1</v>
      </c>
      <c r="T41" s="49">
        <v>1</v>
      </c>
      <c r="U41" s="49">
        <v>1</v>
      </c>
      <c r="V41" s="49">
        <v>0</v>
      </c>
      <c r="W41" s="49">
        <v>1</v>
      </c>
      <c r="X41" s="49">
        <v>0</v>
      </c>
      <c r="Y41" s="127">
        <v>1</v>
      </c>
      <c r="Z41" s="49">
        <v>0</v>
      </c>
      <c r="AA41" s="55">
        <v>1</v>
      </c>
      <c r="AB41" s="49">
        <v>1</v>
      </c>
      <c r="AC41" s="49">
        <v>1</v>
      </c>
      <c r="AD41" s="49">
        <v>1</v>
      </c>
      <c r="AE41" s="49">
        <v>1</v>
      </c>
      <c r="AF41" s="49">
        <v>1</v>
      </c>
      <c r="AG41" s="49">
        <v>1</v>
      </c>
      <c r="AH41" s="49">
        <v>1</v>
      </c>
      <c r="AI41" s="49">
        <v>1</v>
      </c>
      <c r="AJ41" s="49">
        <v>1</v>
      </c>
      <c r="AK41" s="49">
        <v>1</v>
      </c>
      <c r="AL41" s="49">
        <v>1</v>
      </c>
      <c r="AM41" s="128"/>
      <c r="AN41" s="128"/>
    </row>
    <row r="42" spans="1:40" s="56" customFormat="1" ht="24" customHeight="1" thickBot="1" x14ac:dyDescent="0.4">
      <c r="A42" s="1">
        <v>41</v>
      </c>
      <c r="B42" s="48" t="s">
        <v>115</v>
      </c>
      <c r="C42" s="49">
        <f t="shared" si="0"/>
        <v>24</v>
      </c>
      <c r="D42" s="112">
        <f t="shared" si="1"/>
        <v>0.70588235294117652</v>
      </c>
      <c r="E42" s="49">
        <v>1</v>
      </c>
      <c r="F42" s="49">
        <v>1</v>
      </c>
      <c r="G42" s="49">
        <v>1</v>
      </c>
      <c r="H42" s="49">
        <v>1</v>
      </c>
      <c r="I42" s="49">
        <v>0</v>
      </c>
      <c r="J42" s="125">
        <v>0</v>
      </c>
      <c r="K42" s="55">
        <v>1</v>
      </c>
      <c r="L42" s="49">
        <v>1</v>
      </c>
      <c r="M42" s="49">
        <v>1</v>
      </c>
      <c r="N42" s="49">
        <v>1</v>
      </c>
      <c r="O42" s="49">
        <v>0</v>
      </c>
      <c r="P42" s="49">
        <v>0</v>
      </c>
      <c r="Q42" s="49">
        <v>1</v>
      </c>
      <c r="R42" s="49">
        <v>1</v>
      </c>
      <c r="S42" s="126">
        <v>1</v>
      </c>
      <c r="T42" s="49">
        <v>0</v>
      </c>
      <c r="U42" s="49">
        <v>1</v>
      </c>
      <c r="V42" s="49">
        <v>1</v>
      </c>
      <c r="W42" s="49">
        <v>1</v>
      </c>
      <c r="X42" s="49">
        <v>1</v>
      </c>
      <c r="Y42" s="127">
        <v>1</v>
      </c>
      <c r="Z42" s="49">
        <v>0</v>
      </c>
      <c r="AA42" s="119">
        <v>0</v>
      </c>
      <c r="AB42" s="49">
        <v>1</v>
      </c>
      <c r="AC42" s="49">
        <v>1</v>
      </c>
      <c r="AD42" s="49">
        <v>1</v>
      </c>
      <c r="AE42" s="49">
        <v>1</v>
      </c>
      <c r="AF42" s="49">
        <v>1</v>
      </c>
      <c r="AG42" s="49">
        <v>1</v>
      </c>
      <c r="AH42" s="49">
        <v>0</v>
      </c>
      <c r="AI42" s="49">
        <v>1</v>
      </c>
      <c r="AJ42" s="49">
        <v>0</v>
      </c>
      <c r="AK42" s="49">
        <v>0</v>
      </c>
      <c r="AL42" s="49">
        <v>1</v>
      </c>
      <c r="AM42" s="128"/>
      <c r="AN42" s="128"/>
    </row>
    <row r="43" spans="1:40" s="56" customFormat="1" ht="24" customHeight="1" thickBot="1" x14ac:dyDescent="0.4">
      <c r="A43" s="1">
        <v>42</v>
      </c>
      <c r="B43" s="48" t="s">
        <v>116</v>
      </c>
      <c r="C43" s="49">
        <f t="shared" si="0"/>
        <v>14</v>
      </c>
      <c r="D43" s="112">
        <f t="shared" si="1"/>
        <v>0.41176470588235292</v>
      </c>
      <c r="E43" s="49">
        <v>0</v>
      </c>
      <c r="F43" s="49">
        <v>1</v>
      </c>
      <c r="G43" s="49">
        <v>0</v>
      </c>
      <c r="H43" s="49">
        <v>0</v>
      </c>
      <c r="I43" s="49">
        <v>0</v>
      </c>
      <c r="J43" s="125">
        <v>1</v>
      </c>
      <c r="K43" s="55">
        <v>0</v>
      </c>
      <c r="L43" s="49">
        <v>1</v>
      </c>
      <c r="M43" s="49">
        <v>0</v>
      </c>
      <c r="N43" s="49">
        <v>0</v>
      </c>
      <c r="O43" s="49">
        <v>0</v>
      </c>
      <c r="P43" s="49">
        <v>0</v>
      </c>
      <c r="Q43" s="49">
        <v>0</v>
      </c>
      <c r="R43" s="49">
        <v>0</v>
      </c>
      <c r="S43" s="126">
        <v>1</v>
      </c>
      <c r="T43" s="49">
        <v>1</v>
      </c>
      <c r="U43" s="49">
        <v>1</v>
      </c>
      <c r="V43" s="49">
        <v>1</v>
      </c>
      <c r="W43" s="49">
        <v>1</v>
      </c>
      <c r="X43" s="49">
        <v>1</v>
      </c>
      <c r="Y43" s="127">
        <v>1</v>
      </c>
      <c r="Z43" s="49">
        <v>0</v>
      </c>
      <c r="AA43" s="119">
        <v>0</v>
      </c>
      <c r="AB43" s="49">
        <v>1</v>
      </c>
      <c r="AC43" s="49">
        <v>1</v>
      </c>
      <c r="AD43" s="49">
        <v>1</v>
      </c>
      <c r="AE43" s="49">
        <v>0</v>
      </c>
      <c r="AF43" s="49">
        <v>0</v>
      </c>
      <c r="AG43" s="49">
        <v>1</v>
      </c>
      <c r="AH43" s="49">
        <v>0</v>
      </c>
      <c r="AI43" s="49">
        <v>0</v>
      </c>
      <c r="AJ43" s="49">
        <v>0</v>
      </c>
      <c r="AK43" s="49">
        <v>0</v>
      </c>
      <c r="AL43" s="49">
        <v>0</v>
      </c>
      <c r="AM43" s="128"/>
      <c r="AN43" s="128"/>
    </row>
    <row r="44" spans="1:40" s="56" customFormat="1" ht="24" customHeight="1" thickBot="1" x14ac:dyDescent="0.4">
      <c r="A44" s="1">
        <v>43</v>
      </c>
      <c r="B44" s="48" t="s">
        <v>27</v>
      </c>
      <c r="C44" s="49">
        <f t="shared" si="0"/>
        <v>27</v>
      </c>
      <c r="D44" s="112">
        <f t="shared" si="1"/>
        <v>0.79411764705882348</v>
      </c>
      <c r="E44" s="49">
        <v>1</v>
      </c>
      <c r="F44" s="49">
        <v>1</v>
      </c>
      <c r="G44" s="49">
        <v>1</v>
      </c>
      <c r="H44" s="49">
        <v>1</v>
      </c>
      <c r="I44" s="49">
        <v>1</v>
      </c>
      <c r="J44" s="133">
        <v>1</v>
      </c>
      <c r="K44" s="55">
        <v>1</v>
      </c>
      <c r="L44" s="49">
        <v>1</v>
      </c>
      <c r="M44" s="49">
        <v>1</v>
      </c>
      <c r="N44" s="49">
        <v>1</v>
      </c>
      <c r="O44" s="134">
        <v>0</v>
      </c>
      <c r="P44" s="49">
        <v>1</v>
      </c>
      <c r="Q44" s="49">
        <v>1</v>
      </c>
      <c r="R44" s="49">
        <v>1</v>
      </c>
      <c r="S44" s="114">
        <v>0</v>
      </c>
      <c r="T44" s="49">
        <v>1</v>
      </c>
      <c r="U44" s="49">
        <v>1</v>
      </c>
      <c r="V44" s="49">
        <v>1</v>
      </c>
      <c r="W44" s="49">
        <v>1</v>
      </c>
      <c r="X44" s="49">
        <v>1</v>
      </c>
      <c r="Y44" s="135">
        <v>1</v>
      </c>
      <c r="Z44" s="49">
        <v>0</v>
      </c>
      <c r="AA44" s="119">
        <v>0</v>
      </c>
      <c r="AB44" s="49">
        <v>1</v>
      </c>
      <c r="AC44" s="49">
        <v>1</v>
      </c>
      <c r="AD44" s="49">
        <v>1</v>
      </c>
      <c r="AE44" s="49">
        <v>1</v>
      </c>
      <c r="AF44" s="49">
        <v>1</v>
      </c>
      <c r="AG44" s="49">
        <v>0</v>
      </c>
      <c r="AH44" s="49">
        <v>1</v>
      </c>
      <c r="AI44" s="49">
        <v>1</v>
      </c>
      <c r="AJ44" s="49">
        <v>0</v>
      </c>
      <c r="AK44" s="49">
        <v>1</v>
      </c>
      <c r="AL44" s="49">
        <v>0</v>
      </c>
      <c r="AM44" s="128"/>
      <c r="AN44" s="128"/>
    </row>
    <row r="45" spans="1:40" s="56" customFormat="1" ht="24" customHeight="1" thickBot="1" x14ac:dyDescent="0.4">
      <c r="A45" s="1">
        <v>44</v>
      </c>
      <c r="B45" s="48" t="s">
        <v>28</v>
      </c>
      <c r="C45" s="49">
        <f t="shared" si="0"/>
        <v>28</v>
      </c>
      <c r="D45" s="112">
        <f t="shared" si="1"/>
        <v>0.82352941176470584</v>
      </c>
      <c r="E45" s="49">
        <v>1</v>
      </c>
      <c r="F45" s="49">
        <v>1</v>
      </c>
      <c r="G45" s="49">
        <v>1</v>
      </c>
      <c r="H45" s="49">
        <v>1</v>
      </c>
      <c r="I45" s="49">
        <v>0</v>
      </c>
      <c r="J45" s="125">
        <v>0</v>
      </c>
      <c r="K45" s="55">
        <v>1</v>
      </c>
      <c r="L45" s="49">
        <v>1</v>
      </c>
      <c r="M45" s="49">
        <v>1</v>
      </c>
      <c r="N45" s="49">
        <v>1</v>
      </c>
      <c r="O45" s="49">
        <v>1</v>
      </c>
      <c r="P45" s="49">
        <v>1</v>
      </c>
      <c r="Q45" s="49">
        <v>1</v>
      </c>
      <c r="R45" s="49">
        <v>1</v>
      </c>
      <c r="S45" s="117">
        <v>1</v>
      </c>
      <c r="T45" s="49">
        <v>0</v>
      </c>
      <c r="U45" s="49">
        <v>1</v>
      </c>
      <c r="V45" s="49">
        <v>1</v>
      </c>
      <c r="W45" s="49">
        <v>1</v>
      </c>
      <c r="X45" s="49">
        <v>1</v>
      </c>
      <c r="Y45" s="127">
        <v>1</v>
      </c>
      <c r="Z45" s="49">
        <v>0</v>
      </c>
      <c r="AA45" s="55">
        <v>1</v>
      </c>
      <c r="AB45" s="49">
        <v>1</v>
      </c>
      <c r="AC45" s="49">
        <v>1</v>
      </c>
      <c r="AD45" s="49">
        <v>0</v>
      </c>
      <c r="AE45" s="49">
        <v>1</v>
      </c>
      <c r="AF45" s="49">
        <v>1</v>
      </c>
      <c r="AG45" s="49">
        <v>1</v>
      </c>
      <c r="AH45" s="49">
        <v>0</v>
      </c>
      <c r="AI45" s="49">
        <v>1</v>
      </c>
      <c r="AJ45" s="49">
        <v>1</v>
      </c>
      <c r="AK45" s="49">
        <v>1</v>
      </c>
      <c r="AL45" s="49">
        <v>1</v>
      </c>
      <c r="AM45" s="128"/>
      <c r="AN45" s="128"/>
    </row>
    <row r="46" spans="1:40" s="56" customFormat="1" ht="24" customHeight="1" thickBot="1" x14ac:dyDescent="0.4">
      <c r="A46" s="1">
        <v>45</v>
      </c>
      <c r="B46" s="48" t="s">
        <v>117</v>
      </c>
      <c r="C46" s="49">
        <f t="shared" si="0"/>
        <v>28</v>
      </c>
      <c r="D46" s="112">
        <f t="shared" si="1"/>
        <v>0.82352941176470584</v>
      </c>
      <c r="E46" s="49">
        <v>1</v>
      </c>
      <c r="F46" s="49">
        <v>1</v>
      </c>
      <c r="G46" s="49">
        <v>1</v>
      </c>
      <c r="H46" s="49">
        <v>1</v>
      </c>
      <c r="I46" s="49">
        <v>0</v>
      </c>
      <c r="J46" s="125">
        <v>1</v>
      </c>
      <c r="K46" s="55">
        <v>1</v>
      </c>
      <c r="L46" s="49">
        <v>1</v>
      </c>
      <c r="M46" s="49">
        <v>1</v>
      </c>
      <c r="N46" s="49">
        <v>1</v>
      </c>
      <c r="O46" s="49">
        <v>1</v>
      </c>
      <c r="P46" s="49">
        <v>1</v>
      </c>
      <c r="Q46" s="49">
        <v>1</v>
      </c>
      <c r="R46" s="49">
        <v>1</v>
      </c>
      <c r="S46" s="117">
        <v>1</v>
      </c>
      <c r="T46" s="49">
        <v>0</v>
      </c>
      <c r="U46" s="49">
        <v>1</v>
      </c>
      <c r="V46" s="49">
        <v>1</v>
      </c>
      <c r="W46" s="49">
        <v>1</v>
      </c>
      <c r="X46" s="49">
        <v>1</v>
      </c>
      <c r="Y46" s="127">
        <v>1</v>
      </c>
      <c r="Z46" s="49">
        <v>0</v>
      </c>
      <c r="AA46" s="55">
        <v>1</v>
      </c>
      <c r="AB46" s="49">
        <v>1</v>
      </c>
      <c r="AC46" s="49">
        <v>1</v>
      </c>
      <c r="AD46" s="49">
        <v>1</v>
      </c>
      <c r="AE46" s="49">
        <v>0</v>
      </c>
      <c r="AF46" s="49">
        <v>1</v>
      </c>
      <c r="AG46" s="49">
        <v>0</v>
      </c>
      <c r="AH46" s="49">
        <v>1</v>
      </c>
      <c r="AI46" s="49">
        <v>1</v>
      </c>
      <c r="AJ46" s="49">
        <v>0</v>
      </c>
      <c r="AK46" s="49">
        <v>1</v>
      </c>
      <c r="AL46" s="49">
        <v>1</v>
      </c>
      <c r="AM46" s="128"/>
      <c r="AN46" s="128"/>
    </row>
    <row r="47" spans="1:40" s="56" customFormat="1" ht="24" customHeight="1" thickBot="1" x14ac:dyDescent="0.4">
      <c r="A47" s="1">
        <v>46</v>
      </c>
      <c r="B47" s="48" t="s">
        <v>30</v>
      </c>
      <c r="C47" s="49">
        <f t="shared" si="0"/>
        <v>29</v>
      </c>
      <c r="D47" s="112">
        <f t="shared" si="1"/>
        <v>0.8529411764705882</v>
      </c>
      <c r="E47" s="49">
        <v>1</v>
      </c>
      <c r="F47" s="49">
        <v>0</v>
      </c>
      <c r="G47" s="49">
        <v>1</v>
      </c>
      <c r="H47" s="49">
        <v>1</v>
      </c>
      <c r="I47" s="49">
        <v>0</v>
      </c>
      <c r="J47" s="125">
        <v>1</v>
      </c>
      <c r="K47" s="55">
        <v>1</v>
      </c>
      <c r="L47" s="49">
        <v>1</v>
      </c>
      <c r="M47" s="49">
        <v>1</v>
      </c>
      <c r="N47" s="49">
        <v>1</v>
      </c>
      <c r="O47" s="49">
        <v>1</v>
      </c>
      <c r="P47" s="49">
        <v>1</v>
      </c>
      <c r="Q47" s="49">
        <v>1</v>
      </c>
      <c r="R47" s="49">
        <v>1</v>
      </c>
      <c r="S47" s="117">
        <v>1</v>
      </c>
      <c r="T47" s="49">
        <v>1</v>
      </c>
      <c r="U47" s="49">
        <v>1</v>
      </c>
      <c r="V47" s="49">
        <v>1</v>
      </c>
      <c r="W47" s="49">
        <v>1</v>
      </c>
      <c r="X47" s="49">
        <v>0</v>
      </c>
      <c r="Y47" s="127">
        <v>1</v>
      </c>
      <c r="Z47" s="49">
        <v>1</v>
      </c>
      <c r="AA47" s="55">
        <v>1</v>
      </c>
      <c r="AB47" s="49">
        <v>1</v>
      </c>
      <c r="AC47" s="49">
        <v>1</v>
      </c>
      <c r="AD47" s="49">
        <v>1</v>
      </c>
      <c r="AE47" s="49">
        <v>1</v>
      </c>
      <c r="AF47" s="49">
        <v>1</v>
      </c>
      <c r="AG47" s="49">
        <v>1</v>
      </c>
      <c r="AH47" s="49">
        <v>1</v>
      </c>
      <c r="AI47" s="49">
        <v>1</v>
      </c>
      <c r="AJ47" s="49">
        <v>0</v>
      </c>
      <c r="AK47" s="49">
        <v>0</v>
      </c>
      <c r="AL47" s="49">
        <v>1</v>
      </c>
      <c r="AM47" s="128"/>
      <c r="AN47" s="128"/>
    </row>
    <row r="48" spans="1:40" s="56" customFormat="1" ht="24" customHeight="1" thickBot="1" x14ac:dyDescent="0.4">
      <c r="A48" s="1">
        <v>47</v>
      </c>
      <c r="B48" s="48" t="s">
        <v>31</v>
      </c>
      <c r="C48" s="49">
        <f t="shared" si="0"/>
        <v>24</v>
      </c>
      <c r="D48" s="112">
        <f t="shared" si="1"/>
        <v>0.70588235294117652</v>
      </c>
      <c r="E48" s="49" t="s">
        <v>141</v>
      </c>
      <c r="F48" s="49">
        <v>1</v>
      </c>
      <c r="G48" s="49">
        <v>1</v>
      </c>
      <c r="H48" s="49">
        <v>1</v>
      </c>
      <c r="I48" s="49">
        <v>0</v>
      </c>
      <c r="J48" s="125">
        <v>1</v>
      </c>
      <c r="K48" s="55">
        <v>1</v>
      </c>
      <c r="L48" s="49">
        <v>1</v>
      </c>
      <c r="M48" s="49">
        <v>1</v>
      </c>
      <c r="N48" s="49">
        <v>1</v>
      </c>
      <c r="O48" s="49">
        <v>1</v>
      </c>
      <c r="P48" s="49">
        <v>0</v>
      </c>
      <c r="Q48" s="49">
        <v>1</v>
      </c>
      <c r="R48" s="49">
        <v>1</v>
      </c>
      <c r="S48" s="117">
        <v>0</v>
      </c>
      <c r="T48" s="49">
        <v>1</v>
      </c>
      <c r="U48" s="49">
        <v>1</v>
      </c>
      <c r="V48" s="49">
        <v>0</v>
      </c>
      <c r="W48" s="49">
        <v>1</v>
      </c>
      <c r="X48" s="49">
        <v>1</v>
      </c>
      <c r="Y48" s="127">
        <v>1</v>
      </c>
      <c r="Z48" s="49">
        <v>0</v>
      </c>
      <c r="AA48" s="119">
        <v>0</v>
      </c>
      <c r="AB48" s="49">
        <v>1</v>
      </c>
      <c r="AC48" s="49">
        <v>1</v>
      </c>
      <c r="AD48" s="49">
        <v>0</v>
      </c>
      <c r="AE48" s="49">
        <v>1</v>
      </c>
      <c r="AF48" s="49">
        <v>1</v>
      </c>
      <c r="AG48" s="49">
        <v>1</v>
      </c>
      <c r="AH48" s="49">
        <v>1</v>
      </c>
      <c r="AI48" s="49">
        <v>1</v>
      </c>
      <c r="AJ48" s="49">
        <v>0</v>
      </c>
      <c r="AK48" s="49">
        <v>1</v>
      </c>
      <c r="AL48" s="49">
        <v>0</v>
      </c>
      <c r="AM48" s="128"/>
      <c r="AN48" s="128"/>
    </row>
    <row r="49" spans="1:43" s="56" customFormat="1" ht="24" customHeight="1" thickBot="1" x14ac:dyDescent="0.4">
      <c r="A49" s="1">
        <v>48</v>
      </c>
      <c r="B49" s="48" t="s">
        <v>32</v>
      </c>
      <c r="C49" s="49">
        <f t="shared" si="0"/>
        <v>20</v>
      </c>
      <c r="D49" s="112">
        <f t="shared" si="1"/>
        <v>0.58823529411764708</v>
      </c>
      <c r="E49" s="49">
        <v>0</v>
      </c>
      <c r="F49" s="49">
        <v>0</v>
      </c>
      <c r="G49" s="49">
        <v>1</v>
      </c>
      <c r="H49" s="49">
        <v>0</v>
      </c>
      <c r="I49" s="49">
        <v>1</v>
      </c>
      <c r="J49" s="125">
        <v>0</v>
      </c>
      <c r="K49" s="55">
        <v>1</v>
      </c>
      <c r="L49" s="49">
        <v>1</v>
      </c>
      <c r="M49" s="49">
        <v>1</v>
      </c>
      <c r="N49" s="49">
        <v>0</v>
      </c>
      <c r="O49" s="49">
        <v>1</v>
      </c>
      <c r="P49" s="49">
        <v>0</v>
      </c>
      <c r="Q49" s="49">
        <v>0</v>
      </c>
      <c r="R49" s="49">
        <v>1</v>
      </c>
      <c r="S49" s="117">
        <v>0</v>
      </c>
      <c r="T49" s="49">
        <v>0</v>
      </c>
      <c r="U49" s="49">
        <v>0</v>
      </c>
      <c r="V49" s="49">
        <v>1</v>
      </c>
      <c r="W49" s="49">
        <v>1</v>
      </c>
      <c r="X49" s="49">
        <v>1</v>
      </c>
      <c r="Y49" s="127">
        <v>1</v>
      </c>
      <c r="Z49" s="49">
        <v>0</v>
      </c>
      <c r="AA49" s="55">
        <v>1</v>
      </c>
      <c r="AB49" s="49">
        <v>1</v>
      </c>
      <c r="AC49" s="49">
        <v>1</v>
      </c>
      <c r="AD49" s="49">
        <v>1</v>
      </c>
      <c r="AE49" s="49">
        <v>0</v>
      </c>
      <c r="AF49" s="49">
        <v>1</v>
      </c>
      <c r="AG49" s="49">
        <v>0</v>
      </c>
      <c r="AH49" s="49">
        <v>1</v>
      </c>
      <c r="AI49" s="49">
        <v>1</v>
      </c>
      <c r="AJ49" s="49">
        <v>1</v>
      </c>
      <c r="AK49" s="49">
        <v>0</v>
      </c>
      <c r="AL49" s="49">
        <v>1</v>
      </c>
      <c r="AM49" s="128"/>
      <c r="AN49" s="128"/>
    </row>
    <row r="50" spans="1:43" s="56" customFormat="1" ht="24" customHeight="1" thickBot="1" x14ac:dyDescent="0.4">
      <c r="A50" s="1">
        <v>49</v>
      </c>
      <c r="B50" s="48" t="s">
        <v>33</v>
      </c>
      <c r="C50" s="49">
        <f t="shared" si="0"/>
        <v>18</v>
      </c>
      <c r="D50" s="112">
        <f t="shared" si="1"/>
        <v>0.52941176470588236</v>
      </c>
      <c r="E50" s="49">
        <v>0</v>
      </c>
      <c r="F50" s="49">
        <v>0</v>
      </c>
      <c r="G50" s="49">
        <v>1</v>
      </c>
      <c r="H50" s="49">
        <v>0</v>
      </c>
      <c r="I50" s="49">
        <v>1</v>
      </c>
      <c r="J50" s="125">
        <v>1</v>
      </c>
      <c r="K50" s="55">
        <v>1</v>
      </c>
      <c r="L50" s="49">
        <v>1</v>
      </c>
      <c r="M50" s="49">
        <v>0</v>
      </c>
      <c r="N50" s="49">
        <v>1</v>
      </c>
      <c r="O50" s="49">
        <v>1</v>
      </c>
      <c r="P50" s="49">
        <v>0</v>
      </c>
      <c r="Q50" s="49">
        <v>1</v>
      </c>
      <c r="R50" s="49">
        <v>0</v>
      </c>
      <c r="S50" s="117">
        <v>1</v>
      </c>
      <c r="T50" s="49">
        <v>0</v>
      </c>
      <c r="U50" s="49">
        <v>1</v>
      </c>
      <c r="V50" s="49">
        <v>1</v>
      </c>
      <c r="W50" s="49">
        <v>0</v>
      </c>
      <c r="X50" s="49">
        <v>1</v>
      </c>
      <c r="Y50" s="127">
        <v>1</v>
      </c>
      <c r="Z50" s="49">
        <v>0</v>
      </c>
      <c r="AA50" s="119">
        <v>0</v>
      </c>
      <c r="AB50" s="49">
        <v>1</v>
      </c>
      <c r="AC50" s="49">
        <v>1</v>
      </c>
      <c r="AD50" s="49">
        <v>1</v>
      </c>
      <c r="AE50" s="49">
        <v>1</v>
      </c>
      <c r="AF50" s="49">
        <v>0</v>
      </c>
      <c r="AG50" s="49">
        <v>0</v>
      </c>
      <c r="AH50" s="49">
        <v>0</v>
      </c>
      <c r="AI50" s="49">
        <v>0</v>
      </c>
      <c r="AJ50" s="49">
        <v>0</v>
      </c>
      <c r="AK50" s="49">
        <v>1</v>
      </c>
      <c r="AL50" s="49">
        <v>0</v>
      </c>
      <c r="AM50" s="128"/>
      <c r="AN50" s="128"/>
    </row>
    <row r="51" spans="1:43" s="56" customFormat="1" ht="24" customHeight="1" thickBot="1" x14ac:dyDescent="0.4">
      <c r="A51" s="61">
        <v>50</v>
      </c>
      <c r="B51" s="62" t="s">
        <v>118</v>
      </c>
      <c r="C51" s="49">
        <f t="shared" si="0"/>
        <v>17</v>
      </c>
      <c r="D51" s="112">
        <f t="shared" si="1"/>
        <v>0.5</v>
      </c>
      <c r="E51" s="63" t="s">
        <v>142</v>
      </c>
      <c r="F51" s="63">
        <v>0</v>
      </c>
      <c r="G51" s="63">
        <v>1</v>
      </c>
      <c r="H51" s="63">
        <v>0</v>
      </c>
      <c r="I51" s="63">
        <v>0</v>
      </c>
      <c r="J51" s="123">
        <v>0</v>
      </c>
      <c r="K51" s="65">
        <v>1</v>
      </c>
      <c r="L51" s="49">
        <v>1</v>
      </c>
      <c r="M51" s="63">
        <v>1</v>
      </c>
      <c r="N51" s="63">
        <v>1</v>
      </c>
      <c r="O51" s="49">
        <v>1</v>
      </c>
      <c r="P51" s="63">
        <v>1</v>
      </c>
      <c r="Q51" s="63">
        <v>1</v>
      </c>
      <c r="R51" s="63">
        <v>0</v>
      </c>
      <c r="S51" s="117">
        <v>0</v>
      </c>
      <c r="T51" s="63">
        <v>0</v>
      </c>
      <c r="U51" s="63">
        <v>0</v>
      </c>
      <c r="V51" s="63">
        <v>1</v>
      </c>
      <c r="W51" s="63">
        <v>1</v>
      </c>
      <c r="X51" s="63">
        <v>0</v>
      </c>
      <c r="Y51" s="127">
        <v>1</v>
      </c>
      <c r="Z51" s="63">
        <v>0</v>
      </c>
      <c r="AA51" s="122">
        <v>0</v>
      </c>
      <c r="AB51" s="63">
        <v>1</v>
      </c>
      <c r="AC51" s="63">
        <v>1</v>
      </c>
      <c r="AD51" s="71">
        <v>0</v>
      </c>
      <c r="AE51" s="63">
        <v>0</v>
      </c>
      <c r="AF51" s="63">
        <v>1</v>
      </c>
      <c r="AG51" s="71">
        <v>1</v>
      </c>
      <c r="AH51" s="71">
        <v>0</v>
      </c>
      <c r="AI51" s="63">
        <v>1</v>
      </c>
      <c r="AJ51" s="63">
        <v>0</v>
      </c>
      <c r="AK51" s="63">
        <v>0</v>
      </c>
      <c r="AL51" s="63">
        <v>1</v>
      </c>
      <c r="AM51" s="128"/>
      <c r="AN51" s="128"/>
    </row>
    <row r="52" spans="1:43" s="56" customFormat="1" ht="24" customHeight="1" thickBot="1" x14ac:dyDescent="0.4">
      <c r="A52" s="1">
        <v>51</v>
      </c>
      <c r="B52" s="48" t="s">
        <v>34</v>
      </c>
      <c r="C52" s="49">
        <f t="shared" si="0"/>
        <v>25</v>
      </c>
      <c r="D52" s="112">
        <f t="shared" si="1"/>
        <v>0.73529411764705888</v>
      </c>
      <c r="E52" s="49">
        <v>1</v>
      </c>
      <c r="F52" s="49">
        <v>1</v>
      </c>
      <c r="G52" s="49">
        <v>1</v>
      </c>
      <c r="H52" s="49">
        <v>1</v>
      </c>
      <c r="I52" s="49">
        <v>1</v>
      </c>
      <c r="J52" s="125">
        <v>1</v>
      </c>
      <c r="K52" s="55">
        <v>1</v>
      </c>
      <c r="L52" s="49">
        <v>1</v>
      </c>
      <c r="M52" s="49">
        <v>0</v>
      </c>
      <c r="N52" s="49">
        <v>1</v>
      </c>
      <c r="O52" s="49">
        <v>0</v>
      </c>
      <c r="P52" s="49">
        <v>1</v>
      </c>
      <c r="Q52" s="49">
        <v>1</v>
      </c>
      <c r="R52" s="49">
        <v>1</v>
      </c>
      <c r="S52" s="117">
        <v>0</v>
      </c>
      <c r="T52" s="49">
        <v>0</v>
      </c>
      <c r="U52" s="49">
        <v>1</v>
      </c>
      <c r="V52" s="49">
        <v>1</v>
      </c>
      <c r="W52" s="49">
        <v>1</v>
      </c>
      <c r="X52" s="49">
        <v>0</v>
      </c>
      <c r="Y52" s="127">
        <v>1</v>
      </c>
      <c r="Z52" s="49">
        <v>1</v>
      </c>
      <c r="AA52" s="55">
        <v>1</v>
      </c>
      <c r="AB52" s="49">
        <v>1</v>
      </c>
      <c r="AC52" s="49">
        <v>1</v>
      </c>
      <c r="AD52" s="49">
        <v>0</v>
      </c>
      <c r="AE52" s="49">
        <v>1</v>
      </c>
      <c r="AF52" s="49">
        <v>1</v>
      </c>
      <c r="AG52" s="49">
        <v>1</v>
      </c>
      <c r="AH52" s="49">
        <v>0</v>
      </c>
      <c r="AI52" s="49">
        <v>1</v>
      </c>
      <c r="AJ52" s="49">
        <v>0</v>
      </c>
      <c r="AK52" s="49">
        <v>0</v>
      </c>
      <c r="AL52" s="49">
        <v>1</v>
      </c>
      <c r="AM52" s="128"/>
      <c r="AN52" s="128"/>
    </row>
    <row r="53" spans="1:43" s="56" customFormat="1" ht="24" customHeight="1" thickBot="1" x14ac:dyDescent="0.4">
      <c r="A53" s="1">
        <v>52</v>
      </c>
      <c r="B53" s="48" t="s">
        <v>35</v>
      </c>
      <c r="C53" s="49">
        <f t="shared" si="0"/>
        <v>23</v>
      </c>
      <c r="D53" s="112">
        <f t="shared" si="1"/>
        <v>0.67647058823529416</v>
      </c>
      <c r="E53" s="49">
        <v>0</v>
      </c>
      <c r="F53" s="49">
        <v>1</v>
      </c>
      <c r="G53" s="49">
        <v>1</v>
      </c>
      <c r="H53" s="49">
        <v>1</v>
      </c>
      <c r="I53" s="49">
        <v>0</v>
      </c>
      <c r="J53" s="125">
        <v>0</v>
      </c>
      <c r="K53" s="55">
        <v>1</v>
      </c>
      <c r="L53" s="60">
        <v>1</v>
      </c>
      <c r="M53" s="49">
        <v>1</v>
      </c>
      <c r="N53" s="49">
        <v>0</v>
      </c>
      <c r="O53" s="49">
        <v>0</v>
      </c>
      <c r="P53" s="49">
        <v>0</v>
      </c>
      <c r="Q53" s="49">
        <v>1</v>
      </c>
      <c r="R53" s="49">
        <v>1</v>
      </c>
      <c r="S53" s="117">
        <v>1</v>
      </c>
      <c r="T53" s="49">
        <v>0</v>
      </c>
      <c r="U53" s="49">
        <v>1</v>
      </c>
      <c r="V53" s="49">
        <v>1</v>
      </c>
      <c r="W53" s="49">
        <v>1</v>
      </c>
      <c r="X53" s="49">
        <v>1</v>
      </c>
      <c r="Y53" s="127">
        <v>1</v>
      </c>
      <c r="Z53" s="49">
        <v>0</v>
      </c>
      <c r="AA53" s="119">
        <v>0</v>
      </c>
      <c r="AB53" s="49">
        <v>1</v>
      </c>
      <c r="AC53" s="49">
        <v>1</v>
      </c>
      <c r="AD53" s="49">
        <v>1</v>
      </c>
      <c r="AE53" s="49">
        <v>1</v>
      </c>
      <c r="AF53" s="49">
        <v>1</v>
      </c>
      <c r="AG53" s="49">
        <v>1</v>
      </c>
      <c r="AH53" s="49">
        <v>0</v>
      </c>
      <c r="AI53" s="49">
        <v>1</v>
      </c>
      <c r="AJ53" s="49">
        <v>1</v>
      </c>
      <c r="AK53" s="49">
        <v>1</v>
      </c>
      <c r="AL53" s="49">
        <v>0</v>
      </c>
      <c r="AM53" s="128"/>
      <c r="AN53" s="128"/>
    </row>
    <row r="54" spans="1:43" s="56" customFormat="1" ht="24" customHeight="1" thickBot="1" x14ac:dyDescent="0.4">
      <c r="A54" s="1">
        <v>53</v>
      </c>
      <c r="B54" s="48" t="s">
        <v>119</v>
      </c>
      <c r="C54" s="49">
        <f t="shared" si="0"/>
        <v>10</v>
      </c>
      <c r="D54" s="112">
        <f t="shared" si="1"/>
        <v>0.29411764705882354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1</v>
      </c>
      <c r="K54" s="49">
        <v>0</v>
      </c>
      <c r="L54" s="49">
        <v>1</v>
      </c>
      <c r="M54" s="49">
        <v>0</v>
      </c>
      <c r="N54" s="49">
        <v>0</v>
      </c>
      <c r="O54" s="49">
        <v>1</v>
      </c>
      <c r="P54" s="49">
        <v>0</v>
      </c>
      <c r="Q54" s="49">
        <v>1</v>
      </c>
      <c r="R54" s="49">
        <v>1</v>
      </c>
      <c r="S54" s="63">
        <v>0</v>
      </c>
      <c r="T54" s="49">
        <v>0</v>
      </c>
      <c r="U54" s="49">
        <v>0</v>
      </c>
      <c r="V54" s="49">
        <v>1</v>
      </c>
      <c r="W54" s="49">
        <v>0</v>
      </c>
      <c r="X54" s="49">
        <v>0</v>
      </c>
      <c r="Y54" s="55">
        <v>1</v>
      </c>
      <c r="Z54" s="49">
        <v>0</v>
      </c>
      <c r="AA54" s="119">
        <v>0</v>
      </c>
      <c r="AB54" s="49">
        <v>1</v>
      </c>
      <c r="AC54" s="49">
        <v>1</v>
      </c>
      <c r="AD54" s="49">
        <v>0</v>
      </c>
      <c r="AE54" s="49">
        <v>0</v>
      </c>
      <c r="AF54" s="49">
        <v>0</v>
      </c>
      <c r="AG54" s="49">
        <v>0</v>
      </c>
      <c r="AH54" s="49">
        <v>0</v>
      </c>
      <c r="AI54" s="49">
        <v>0</v>
      </c>
      <c r="AJ54" s="49">
        <v>0</v>
      </c>
      <c r="AK54" s="49">
        <v>0</v>
      </c>
      <c r="AL54" s="49">
        <v>1</v>
      </c>
      <c r="AM54" s="128"/>
      <c r="AN54" s="128"/>
    </row>
    <row r="55" spans="1:43" s="56" customFormat="1" ht="24" customHeight="1" thickBot="1" x14ac:dyDescent="0.4">
      <c r="A55" s="1">
        <v>54</v>
      </c>
      <c r="B55" s="48" t="s">
        <v>121</v>
      </c>
      <c r="C55" s="49">
        <f t="shared" si="0"/>
        <v>20</v>
      </c>
      <c r="D55" s="112">
        <f t="shared" si="1"/>
        <v>0.58823529411764708</v>
      </c>
      <c r="E55" s="136">
        <v>1</v>
      </c>
      <c r="F55" s="134">
        <v>1</v>
      </c>
      <c r="G55" s="137">
        <v>1</v>
      </c>
      <c r="H55" s="136">
        <v>1</v>
      </c>
      <c r="I55" s="136">
        <v>1</v>
      </c>
      <c r="J55" s="113">
        <v>0</v>
      </c>
      <c r="K55" s="138">
        <v>1</v>
      </c>
      <c r="L55" s="49">
        <v>1</v>
      </c>
      <c r="M55" s="49">
        <v>1</v>
      </c>
      <c r="N55" s="136">
        <v>1</v>
      </c>
      <c r="O55" s="49">
        <v>0</v>
      </c>
      <c r="P55" s="136">
        <v>0</v>
      </c>
      <c r="Q55" s="134">
        <v>1</v>
      </c>
      <c r="R55" s="134">
        <v>1</v>
      </c>
      <c r="S55" s="114">
        <v>0</v>
      </c>
      <c r="T55" s="136">
        <v>0</v>
      </c>
      <c r="U55" s="136">
        <v>1</v>
      </c>
      <c r="V55" s="136">
        <v>0</v>
      </c>
      <c r="W55" s="136">
        <v>1</v>
      </c>
      <c r="X55" s="49">
        <v>1</v>
      </c>
      <c r="Y55" s="135">
        <v>1</v>
      </c>
      <c r="Z55" s="136">
        <v>0</v>
      </c>
      <c r="AA55" s="139">
        <v>1</v>
      </c>
      <c r="AB55" s="136">
        <v>1</v>
      </c>
      <c r="AC55" s="134">
        <v>1</v>
      </c>
      <c r="AD55" s="132">
        <v>0</v>
      </c>
      <c r="AE55" s="136">
        <v>0</v>
      </c>
      <c r="AF55" s="134">
        <v>0</v>
      </c>
      <c r="AG55" s="132">
        <v>0</v>
      </c>
      <c r="AH55" s="132">
        <v>1</v>
      </c>
      <c r="AI55" s="134">
        <v>1</v>
      </c>
      <c r="AJ55" s="136">
        <v>0</v>
      </c>
      <c r="AK55" s="136">
        <v>0</v>
      </c>
      <c r="AL55" s="134">
        <v>0</v>
      </c>
      <c r="AM55" s="128"/>
      <c r="AN55" s="128"/>
    </row>
    <row r="56" spans="1:43" s="56" customFormat="1" ht="24" customHeight="1" thickBot="1" x14ac:dyDescent="0.4">
      <c r="A56" s="1">
        <v>55</v>
      </c>
      <c r="B56" s="48" t="s">
        <v>38</v>
      </c>
      <c r="C56" s="49">
        <f t="shared" si="0"/>
        <v>29</v>
      </c>
      <c r="D56" s="112">
        <f t="shared" si="1"/>
        <v>0.8529411764705882</v>
      </c>
      <c r="E56" s="49">
        <v>1</v>
      </c>
      <c r="F56" s="49">
        <v>1</v>
      </c>
      <c r="G56" s="49">
        <v>1</v>
      </c>
      <c r="H56" s="49">
        <v>1</v>
      </c>
      <c r="I56" s="49">
        <v>0</v>
      </c>
      <c r="J56" s="125">
        <v>1</v>
      </c>
      <c r="K56" s="55">
        <v>1</v>
      </c>
      <c r="L56" s="49">
        <v>1</v>
      </c>
      <c r="M56" s="49">
        <v>1</v>
      </c>
      <c r="N56" s="49">
        <v>1</v>
      </c>
      <c r="O56" s="63">
        <v>0</v>
      </c>
      <c r="P56" s="49">
        <v>1</v>
      </c>
      <c r="Q56" s="49">
        <v>1</v>
      </c>
      <c r="R56" s="49">
        <v>1</v>
      </c>
      <c r="S56" s="126">
        <v>0</v>
      </c>
      <c r="T56" s="49">
        <v>1</v>
      </c>
      <c r="U56" s="49">
        <v>1</v>
      </c>
      <c r="V56" s="49">
        <v>1</v>
      </c>
      <c r="W56" s="49">
        <v>1</v>
      </c>
      <c r="X56" s="49">
        <v>1</v>
      </c>
      <c r="Y56" s="127">
        <v>1</v>
      </c>
      <c r="Z56" s="49">
        <v>0</v>
      </c>
      <c r="AA56" s="55">
        <v>1</v>
      </c>
      <c r="AB56" s="49">
        <v>1</v>
      </c>
      <c r="AC56" s="49">
        <v>1</v>
      </c>
      <c r="AD56" s="49">
        <v>1</v>
      </c>
      <c r="AE56" s="49">
        <v>1</v>
      </c>
      <c r="AF56" s="49">
        <v>1</v>
      </c>
      <c r="AG56" s="49">
        <v>1</v>
      </c>
      <c r="AH56" s="49">
        <v>0</v>
      </c>
      <c r="AI56" s="49">
        <v>1</v>
      </c>
      <c r="AJ56" s="49">
        <v>1</v>
      </c>
      <c r="AK56" s="49">
        <v>1</v>
      </c>
      <c r="AL56" s="49">
        <v>1</v>
      </c>
      <c r="AM56" s="128"/>
      <c r="AN56" s="128"/>
    </row>
    <row r="57" spans="1:43" s="56" customFormat="1" ht="24" customHeight="1" thickBot="1" x14ac:dyDescent="0.4">
      <c r="A57" s="1">
        <v>56</v>
      </c>
      <c r="B57" s="48" t="s">
        <v>39</v>
      </c>
      <c r="C57" s="49">
        <f t="shared" si="0"/>
        <v>28</v>
      </c>
      <c r="D57" s="112">
        <f t="shared" si="1"/>
        <v>0.82352941176470584</v>
      </c>
      <c r="E57" s="49">
        <v>1</v>
      </c>
      <c r="F57" s="49">
        <v>0</v>
      </c>
      <c r="G57" s="49">
        <v>1</v>
      </c>
      <c r="H57" s="49">
        <v>1</v>
      </c>
      <c r="I57" s="49">
        <v>1</v>
      </c>
      <c r="J57" s="125">
        <v>0</v>
      </c>
      <c r="K57" s="55">
        <v>1</v>
      </c>
      <c r="L57" s="49">
        <v>1</v>
      </c>
      <c r="M57" s="49">
        <v>1</v>
      </c>
      <c r="N57" s="49">
        <v>1</v>
      </c>
      <c r="O57" s="49">
        <v>1</v>
      </c>
      <c r="P57" s="49">
        <v>1</v>
      </c>
      <c r="Q57" s="49">
        <v>1</v>
      </c>
      <c r="R57" s="49">
        <v>1</v>
      </c>
      <c r="S57" s="126">
        <v>0</v>
      </c>
      <c r="T57" s="49">
        <v>1</v>
      </c>
      <c r="U57" s="49">
        <v>1</v>
      </c>
      <c r="V57" s="49">
        <v>1</v>
      </c>
      <c r="W57" s="49">
        <v>1</v>
      </c>
      <c r="X57" s="49">
        <v>1</v>
      </c>
      <c r="Y57" s="127">
        <v>1</v>
      </c>
      <c r="Z57" s="49">
        <v>1</v>
      </c>
      <c r="AA57" s="55">
        <v>1</v>
      </c>
      <c r="AB57" s="49">
        <v>1</v>
      </c>
      <c r="AC57" s="49">
        <v>1</v>
      </c>
      <c r="AD57" s="49">
        <v>1</v>
      </c>
      <c r="AE57" s="49">
        <v>1</v>
      </c>
      <c r="AF57" s="49">
        <v>1</v>
      </c>
      <c r="AG57" s="49">
        <v>0</v>
      </c>
      <c r="AH57" s="49">
        <v>0</v>
      </c>
      <c r="AI57" s="49">
        <v>1</v>
      </c>
      <c r="AJ57" s="49">
        <v>1</v>
      </c>
      <c r="AK57" s="49">
        <v>0</v>
      </c>
      <c r="AL57" s="49">
        <v>1</v>
      </c>
      <c r="AM57" s="128"/>
      <c r="AN57" s="128"/>
    </row>
    <row r="58" spans="1:43" s="56" customFormat="1" ht="24" customHeight="1" thickBot="1" x14ac:dyDescent="0.4">
      <c r="A58" s="1">
        <v>57</v>
      </c>
      <c r="B58" s="48" t="s">
        <v>40</v>
      </c>
      <c r="C58" s="49">
        <f t="shared" si="0"/>
        <v>23</v>
      </c>
      <c r="D58" s="112">
        <f t="shared" si="1"/>
        <v>0.67647058823529416</v>
      </c>
      <c r="E58" s="49">
        <v>1</v>
      </c>
      <c r="F58" s="49">
        <v>0</v>
      </c>
      <c r="G58" s="49">
        <v>1</v>
      </c>
      <c r="H58" s="49">
        <v>1</v>
      </c>
      <c r="I58" s="49">
        <v>0</v>
      </c>
      <c r="J58" s="125">
        <v>1</v>
      </c>
      <c r="K58" s="55">
        <v>1</v>
      </c>
      <c r="L58" s="49">
        <v>1</v>
      </c>
      <c r="M58" s="49">
        <v>1</v>
      </c>
      <c r="N58" s="49">
        <v>0</v>
      </c>
      <c r="O58" s="49">
        <v>1</v>
      </c>
      <c r="P58" s="49">
        <v>0</v>
      </c>
      <c r="Q58" s="49">
        <v>1</v>
      </c>
      <c r="R58" s="49">
        <v>1</v>
      </c>
      <c r="S58" s="126">
        <v>0</v>
      </c>
      <c r="T58" s="49">
        <v>1</v>
      </c>
      <c r="U58" s="49">
        <v>1</v>
      </c>
      <c r="V58" s="49">
        <v>1</v>
      </c>
      <c r="W58" s="49">
        <v>1</v>
      </c>
      <c r="X58" s="49">
        <v>0</v>
      </c>
      <c r="Y58" s="127">
        <v>1</v>
      </c>
      <c r="Z58" s="49">
        <v>0</v>
      </c>
      <c r="AA58" s="55">
        <v>1</v>
      </c>
      <c r="AB58" s="49">
        <v>1</v>
      </c>
      <c r="AC58" s="49">
        <v>1</v>
      </c>
      <c r="AD58" s="49">
        <v>1</v>
      </c>
      <c r="AE58" s="49">
        <v>0</v>
      </c>
      <c r="AF58" s="49">
        <v>1</v>
      </c>
      <c r="AG58" s="49">
        <v>0</v>
      </c>
      <c r="AH58" s="49">
        <v>0</v>
      </c>
      <c r="AI58" s="49">
        <v>1</v>
      </c>
      <c r="AJ58" s="49">
        <v>0</v>
      </c>
      <c r="AK58" s="49">
        <v>1</v>
      </c>
      <c r="AL58" s="49">
        <v>1</v>
      </c>
      <c r="AM58" s="128"/>
      <c r="AN58" s="128"/>
      <c r="AQ58" s="50"/>
    </row>
    <row r="59" spans="1:43" s="56" customFormat="1" ht="24" customHeight="1" thickBot="1" x14ac:dyDescent="0.4">
      <c r="A59" s="1">
        <v>58</v>
      </c>
      <c r="B59" s="48" t="s">
        <v>42</v>
      </c>
      <c r="C59" s="49">
        <f t="shared" si="0"/>
        <v>16</v>
      </c>
      <c r="D59" s="112">
        <f t="shared" si="1"/>
        <v>0.47058823529411764</v>
      </c>
      <c r="E59" s="49">
        <v>0</v>
      </c>
      <c r="F59" s="49">
        <v>0</v>
      </c>
      <c r="G59" s="49">
        <v>1</v>
      </c>
      <c r="H59" s="49">
        <v>0</v>
      </c>
      <c r="I59" s="49">
        <v>1</v>
      </c>
      <c r="J59" s="133">
        <v>0</v>
      </c>
      <c r="K59" s="55">
        <v>1</v>
      </c>
      <c r="L59" s="49">
        <v>1</v>
      </c>
      <c r="M59" s="49">
        <v>0</v>
      </c>
      <c r="N59" s="49">
        <v>1</v>
      </c>
      <c r="O59" s="49">
        <v>1</v>
      </c>
      <c r="P59" s="49">
        <v>0</v>
      </c>
      <c r="Q59" s="49">
        <v>1</v>
      </c>
      <c r="R59" s="49">
        <v>1</v>
      </c>
      <c r="S59" s="114">
        <v>0</v>
      </c>
      <c r="T59" s="49">
        <v>0</v>
      </c>
      <c r="U59" s="49">
        <v>1</v>
      </c>
      <c r="V59" s="49">
        <v>1</v>
      </c>
      <c r="W59" s="49">
        <v>1</v>
      </c>
      <c r="X59" s="49">
        <v>0</v>
      </c>
      <c r="Y59" s="135">
        <v>1</v>
      </c>
      <c r="Z59" s="49">
        <v>0</v>
      </c>
      <c r="AA59" s="119">
        <v>0</v>
      </c>
      <c r="AB59" s="49">
        <v>0</v>
      </c>
      <c r="AC59" s="49">
        <v>1</v>
      </c>
      <c r="AD59" s="49">
        <v>0</v>
      </c>
      <c r="AE59" s="49">
        <v>0</v>
      </c>
      <c r="AF59" s="49">
        <v>1</v>
      </c>
      <c r="AG59" s="49">
        <v>1</v>
      </c>
      <c r="AH59" s="49">
        <v>0</v>
      </c>
      <c r="AI59" s="49">
        <v>1</v>
      </c>
      <c r="AJ59" s="49">
        <v>0</v>
      </c>
      <c r="AK59" s="49">
        <v>0</v>
      </c>
      <c r="AL59" s="49">
        <v>0</v>
      </c>
      <c r="AM59" s="128"/>
      <c r="AN59" s="128"/>
      <c r="AQ59" s="88"/>
    </row>
    <row r="60" spans="1:43" s="56" customFormat="1" ht="22.5" customHeight="1" thickBot="1" x14ac:dyDescent="0.4">
      <c r="A60" s="1">
        <v>59</v>
      </c>
      <c r="B60" s="48" t="s">
        <v>43</v>
      </c>
      <c r="C60" s="49">
        <f t="shared" si="0"/>
        <v>20</v>
      </c>
      <c r="D60" s="112">
        <f t="shared" si="1"/>
        <v>0.58823529411764708</v>
      </c>
      <c r="E60" s="49">
        <v>1</v>
      </c>
      <c r="F60" s="49">
        <v>0</v>
      </c>
      <c r="G60" s="49">
        <v>1</v>
      </c>
      <c r="H60" s="49">
        <v>0</v>
      </c>
      <c r="I60" s="49">
        <v>0</v>
      </c>
      <c r="J60" s="125">
        <v>1</v>
      </c>
      <c r="K60" s="55">
        <v>1</v>
      </c>
      <c r="L60" s="49">
        <v>1</v>
      </c>
      <c r="M60" s="49">
        <v>0</v>
      </c>
      <c r="N60" s="49">
        <v>1</v>
      </c>
      <c r="O60" s="49">
        <v>1</v>
      </c>
      <c r="P60" s="49">
        <v>0</v>
      </c>
      <c r="Q60" s="49">
        <v>1</v>
      </c>
      <c r="R60" s="49">
        <v>1</v>
      </c>
      <c r="S60" s="117">
        <v>0</v>
      </c>
      <c r="T60" s="49">
        <v>0</v>
      </c>
      <c r="U60" s="49">
        <v>1</v>
      </c>
      <c r="V60" s="49">
        <v>1</v>
      </c>
      <c r="W60" s="49">
        <v>1</v>
      </c>
      <c r="X60" s="49">
        <v>0</v>
      </c>
      <c r="Y60" s="127">
        <v>1</v>
      </c>
      <c r="Z60" s="49">
        <v>1</v>
      </c>
      <c r="AA60" s="55">
        <v>1</v>
      </c>
      <c r="AB60" s="49">
        <v>0</v>
      </c>
      <c r="AC60" s="49">
        <v>1</v>
      </c>
      <c r="AD60" s="49">
        <v>0</v>
      </c>
      <c r="AE60" s="49">
        <v>0</v>
      </c>
      <c r="AF60" s="49">
        <v>0</v>
      </c>
      <c r="AG60" s="49">
        <v>0</v>
      </c>
      <c r="AH60" s="49">
        <v>1</v>
      </c>
      <c r="AI60" s="49">
        <v>1</v>
      </c>
      <c r="AJ60" s="49">
        <v>0</v>
      </c>
      <c r="AK60" s="49">
        <v>1</v>
      </c>
      <c r="AL60" s="49">
        <v>1</v>
      </c>
      <c r="AM60" s="128"/>
      <c r="AN60" s="128"/>
      <c r="AQ60" s="88"/>
    </row>
    <row r="61" spans="1:43" s="56" customFormat="1" ht="22.5" customHeight="1" thickBot="1" x14ac:dyDescent="0.4">
      <c r="A61" s="1">
        <v>60</v>
      </c>
      <c r="B61" s="48" t="s">
        <v>122</v>
      </c>
      <c r="C61" s="49">
        <f t="shared" si="0"/>
        <v>22</v>
      </c>
      <c r="D61" s="112">
        <f t="shared" si="1"/>
        <v>0.6470588235294118</v>
      </c>
      <c r="E61" s="49">
        <v>0</v>
      </c>
      <c r="F61" s="49">
        <v>1</v>
      </c>
      <c r="G61" s="49">
        <v>1</v>
      </c>
      <c r="H61" s="49">
        <v>1</v>
      </c>
      <c r="I61" s="49">
        <v>0</v>
      </c>
      <c r="J61" s="49">
        <v>1</v>
      </c>
      <c r="K61" s="49">
        <v>1</v>
      </c>
      <c r="L61" s="1">
        <v>1</v>
      </c>
      <c r="M61" s="49">
        <v>0</v>
      </c>
      <c r="N61" s="49">
        <v>1</v>
      </c>
      <c r="O61" s="49">
        <v>1</v>
      </c>
      <c r="P61" s="49">
        <v>1</v>
      </c>
      <c r="Q61" s="49">
        <v>1</v>
      </c>
      <c r="R61" s="49">
        <v>1</v>
      </c>
      <c r="S61" s="63">
        <v>1</v>
      </c>
      <c r="T61" s="49">
        <v>0</v>
      </c>
      <c r="U61" s="49">
        <v>1</v>
      </c>
      <c r="V61" s="49">
        <v>1</v>
      </c>
      <c r="W61" s="49">
        <v>1</v>
      </c>
      <c r="X61" s="49">
        <v>0</v>
      </c>
      <c r="Y61" s="55">
        <v>1</v>
      </c>
      <c r="Z61" s="49">
        <v>0</v>
      </c>
      <c r="AA61" s="119">
        <v>0</v>
      </c>
      <c r="AB61" s="49">
        <v>1</v>
      </c>
      <c r="AC61" s="49">
        <v>1</v>
      </c>
      <c r="AD61" s="49">
        <v>0</v>
      </c>
      <c r="AE61" s="49">
        <v>0</v>
      </c>
      <c r="AF61" s="49">
        <v>1</v>
      </c>
      <c r="AG61" s="49">
        <v>0</v>
      </c>
      <c r="AH61" s="49">
        <v>0</v>
      </c>
      <c r="AI61" s="49">
        <v>1</v>
      </c>
      <c r="AJ61" s="49">
        <v>0</v>
      </c>
      <c r="AK61" s="49">
        <v>1</v>
      </c>
      <c r="AL61" s="49">
        <v>1</v>
      </c>
      <c r="AM61" s="128"/>
      <c r="AN61" s="128"/>
      <c r="AQ61" s="88"/>
    </row>
    <row r="62" spans="1:43" s="56" customFormat="1" ht="22.5" customHeight="1" thickBot="1" x14ac:dyDescent="0.4">
      <c r="A62" s="1">
        <v>61</v>
      </c>
      <c r="B62" s="48" t="s">
        <v>123</v>
      </c>
      <c r="C62" s="49">
        <f t="shared" si="0"/>
        <v>25</v>
      </c>
      <c r="D62" s="112">
        <f t="shared" si="1"/>
        <v>0.73529411764705888</v>
      </c>
      <c r="E62" s="49">
        <v>1</v>
      </c>
      <c r="F62" s="49">
        <v>1</v>
      </c>
      <c r="G62" s="49">
        <v>0</v>
      </c>
      <c r="H62" s="49">
        <v>1</v>
      </c>
      <c r="I62" s="49">
        <v>1</v>
      </c>
      <c r="J62" s="133">
        <v>0</v>
      </c>
      <c r="K62" s="55">
        <v>1</v>
      </c>
      <c r="L62" s="1">
        <v>1</v>
      </c>
      <c r="M62" s="49">
        <v>1</v>
      </c>
      <c r="N62" s="49">
        <v>1</v>
      </c>
      <c r="O62" s="49">
        <v>1</v>
      </c>
      <c r="P62" s="49">
        <v>1</v>
      </c>
      <c r="Q62" s="49">
        <v>1</v>
      </c>
      <c r="R62" s="49">
        <v>1</v>
      </c>
      <c r="S62" s="114">
        <v>0</v>
      </c>
      <c r="T62" s="49">
        <v>1</v>
      </c>
      <c r="U62" s="49">
        <v>1</v>
      </c>
      <c r="V62" s="49">
        <v>1</v>
      </c>
      <c r="W62" s="49">
        <v>1</v>
      </c>
      <c r="X62" s="49">
        <v>0</v>
      </c>
      <c r="Y62" s="135">
        <v>1</v>
      </c>
      <c r="Z62" s="49">
        <v>0</v>
      </c>
      <c r="AA62" s="55">
        <v>1</v>
      </c>
      <c r="AB62" s="49">
        <v>1</v>
      </c>
      <c r="AC62" s="49">
        <v>1</v>
      </c>
      <c r="AD62" s="49">
        <v>0</v>
      </c>
      <c r="AE62" s="49">
        <v>0</v>
      </c>
      <c r="AF62" s="49">
        <v>1</v>
      </c>
      <c r="AG62" s="49">
        <v>1</v>
      </c>
      <c r="AH62" s="49">
        <v>0</v>
      </c>
      <c r="AI62" s="49">
        <v>1</v>
      </c>
      <c r="AJ62" s="49">
        <v>1</v>
      </c>
      <c r="AK62" s="49">
        <v>1</v>
      </c>
      <c r="AL62" s="49">
        <v>0</v>
      </c>
      <c r="AM62" s="128"/>
      <c r="AN62" s="128"/>
      <c r="AQ62" s="88"/>
    </row>
    <row r="63" spans="1:43" s="56" customFormat="1" ht="22.5" customHeight="1" thickBot="1" x14ac:dyDescent="0.4">
      <c r="A63" s="1">
        <v>62</v>
      </c>
      <c r="B63" s="48" t="s">
        <v>45</v>
      </c>
      <c r="C63" s="49">
        <f t="shared" si="0"/>
        <v>28</v>
      </c>
      <c r="D63" s="112">
        <f t="shared" si="1"/>
        <v>0.82352941176470584</v>
      </c>
      <c r="E63" s="49">
        <v>1</v>
      </c>
      <c r="F63" s="49">
        <v>1</v>
      </c>
      <c r="G63" s="49">
        <v>1</v>
      </c>
      <c r="H63" s="49">
        <v>1</v>
      </c>
      <c r="I63" s="49">
        <v>0</v>
      </c>
      <c r="J63" s="125">
        <v>1</v>
      </c>
      <c r="K63" s="55">
        <v>1</v>
      </c>
      <c r="L63" s="1">
        <v>1</v>
      </c>
      <c r="M63" s="49">
        <v>1</v>
      </c>
      <c r="N63" s="49">
        <v>1</v>
      </c>
      <c r="O63" s="49">
        <v>1</v>
      </c>
      <c r="P63" s="49">
        <v>1</v>
      </c>
      <c r="Q63" s="49">
        <v>1</v>
      </c>
      <c r="R63" s="49">
        <v>1</v>
      </c>
      <c r="S63" s="117">
        <v>0</v>
      </c>
      <c r="T63" s="49">
        <v>1</v>
      </c>
      <c r="U63" s="49">
        <v>1</v>
      </c>
      <c r="V63" s="49">
        <v>1</v>
      </c>
      <c r="W63" s="49">
        <v>1</v>
      </c>
      <c r="X63" s="49">
        <v>1</v>
      </c>
      <c r="Y63" s="127">
        <v>1</v>
      </c>
      <c r="Z63" s="49">
        <v>0</v>
      </c>
      <c r="AA63" s="119">
        <v>0</v>
      </c>
      <c r="AB63" s="49">
        <v>1</v>
      </c>
      <c r="AC63" s="49">
        <v>1</v>
      </c>
      <c r="AD63" s="49">
        <v>1</v>
      </c>
      <c r="AE63" s="49">
        <v>1</v>
      </c>
      <c r="AF63" s="49">
        <v>1</v>
      </c>
      <c r="AG63" s="49">
        <v>0</v>
      </c>
      <c r="AH63" s="49">
        <v>1</v>
      </c>
      <c r="AI63" s="49">
        <v>1</v>
      </c>
      <c r="AJ63" s="49">
        <v>1</v>
      </c>
      <c r="AK63" s="49">
        <v>0</v>
      </c>
      <c r="AL63" s="49">
        <v>1</v>
      </c>
      <c r="AM63" s="128"/>
      <c r="AN63" s="128"/>
      <c r="AQ63" s="88"/>
    </row>
    <row r="64" spans="1:43" ht="22.5" customHeight="1" thickBot="1" x14ac:dyDescent="0.35">
      <c r="A64" s="1">
        <v>63</v>
      </c>
      <c r="B64" s="48" t="s">
        <v>124</v>
      </c>
      <c r="C64" s="49">
        <f t="shared" si="0"/>
        <v>22</v>
      </c>
      <c r="D64" s="112">
        <f t="shared" si="1"/>
        <v>0.6470588235294118</v>
      </c>
      <c r="E64" s="49">
        <v>0</v>
      </c>
      <c r="F64" s="49">
        <v>1</v>
      </c>
      <c r="G64" s="49">
        <v>1</v>
      </c>
      <c r="H64" s="49">
        <v>1</v>
      </c>
      <c r="I64" s="49">
        <v>0</v>
      </c>
      <c r="J64" s="125">
        <v>0</v>
      </c>
      <c r="K64" s="55">
        <v>1</v>
      </c>
      <c r="L64" s="1">
        <v>1</v>
      </c>
      <c r="M64" s="49">
        <v>1</v>
      </c>
      <c r="N64" s="49">
        <v>0</v>
      </c>
      <c r="O64" s="1">
        <v>1</v>
      </c>
      <c r="P64" s="49">
        <v>1</v>
      </c>
      <c r="Q64" s="49">
        <v>1</v>
      </c>
      <c r="R64" s="49">
        <v>1</v>
      </c>
      <c r="S64" s="117">
        <v>0</v>
      </c>
      <c r="T64" s="49">
        <v>1</v>
      </c>
      <c r="U64" s="49">
        <v>1</v>
      </c>
      <c r="V64" s="49">
        <v>0</v>
      </c>
      <c r="W64" s="49">
        <v>1</v>
      </c>
      <c r="X64" s="49">
        <v>1</v>
      </c>
      <c r="Y64" s="127">
        <v>1</v>
      </c>
      <c r="Z64" s="49">
        <v>0</v>
      </c>
      <c r="AA64" s="119">
        <v>0</v>
      </c>
      <c r="AB64" s="49">
        <v>1</v>
      </c>
      <c r="AC64" s="49">
        <v>1</v>
      </c>
      <c r="AD64" s="49">
        <v>0</v>
      </c>
      <c r="AE64" s="49">
        <v>0</v>
      </c>
      <c r="AF64" s="49">
        <v>1</v>
      </c>
      <c r="AG64" s="49">
        <v>0</v>
      </c>
      <c r="AH64" s="49">
        <v>1</v>
      </c>
      <c r="AI64" s="49">
        <v>1</v>
      </c>
      <c r="AJ64" s="49">
        <v>1</v>
      </c>
      <c r="AK64" s="49">
        <v>0</v>
      </c>
      <c r="AL64" s="49">
        <v>1</v>
      </c>
      <c r="AN64" s="45"/>
      <c r="AQ64" s="88"/>
    </row>
    <row r="65" spans="1:43" ht="22.5" customHeight="1" thickBot="1" x14ac:dyDescent="0.35">
      <c r="A65" s="1">
        <v>64</v>
      </c>
      <c r="B65" s="48" t="s">
        <v>125</v>
      </c>
      <c r="C65" s="49">
        <f t="shared" si="0"/>
        <v>29</v>
      </c>
      <c r="D65" s="112">
        <f t="shared" si="1"/>
        <v>0.8529411764705882</v>
      </c>
      <c r="E65" s="49">
        <v>1</v>
      </c>
      <c r="F65" s="49">
        <v>1</v>
      </c>
      <c r="G65" s="49">
        <v>1</v>
      </c>
      <c r="H65" s="49">
        <v>1</v>
      </c>
      <c r="I65" s="49">
        <v>1</v>
      </c>
      <c r="J65" s="125">
        <v>1</v>
      </c>
      <c r="K65" s="55">
        <v>1</v>
      </c>
      <c r="L65" s="1">
        <v>1</v>
      </c>
      <c r="M65" s="49">
        <v>1</v>
      </c>
      <c r="N65" s="49">
        <v>1</v>
      </c>
      <c r="O65" s="1">
        <v>1</v>
      </c>
      <c r="P65" s="49">
        <v>1</v>
      </c>
      <c r="Q65" s="49">
        <v>1</v>
      </c>
      <c r="R65" s="49">
        <v>1</v>
      </c>
      <c r="S65" s="117">
        <v>0</v>
      </c>
      <c r="T65" s="49">
        <v>1</v>
      </c>
      <c r="U65" s="49">
        <v>0</v>
      </c>
      <c r="V65" s="49">
        <v>1</v>
      </c>
      <c r="W65" s="49">
        <v>1</v>
      </c>
      <c r="X65" s="49">
        <v>1</v>
      </c>
      <c r="Y65" s="127">
        <v>1</v>
      </c>
      <c r="Z65" s="49">
        <v>0</v>
      </c>
      <c r="AA65" s="119">
        <v>0</v>
      </c>
      <c r="AB65" s="49">
        <v>1</v>
      </c>
      <c r="AC65" s="49">
        <v>1</v>
      </c>
      <c r="AD65" s="49">
        <v>1</v>
      </c>
      <c r="AE65" s="49">
        <v>1</v>
      </c>
      <c r="AF65" s="49">
        <v>1</v>
      </c>
      <c r="AG65" s="49">
        <v>1</v>
      </c>
      <c r="AH65" s="49">
        <v>1</v>
      </c>
      <c r="AI65" s="49">
        <v>1</v>
      </c>
      <c r="AJ65" s="49">
        <v>1</v>
      </c>
      <c r="AK65" s="49">
        <v>0</v>
      </c>
      <c r="AL65" s="49">
        <v>1</v>
      </c>
      <c r="AN65" s="45"/>
      <c r="AQ65" s="88"/>
    </row>
    <row r="66" spans="1:43" ht="22.5" customHeight="1" thickBot="1" x14ac:dyDescent="0.35">
      <c r="A66" s="1">
        <v>65</v>
      </c>
      <c r="B66" s="48" t="s">
        <v>126</v>
      </c>
      <c r="C66" s="49">
        <f t="shared" ref="C66:C84" si="2">SUM(E66:AL66)</f>
        <v>17</v>
      </c>
      <c r="D66" s="112">
        <f t="shared" si="1"/>
        <v>0.5</v>
      </c>
      <c r="E66" s="49">
        <v>0</v>
      </c>
      <c r="F66" s="49">
        <v>1</v>
      </c>
      <c r="G66" s="49">
        <v>1</v>
      </c>
      <c r="H66" s="49">
        <v>0</v>
      </c>
      <c r="I66" s="49">
        <v>0</v>
      </c>
      <c r="J66" s="125">
        <v>1</v>
      </c>
      <c r="K66" s="55">
        <v>1</v>
      </c>
      <c r="L66" s="1">
        <v>1</v>
      </c>
      <c r="M66" s="49">
        <v>0</v>
      </c>
      <c r="N66" s="49">
        <v>1</v>
      </c>
      <c r="O66" s="1">
        <v>1</v>
      </c>
      <c r="P66" s="49">
        <v>0</v>
      </c>
      <c r="Q66" s="49">
        <v>1</v>
      </c>
      <c r="R66" s="49">
        <v>1</v>
      </c>
      <c r="S66" s="117">
        <v>0</v>
      </c>
      <c r="T66" s="49">
        <v>0</v>
      </c>
      <c r="U66" s="49">
        <v>0</v>
      </c>
      <c r="V66" s="49">
        <v>0</v>
      </c>
      <c r="W66" s="49">
        <v>1</v>
      </c>
      <c r="X66" s="49">
        <v>0</v>
      </c>
      <c r="Y66" s="127">
        <v>1</v>
      </c>
      <c r="Z66" s="49">
        <v>0</v>
      </c>
      <c r="AA66" s="119">
        <v>0</v>
      </c>
      <c r="AB66" s="49">
        <v>1</v>
      </c>
      <c r="AC66" s="49">
        <v>1</v>
      </c>
      <c r="AD66" s="49">
        <v>1</v>
      </c>
      <c r="AE66" s="49">
        <v>0</v>
      </c>
      <c r="AF66" s="49">
        <v>1</v>
      </c>
      <c r="AG66" s="49">
        <v>0</v>
      </c>
      <c r="AH66" s="49">
        <v>0</v>
      </c>
      <c r="AI66" s="49">
        <v>1</v>
      </c>
      <c r="AJ66" s="49">
        <v>0</v>
      </c>
      <c r="AK66" s="49">
        <v>0</v>
      </c>
      <c r="AL66" s="49">
        <v>1</v>
      </c>
      <c r="AN66" s="45"/>
      <c r="AQ66" s="88"/>
    </row>
    <row r="67" spans="1:43" ht="22.5" customHeight="1" thickBot="1" x14ac:dyDescent="0.35">
      <c r="A67" s="61">
        <v>66</v>
      </c>
      <c r="B67" s="90" t="s">
        <v>127</v>
      </c>
      <c r="C67" s="49">
        <f t="shared" si="2"/>
        <v>21</v>
      </c>
      <c r="D67" s="112">
        <f t="shared" si="1"/>
        <v>0.61764705882352944</v>
      </c>
      <c r="E67" s="63">
        <v>1</v>
      </c>
      <c r="F67" s="63">
        <v>1</v>
      </c>
      <c r="G67" s="60">
        <v>1</v>
      </c>
      <c r="H67" s="63">
        <v>0</v>
      </c>
      <c r="I67" s="63">
        <v>0</v>
      </c>
      <c r="J67" s="120">
        <v>1</v>
      </c>
      <c r="K67" s="82">
        <v>1</v>
      </c>
      <c r="L67" s="1">
        <v>1</v>
      </c>
      <c r="M67" s="63">
        <v>1</v>
      </c>
      <c r="N67" s="63">
        <v>0</v>
      </c>
      <c r="O67" s="1">
        <v>1</v>
      </c>
      <c r="P67" s="63">
        <v>0</v>
      </c>
      <c r="Q67" s="63">
        <v>1</v>
      </c>
      <c r="R67" s="63">
        <v>1</v>
      </c>
      <c r="S67" s="117">
        <v>1</v>
      </c>
      <c r="T67" s="63">
        <v>0</v>
      </c>
      <c r="U67" s="63">
        <v>1</v>
      </c>
      <c r="V67" s="63">
        <v>0</v>
      </c>
      <c r="W67" s="63">
        <v>1</v>
      </c>
      <c r="X67" s="63">
        <v>1</v>
      </c>
      <c r="Y67" s="121">
        <v>1</v>
      </c>
      <c r="Z67" s="63">
        <v>0</v>
      </c>
      <c r="AA67" s="122">
        <v>0</v>
      </c>
      <c r="AB67" s="63">
        <v>1</v>
      </c>
      <c r="AC67" s="63">
        <v>1</v>
      </c>
      <c r="AD67" s="60">
        <v>0</v>
      </c>
      <c r="AE67" s="63">
        <v>1</v>
      </c>
      <c r="AF67" s="63">
        <v>1</v>
      </c>
      <c r="AG67" s="60">
        <v>1</v>
      </c>
      <c r="AH67" s="60">
        <v>0</v>
      </c>
      <c r="AI67" s="63">
        <v>1</v>
      </c>
      <c r="AJ67" s="63">
        <v>0</v>
      </c>
      <c r="AK67" s="63">
        <v>0</v>
      </c>
      <c r="AL67" s="63">
        <v>0</v>
      </c>
      <c r="AN67" s="45"/>
      <c r="AQ67" s="88"/>
    </row>
    <row r="68" spans="1:43" ht="22.5" customHeight="1" thickBot="1" x14ac:dyDescent="0.35">
      <c r="A68" s="1">
        <v>67</v>
      </c>
      <c r="B68" s="91" t="s">
        <v>46</v>
      </c>
      <c r="C68" s="49">
        <f t="shared" si="2"/>
        <v>21</v>
      </c>
      <c r="D68" s="112">
        <f t="shared" ref="D68:D84" si="3">C68/34</f>
        <v>0.61764705882352944</v>
      </c>
      <c r="E68" s="49">
        <v>1</v>
      </c>
      <c r="F68" s="49">
        <v>1</v>
      </c>
      <c r="G68" s="49">
        <v>1</v>
      </c>
      <c r="H68" s="49">
        <v>0</v>
      </c>
      <c r="I68" s="49">
        <v>1</v>
      </c>
      <c r="J68" s="133">
        <v>1</v>
      </c>
      <c r="K68" s="55">
        <v>0</v>
      </c>
      <c r="L68" s="1">
        <v>1</v>
      </c>
      <c r="M68" s="49">
        <v>0</v>
      </c>
      <c r="N68" s="49">
        <v>1</v>
      </c>
      <c r="O68" s="1">
        <v>1</v>
      </c>
      <c r="P68" s="49">
        <v>1</v>
      </c>
      <c r="Q68" s="49">
        <v>1</v>
      </c>
      <c r="R68" s="49">
        <v>1</v>
      </c>
      <c r="S68" s="114">
        <v>0</v>
      </c>
      <c r="T68" s="49">
        <v>0</v>
      </c>
      <c r="U68" s="49">
        <v>1</v>
      </c>
      <c r="V68" s="49">
        <v>0</v>
      </c>
      <c r="W68" s="49">
        <v>1</v>
      </c>
      <c r="X68" s="49">
        <v>1</v>
      </c>
      <c r="Y68" s="135">
        <v>1</v>
      </c>
      <c r="Z68" s="49">
        <v>0</v>
      </c>
      <c r="AA68" s="55">
        <v>1</v>
      </c>
      <c r="AB68" s="49">
        <v>1</v>
      </c>
      <c r="AC68" s="49">
        <v>1</v>
      </c>
      <c r="AD68" s="49">
        <v>0</v>
      </c>
      <c r="AE68" s="49">
        <v>0</v>
      </c>
      <c r="AF68" s="49">
        <v>0</v>
      </c>
      <c r="AG68" s="49">
        <v>0</v>
      </c>
      <c r="AH68" s="49">
        <v>0</v>
      </c>
      <c r="AI68" s="49">
        <v>1</v>
      </c>
      <c r="AJ68" s="49">
        <v>1</v>
      </c>
      <c r="AK68" s="49">
        <v>0</v>
      </c>
      <c r="AL68" s="49">
        <v>1</v>
      </c>
      <c r="AN68" s="45"/>
      <c r="AQ68" s="88"/>
    </row>
    <row r="69" spans="1:43" ht="22.5" customHeight="1" thickBot="1" x14ac:dyDescent="0.35">
      <c r="A69" s="1">
        <v>68</v>
      </c>
      <c r="B69" s="91" t="s">
        <v>47</v>
      </c>
      <c r="C69" s="49">
        <f t="shared" si="2"/>
        <v>21</v>
      </c>
      <c r="D69" s="112">
        <f t="shared" si="3"/>
        <v>0.61764705882352944</v>
      </c>
      <c r="E69" s="49">
        <v>0</v>
      </c>
      <c r="F69" s="49">
        <v>0</v>
      </c>
      <c r="G69" s="49">
        <v>1</v>
      </c>
      <c r="H69" s="49">
        <v>1</v>
      </c>
      <c r="I69" s="49">
        <v>1</v>
      </c>
      <c r="J69" s="125">
        <v>0</v>
      </c>
      <c r="K69" s="55">
        <v>1</v>
      </c>
      <c r="L69" s="1">
        <v>1</v>
      </c>
      <c r="M69" s="49">
        <v>1</v>
      </c>
      <c r="N69" s="49">
        <v>1</v>
      </c>
      <c r="O69" s="1">
        <v>0</v>
      </c>
      <c r="P69" s="49">
        <v>0</v>
      </c>
      <c r="Q69" s="49">
        <v>1</v>
      </c>
      <c r="R69" s="49">
        <v>1</v>
      </c>
      <c r="S69" s="117">
        <v>0</v>
      </c>
      <c r="T69" s="49">
        <v>1</v>
      </c>
      <c r="U69" s="49">
        <v>0</v>
      </c>
      <c r="V69" s="49">
        <v>1</v>
      </c>
      <c r="W69" s="49">
        <v>1</v>
      </c>
      <c r="X69" s="49">
        <v>0</v>
      </c>
      <c r="Y69" s="127">
        <v>1</v>
      </c>
      <c r="Z69" s="49">
        <v>0</v>
      </c>
      <c r="AA69" s="55">
        <v>1</v>
      </c>
      <c r="AB69" s="49">
        <v>1</v>
      </c>
      <c r="AC69" s="49">
        <v>1</v>
      </c>
      <c r="AD69" s="49">
        <v>0</v>
      </c>
      <c r="AE69" s="49">
        <v>0</v>
      </c>
      <c r="AF69" s="49">
        <v>1</v>
      </c>
      <c r="AG69" s="49">
        <v>1</v>
      </c>
      <c r="AH69" s="49">
        <v>0</v>
      </c>
      <c r="AI69" s="49">
        <v>1</v>
      </c>
      <c r="AJ69" s="49">
        <v>0</v>
      </c>
      <c r="AK69" s="49">
        <v>1</v>
      </c>
      <c r="AL69" s="49">
        <v>1</v>
      </c>
      <c r="AN69" s="45"/>
      <c r="AQ69" s="88"/>
    </row>
    <row r="70" spans="1:43" ht="22.5" customHeight="1" thickBot="1" x14ac:dyDescent="0.35">
      <c r="A70" s="1">
        <v>69</v>
      </c>
      <c r="B70" s="91" t="s">
        <v>48</v>
      </c>
      <c r="C70" s="49">
        <f t="shared" si="2"/>
        <v>26</v>
      </c>
      <c r="D70" s="112">
        <f t="shared" si="3"/>
        <v>0.76470588235294112</v>
      </c>
      <c r="E70" s="49">
        <v>1</v>
      </c>
      <c r="F70" s="49">
        <v>1</v>
      </c>
      <c r="G70" s="49">
        <v>1</v>
      </c>
      <c r="H70" s="49">
        <v>1</v>
      </c>
      <c r="I70" s="49">
        <v>1</v>
      </c>
      <c r="J70" s="125">
        <v>0</v>
      </c>
      <c r="K70" s="55">
        <v>1</v>
      </c>
      <c r="L70" s="140">
        <v>1</v>
      </c>
      <c r="M70" s="49">
        <v>1</v>
      </c>
      <c r="N70" s="49">
        <v>0</v>
      </c>
      <c r="O70" s="1">
        <v>1</v>
      </c>
      <c r="P70" s="49">
        <v>1</v>
      </c>
      <c r="Q70" s="49">
        <v>1</v>
      </c>
      <c r="R70" s="49">
        <v>1</v>
      </c>
      <c r="S70" s="117">
        <v>0</v>
      </c>
      <c r="T70" s="49">
        <v>0</v>
      </c>
      <c r="U70" s="49">
        <v>1</v>
      </c>
      <c r="V70" s="49">
        <v>1</v>
      </c>
      <c r="W70" s="49">
        <v>1</v>
      </c>
      <c r="X70" s="49">
        <v>1</v>
      </c>
      <c r="Y70" s="127">
        <v>1</v>
      </c>
      <c r="Z70" s="49">
        <v>0</v>
      </c>
      <c r="AA70" s="119">
        <v>0</v>
      </c>
      <c r="AB70" s="49">
        <v>1</v>
      </c>
      <c r="AC70" s="49">
        <v>1</v>
      </c>
      <c r="AD70" s="49">
        <v>1</v>
      </c>
      <c r="AE70" s="49">
        <v>1</v>
      </c>
      <c r="AF70" s="49">
        <v>1</v>
      </c>
      <c r="AG70" s="49">
        <v>0</v>
      </c>
      <c r="AH70" s="49">
        <v>1</v>
      </c>
      <c r="AI70" s="49">
        <v>1</v>
      </c>
      <c r="AJ70" s="49">
        <v>0</v>
      </c>
      <c r="AK70" s="49">
        <v>1</v>
      </c>
      <c r="AL70" s="49">
        <v>1</v>
      </c>
      <c r="AN70" s="45"/>
      <c r="AQ70" s="88"/>
    </row>
    <row r="71" spans="1:43" ht="22.5" customHeight="1" thickBot="1" x14ac:dyDescent="0.35">
      <c r="A71" s="1">
        <v>70</v>
      </c>
      <c r="B71" s="91" t="s">
        <v>49</v>
      </c>
      <c r="C71" s="49">
        <f t="shared" si="2"/>
        <v>30</v>
      </c>
      <c r="D71" s="112">
        <f t="shared" si="3"/>
        <v>0.88235294117647056</v>
      </c>
      <c r="E71" s="49">
        <v>0</v>
      </c>
      <c r="F71" s="49">
        <v>1</v>
      </c>
      <c r="G71" s="49">
        <v>1</v>
      </c>
      <c r="H71" s="49">
        <v>1</v>
      </c>
      <c r="I71" s="49">
        <v>1</v>
      </c>
      <c r="J71" s="125">
        <v>1</v>
      </c>
      <c r="K71" s="55">
        <v>1</v>
      </c>
      <c r="L71" s="49">
        <v>0</v>
      </c>
      <c r="M71" s="49">
        <v>1</v>
      </c>
      <c r="N71" s="49">
        <v>1</v>
      </c>
      <c r="O71" s="1">
        <v>1</v>
      </c>
      <c r="P71" s="49">
        <v>1</v>
      </c>
      <c r="Q71" s="49">
        <v>1</v>
      </c>
      <c r="R71" s="49">
        <v>1</v>
      </c>
      <c r="S71" s="117">
        <v>1</v>
      </c>
      <c r="T71" s="49">
        <v>1</v>
      </c>
      <c r="U71" s="49">
        <v>1</v>
      </c>
      <c r="V71" s="49">
        <v>1</v>
      </c>
      <c r="W71" s="49">
        <v>1</v>
      </c>
      <c r="X71" s="49">
        <v>1</v>
      </c>
      <c r="Y71" s="127">
        <v>1</v>
      </c>
      <c r="Z71" s="49">
        <v>1</v>
      </c>
      <c r="AA71" s="55">
        <v>1</v>
      </c>
      <c r="AB71" s="49">
        <v>1</v>
      </c>
      <c r="AC71" s="49">
        <v>1</v>
      </c>
      <c r="AD71" s="49">
        <v>0</v>
      </c>
      <c r="AE71" s="49">
        <v>1</v>
      </c>
      <c r="AF71" s="49">
        <v>1</v>
      </c>
      <c r="AG71" s="49">
        <v>1</v>
      </c>
      <c r="AH71" s="49">
        <v>1</v>
      </c>
      <c r="AI71" s="49">
        <v>1</v>
      </c>
      <c r="AJ71" s="49">
        <v>0</v>
      </c>
      <c r="AK71" s="49">
        <v>1</v>
      </c>
      <c r="AL71" s="49">
        <v>1</v>
      </c>
      <c r="AN71" s="45"/>
      <c r="AQ71" s="88"/>
    </row>
    <row r="72" spans="1:43" ht="22.5" customHeight="1" thickBot="1" x14ac:dyDescent="0.35">
      <c r="A72" s="1">
        <v>71</v>
      </c>
      <c r="B72" s="91" t="s">
        <v>50</v>
      </c>
      <c r="C72" s="49">
        <f t="shared" si="2"/>
        <v>32</v>
      </c>
      <c r="D72" s="112">
        <f t="shared" si="3"/>
        <v>0.94117647058823528</v>
      </c>
      <c r="E72" s="49">
        <v>1</v>
      </c>
      <c r="F72" s="49">
        <v>1</v>
      </c>
      <c r="G72" s="49">
        <v>1</v>
      </c>
      <c r="H72" s="49">
        <v>1</v>
      </c>
      <c r="I72" s="49">
        <v>1</v>
      </c>
      <c r="J72" s="125">
        <v>1</v>
      </c>
      <c r="K72" s="55">
        <v>1</v>
      </c>
      <c r="L72" s="49">
        <v>0</v>
      </c>
      <c r="M72" s="49">
        <v>1</v>
      </c>
      <c r="N72" s="49">
        <v>1</v>
      </c>
      <c r="O72" s="1">
        <v>0</v>
      </c>
      <c r="P72" s="49">
        <v>1</v>
      </c>
      <c r="Q72" s="49">
        <v>1</v>
      </c>
      <c r="R72" s="49">
        <v>1</v>
      </c>
      <c r="S72" s="117">
        <v>1</v>
      </c>
      <c r="T72" s="49">
        <v>1</v>
      </c>
      <c r="U72" s="49">
        <v>1</v>
      </c>
      <c r="V72" s="49">
        <v>1</v>
      </c>
      <c r="W72" s="49">
        <v>1</v>
      </c>
      <c r="X72" s="49">
        <v>1</v>
      </c>
      <c r="Y72" s="127">
        <v>1</v>
      </c>
      <c r="Z72" s="49">
        <v>1</v>
      </c>
      <c r="AA72" s="55">
        <v>1</v>
      </c>
      <c r="AB72" s="49">
        <v>1</v>
      </c>
      <c r="AC72" s="49">
        <v>1</v>
      </c>
      <c r="AD72" s="49">
        <v>1</v>
      </c>
      <c r="AE72" s="49">
        <v>1</v>
      </c>
      <c r="AF72" s="49">
        <v>1</v>
      </c>
      <c r="AG72" s="49">
        <v>1</v>
      </c>
      <c r="AH72" s="49">
        <v>1</v>
      </c>
      <c r="AI72" s="49">
        <v>1</v>
      </c>
      <c r="AJ72" s="49">
        <v>1</v>
      </c>
      <c r="AK72" s="49">
        <v>1</v>
      </c>
      <c r="AL72" s="49">
        <v>1</v>
      </c>
      <c r="AN72" s="45"/>
      <c r="AQ72" s="88"/>
    </row>
    <row r="73" spans="1:43" ht="22.5" customHeight="1" thickBot="1" x14ac:dyDescent="0.35">
      <c r="A73" s="1">
        <v>72</v>
      </c>
      <c r="B73" s="91" t="s">
        <v>128</v>
      </c>
      <c r="C73" s="49">
        <f t="shared" si="2"/>
        <v>29</v>
      </c>
      <c r="D73" s="112">
        <f t="shared" si="3"/>
        <v>0.8529411764705882</v>
      </c>
      <c r="E73" s="49">
        <v>0</v>
      </c>
      <c r="F73" s="49">
        <v>1</v>
      </c>
      <c r="G73" s="49">
        <v>1</v>
      </c>
      <c r="H73" s="49">
        <v>1</v>
      </c>
      <c r="I73" s="49">
        <v>1</v>
      </c>
      <c r="J73" s="125">
        <v>0</v>
      </c>
      <c r="K73" s="55">
        <v>1</v>
      </c>
      <c r="L73" s="49">
        <v>0</v>
      </c>
      <c r="M73" s="49">
        <v>1</v>
      </c>
      <c r="N73" s="49">
        <v>1</v>
      </c>
      <c r="O73" s="1">
        <v>1</v>
      </c>
      <c r="P73" s="49">
        <v>1</v>
      </c>
      <c r="Q73" s="49">
        <v>1</v>
      </c>
      <c r="R73" s="49">
        <v>1</v>
      </c>
      <c r="S73" s="117">
        <v>1</v>
      </c>
      <c r="T73" s="49">
        <v>1</v>
      </c>
      <c r="U73" s="49">
        <v>1</v>
      </c>
      <c r="V73" s="49">
        <v>1</v>
      </c>
      <c r="W73" s="49">
        <v>1</v>
      </c>
      <c r="X73" s="49">
        <v>1</v>
      </c>
      <c r="Y73" s="127">
        <v>1</v>
      </c>
      <c r="Z73" s="49">
        <v>1</v>
      </c>
      <c r="AA73" s="55">
        <v>1</v>
      </c>
      <c r="AB73" s="49">
        <v>1</v>
      </c>
      <c r="AC73" s="49">
        <v>1</v>
      </c>
      <c r="AD73" s="49">
        <v>0</v>
      </c>
      <c r="AE73" s="49">
        <v>1</v>
      </c>
      <c r="AF73" s="49">
        <v>1</v>
      </c>
      <c r="AG73" s="49">
        <v>0</v>
      </c>
      <c r="AH73" s="49">
        <v>1</v>
      </c>
      <c r="AI73" s="49">
        <v>1</v>
      </c>
      <c r="AJ73" s="49">
        <v>1</v>
      </c>
      <c r="AK73" s="49">
        <v>1</v>
      </c>
      <c r="AL73" s="49">
        <v>1</v>
      </c>
      <c r="AN73" s="45"/>
      <c r="AQ73" s="107"/>
    </row>
    <row r="74" spans="1:43" ht="22.5" customHeight="1" thickBot="1" x14ac:dyDescent="0.35">
      <c r="A74" s="1">
        <v>73</v>
      </c>
      <c r="B74" s="91" t="s">
        <v>129</v>
      </c>
      <c r="C74" s="49">
        <f t="shared" si="2"/>
        <v>18</v>
      </c>
      <c r="D74" s="112">
        <f t="shared" si="3"/>
        <v>0.52941176470588236</v>
      </c>
      <c r="E74" s="49">
        <v>0</v>
      </c>
      <c r="F74" s="49">
        <v>0</v>
      </c>
      <c r="G74" s="49">
        <v>1</v>
      </c>
      <c r="H74" s="49">
        <v>0</v>
      </c>
      <c r="I74" s="49">
        <v>1</v>
      </c>
      <c r="J74" s="125">
        <v>1</v>
      </c>
      <c r="K74" s="55">
        <v>0</v>
      </c>
      <c r="L74" s="49">
        <v>0</v>
      </c>
      <c r="M74" s="49">
        <v>0</v>
      </c>
      <c r="N74" s="49">
        <v>1</v>
      </c>
      <c r="O74" s="49"/>
      <c r="P74" s="49">
        <v>0</v>
      </c>
      <c r="Q74" s="49">
        <v>1</v>
      </c>
      <c r="R74" s="49">
        <v>1</v>
      </c>
      <c r="S74" s="117">
        <v>0</v>
      </c>
      <c r="T74" s="49">
        <v>1</v>
      </c>
      <c r="U74" s="49">
        <v>1</v>
      </c>
      <c r="V74" s="49">
        <v>0</v>
      </c>
      <c r="W74" s="49">
        <v>1</v>
      </c>
      <c r="X74" s="49">
        <v>0</v>
      </c>
      <c r="Y74" s="127">
        <v>1</v>
      </c>
      <c r="Z74" s="49">
        <v>0</v>
      </c>
      <c r="AA74" s="119">
        <v>0</v>
      </c>
      <c r="AB74" s="49">
        <v>1</v>
      </c>
      <c r="AC74" s="49">
        <v>1</v>
      </c>
      <c r="AD74" s="49">
        <v>1</v>
      </c>
      <c r="AE74" s="49">
        <v>0</v>
      </c>
      <c r="AF74" s="49">
        <v>1</v>
      </c>
      <c r="AG74" s="49">
        <v>0</v>
      </c>
      <c r="AH74" s="49">
        <v>0</v>
      </c>
      <c r="AI74" s="49">
        <v>1</v>
      </c>
      <c r="AJ74" s="49">
        <v>1</v>
      </c>
      <c r="AK74" s="49">
        <v>1</v>
      </c>
      <c r="AL74" s="49">
        <v>1</v>
      </c>
      <c r="AN74" s="45"/>
      <c r="AQ74" s="88"/>
    </row>
    <row r="75" spans="1:43" ht="22.5" customHeight="1" thickBot="1" x14ac:dyDescent="0.35">
      <c r="A75" s="92">
        <v>74</v>
      </c>
      <c r="B75" s="13" t="s">
        <v>130</v>
      </c>
      <c r="C75" s="49">
        <f t="shared" si="2"/>
        <v>29</v>
      </c>
      <c r="D75" s="112">
        <f t="shared" si="3"/>
        <v>0.8529411764705882</v>
      </c>
      <c r="E75" s="1">
        <v>1</v>
      </c>
      <c r="F75" s="1">
        <v>1</v>
      </c>
      <c r="G75" s="1">
        <v>1</v>
      </c>
      <c r="H75" s="1">
        <v>0</v>
      </c>
      <c r="I75" s="1">
        <v>1</v>
      </c>
      <c r="J75" s="125">
        <v>1</v>
      </c>
      <c r="K75" s="93">
        <v>1</v>
      </c>
      <c r="L75" s="1">
        <v>0</v>
      </c>
      <c r="M75" s="1">
        <v>0</v>
      </c>
      <c r="N75" s="1">
        <v>1</v>
      </c>
      <c r="O75" s="1"/>
      <c r="P75" s="1">
        <v>1</v>
      </c>
      <c r="Q75" s="1">
        <v>1</v>
      </c>
      <c r="R75" s="1">
        <v>1</v>
      </c>
      <c r="S75" s="126">
        <v>1</v>
      </c>
      <c r="T75" s="1">
        <v>1</v>
      </c>
      <c r="U75" s="1">
        <v>1</v>
      </c>
      <c r="V75" s="1">
        <v>1</v>
      </c>
      <c r="W75" s="1">
        <v>1</v>
      </c>
      <c r="X75" s="1">
        <v>0</v>
      </c>
      <c r="Y75" s="127">
        <v>1</v>
      </c>
      <c r="Z75" s="1">
        <v>1</v>
      </c>
      <c r="AA75" s="93">
        <v>1</v>
      </c>
      <c r="AB75" s="1">
        <v>1</v>
      </c>
      <c r="AC75" s="1">
        <v>1</v>
      </c>
      <c r="AD75" s="1">
        <v>1</v>
      </c>
      <c r="AE75" s="1">
        <v>1</v>
      </c>
      <c r="AF75" s="1">
        <v>1</v>
      </c>
      <c r="AG75" s="1">
        <v>1</v>
      </c>
      <c r="AH75" s="1">
        <v>1</v>
      </c>
      <c r="AI75" s="1">
        <v>1</v>
      </c>
      <c r="AJ75" s="1">
        <v>1</v>
      </c>
      <c r="AK75" s="1">
        <v>1</v>
      </c>
      <c r="AL75" s="1">
        <v>1</v>
      </c>
      <c r="AN75" s="45"/>
      <c r="AQ75" s="88"/>
    </row>
    <row r="76" spans="1:43" ht="22.5" customHeight="1" thickBot="1" x14ac:dyDescent="0.35">
      <c r="A76" s="92">
        <v>75</v>
      </c>
      <c r="B76" s="13" t="s">
        <v>131</v>
      </c>
      <c r="C76" s="49">
        <f t="shared" si="2"/>
        <v>22</v>
      </c>
      <c r="D76" s="112">
        <f t="shared" si="3"/>
        <v>0.6470588235294118</v>
      </c>
      <c r="E76" s="1">
        <v>0</v>
      </c>
      <c r="F76" s="1">
        <v>1</v>
      </c>
      <c r="G76" s="1">
        <v>1</v>
      </c>
      <c r="H76" s="1">
        <v>1</v>
      </c>
      <c r="I76" s="1">
        <v>0</v>
      </c>
      <c r="J76" s="125">
        <v>1</v>
      </c>
      <c r="K76" s="93">
        <v>1</v>
      </c>
      <c r="L76" s="1">
        <v>0</v>
      </c>
      <c r="M76" s="1">
        <v>1</v>
      </c>
      <c r="N76" s="1">
        <v>1</v>
      </c>
      <c r="O76" s="1"/>
      <c r="P76" s="1">
        <v>1</v>
      </c>
      <c r="Q76" s="1">
        <v>1</v>
      </c>
      <c r="R76" s="1">
        <v>1</v>
      </c>
      <c r="S76" s="126">
        <v>0</v>
      </c>
      <c r="T76" s="1">
        <v>1</v>
      </c>
      <c r="U76" s="1">
        <v>1</v>
      </c>
      <c r="V76" s="1">
        <v>1</v>
      </c>
      <c r="W76" s="1">
        <v>1</v>
      </c>
      <c r="X76" s="1">
        <v>0</v>
      </c>
      <c r="Y76" s="127">
        <v>1</v>
      </c>
      <c r="Z76" s="1">
        <v>1</v>
      </c>
      <c r="AA76" s="93">
        <v>1</v>
      </c>
      <c r="AB76" s="1">
        <v>1</v>
      </c>
      <c r="AC76" s="1">
        <v>1</v>
      </c>
      <c r="AD76" s="1">
        <v>0</v>
      </c>
      <c r="AE76" s="1">
        <v>1</v>
      </c>
      <c r="AF76" s="1">
        <v>1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1</v>
      </c>
      <c r="AN76" s="45"/>
      <c r="AQ76" s="88"/>
    </row>
    <row r="77" spans="1:43" ht="22.5" customHeight="1" thickBot="1" x14ac:dyDescent="0.35">
      <c r="A77" s="92">
        <v>76</v>
      </c>
      <c r="B77" s="13" t="s">
        <v>52</v>
      </c>
      <c r="C77" s="49">
        <f t="shared" si="2"/>
        <v>28</v>
      </c>
      <c r="D77" s="112">
        <f t="shared" si="3"/>
        <v>0.82352941176470584</v>
      </c>
      <c r="E77" s="1">
        <v>1</v>
      </c>
      <c r="F77" s="1">
        <v>1</v>
      </c>
      <c r="G77" s="1">
        <v>1</v>
      </c>
      <c r="H77" s="1">
        <v>1</v>
      </c>
      <c r="I77" s="1">
        <v>0</v>
      </c>
      <c r="J77" s="125">
        <v>1</v>
      </c>
      <c r="K77" s="93">
        <v>1</v>
      </c>
      <c r="L77" s="1">
        <v>0</v>
      </c>
      <c r="M77" s="1">
        <v>1</v>
      </c>
      <c r="N77" s="1">
        <v>1</v>
      </c>
      <c r="O77" s="1"/>
      <c r="P77" s="1">
        <v>1</v>
      </c>
      <c r="Q77" s="1">
        <v>1</v>
      </c>
      <c r="R77" s="1">
        <v>1</v>
      </c>
      <c r="S77" s="126">
        <v>1</v>
      </c>
      <c r="T77" s="1">
        <v>1</v>
      </c>
      <c r="U77" s="1">
        <v>1</v>
      </c>
      <c r="V77" s="1">
        <v>1</v>
      </c>
      <c r="W77" s="1">
        <v>1</v>
      </c>
      <c r="X77" s="1">
        <v>0</v>
      </c>
      <c r="Y77" s="127">
        <v>1</v>
      </c>
      <c r="Z77" s="1">
        <v>0</v>
      </c>
      <c r="AA77" s="93">
        <v>1</v>
      </c>
      <c r="AB77" s="1">
        <v>1</v>
      </c>
      <c r="AC77" s="1">
        <v>1</v>
      </c>
      <c r="AD77" s="1">
        <v>1</v>
      </c>
      <c r="AE77" s="1">
        <v>1</v>
      </c>
      <c r="AF77" s="1">
        <v>1</v>
      </c>
      <c r="AG77" s="1">
        <v>0</v>
      </c>
      <c r="AH77" s="1">
        <v>1</v>
      </c>
      <c r="AI77" s="1">
        <v>1</v>
      </c>
      <c r="AJ77" s="1">
        <v>1</v>
      </c>
      <c r="AK77" s="1">
        <v>1</v>
      </c>
      <c r="AL77" s="1">
        <v>1</v>
      </c>
      <c r="AN77" s="45"/>
      <c r="AQ77" s="107"/>
    </row>
    <row r="78" spans="1:43" ht="22.5" customHeight="1" thickBot="1" x14ac:dyDescent="0.35">
      <c r="A78" s="92">
        <v>77</v>
      </c>
      <c r="B78" s="94" t="s">
        <v>132</v>
      </c>
      <c r="C78" s="49">
        <f t="shared" si="2"/>
        <v>22</v>
      </c>
      <c r="D78" s="112">
        <f t="shared" si="3"/>
        <v>0.6470588235294118</v>
      </c>
      <c r="E78" s="1">
        <v>1</v>
      </c>
      <c r="F78" s="1">
        <v>1</v>
      </c>
      <c r="G78" s="1">
        <v>1</v>
      </c>
      <c r="H78" s="1">
        <v>0</v>
      </c>
      <c r="I78" s="1">
        <v>1</v>
      </c>
      <c r="J78" s="125">
        <v>1</v>
      </c>
      <c r="K78" s="93">
        <v>1</v>
      </c>
      <c r="L78" s="1">
        <v>0</v>
      </c>
      <c r="M78" s="1">
        <v>0</v>
      </c>
      <c r="N78" s="1">
        <v>1</v>
      </c>
      <c r="O78" s="1"/>
      <c r="P78" s="1">
        <v>0</v>
      </c>
      <c r="Q78" s="1">
        <v>1</v>
      </c>
      <c r="R78" s="1">
        <v>1</v>
      </c>
      <c r="S78" s="126">
        <v>0</v>
      </c>
      <c r="T78" s="1">
        <v>1</v>
      </c>
      <c r="U78" s="1">
        <v>1</v>
      </c>
      <c r="V78" s="1">
        <v>0</v>
      </c>
      <c r="W78" s="1">
        <v>1</v>
      </c>
      <c r="X78" s="1">
        <v>0</v>
      </c>
      <c r="Y78" s="127">
        <v>1</v>
      </c>
      <c r="Z78" s="1">
        <v>0</v>
      </c>
      <c r="AA78" s="141">
        <v>0</v>
      </c>
      <c r="AB78" s="49">
        <v>1</v>
      </c>
      <c r="AC78" s="1">
        <v>1</v>
      </c>
      <c r="AD78" s="1">
        <v>1</v>
      </c>
      <c r="AE78" s="1">
        <v>0</v>
      </c>
      <c r="AF78" s="1">
        <v>1</v>
      </c>
      <c r="AG78" s="1">
        <v>0</v>
      </c>
      <c r="AH78" s="1">
        <v>1</v>
      </c>
      <c r="AI78" s="1">
        <v>1</v>
      </c>
      <c r="AJ78" s="1">
        <v>1</v>
      </c>
      <c r="AK78" s="1">
        <v>1</v>
      </c>
      <c r="AL78" s="1">
        <v>1</v>
      </c>
      <c r="AN78" s="45"/>
      <c r="AQ78" s="107"/>
    </row>
    <row r="79" spans="1:43" ht="22.5" customHeight="1" thickBot="1" x14ac:dyDescent="0.35">
      <c r="A79" s="92">
        <v>78</v>
      </c>
      <c r="B79" s="13" t="s">
        <v>133</v>
      </c>
      <c r="C79" s="49">
        <f t="shared" si="2"/>
        <v>24</v>
      </c>
      <c r="D79" s="112">
        <f t="shared" si="3"/>
        <v>0.70588235294117652</v>
      </c>
      <c r="E79" s="1">
        <v>1</v>
      </c>
      <c r="F79" s="1">
        <v>1</v>
      </c>
      <c r="G79" s="1">
        <v>1</v>
      </c>
      <c r="H79" s="1">
        <v>1</v>
      </c>
      <c r="I79" s="1">
        <v>1</v>
      </c>
      <c r="J79" s="125">
        <v>1</v>
      </c>
      <c r="K79" s="93">
        <v>1</v>
      </c>
      <c r="L79" s="1">
        <v>0</v>
      </c>
      <c r="M79" s="1">
        <v>0</v>
      </c>
      <c r="N79" s="1">
        <v>1</v>
      </c>
      <c r="O79" s="1"/>
      <c r="P79" s="1">
        <v>1</v>
      </c>
      <c r="Q79" s="1">
        <v>1</v>
      </c>
      <c r="R79" s="1">
        <v>1</v>
      </c>
      <c r="S79" s="126">
        <v>0</v>
      </c>
      <c r="T79" s="1">
        <v>1</v>
      </c>
      <c r="U79" s="1">
        <v>0</v>
      </c>
      <c r="V79" s="1">
        <v>1</v>
      </c>
      <c r="W79" s="1">
        <v>1</v>
      </c>
      <c r="X79" s="1">
        <v>0</v>
      </c>
      <c r="Y79" s="127">
        <v>1</v>
      </c>
      <c r="Z79" s="1">
        <v>1</v>
      </c>
      <c r="AA79" s="141">
        <v>0</v>
      </c>
      <c r="AB79" s="1">
        <v>1</v>
      </c>
      <c r="AC79" s="1">
        <v>1</v>
      </c>
      <c r="AD79" s="1">
        <v>0</v>
      </c>
      <c r="AE79" s="1">
        <v>1</v>
      </c>
      <c r="AF79" s="1">
        <v>1</v>
      </c>
      <c r="AG79" s="1">
        <v>1</v>
      </c>
      <c r="AH79" s="1">
        <v>0</v>
      </c>
      <c r="AI79" s="1">
        <v>1</v>
      </c>
      <c r="AJ79" s="1">
        <v>0</v>
      </c>
      <c r="AK79" s="1">
        <v>1</v>
      </c>
      <c r="AL79" s="1">
        <v>1</v>
      </c>
      <c r="AN79" s="45"/>
      <c r="AQ79" s="88"/>
    </row>
    <row r="80" spans="1:43" ht="22.5" customHeight="1" thickBot="1" x14ac:dyDescent="0.35">
      <c r="A80" s="92">
        <v>79</v>
      </c>
      <c r="B80" s="13" t="s">
        <v>134</v>
      </c>
      <c r="C80" s="49">
        <f t="shared" si="2"/>
        <v>20</v>
      </c>
      <c r="D80" s="112">
        <f t="shared" si="3"/>
        <v>0.58823529411764708</v>
      </c>
      <c r="E80" s="1">
        <v>0</v>
      </c>
      <c r="F80" s="1">
        <v>1</v>
      </c>
      <c r="G80" s="1">
        <v>1</v>
      </c>
      <c r="H80" s="1">
        <v>0</v>
      </c>
      <c r="I80" s="1">
        <v>1</v>
      </c>
      <c r="J80" s="125">
        <v>0</v>
      </c>
      <c r="K80" s="93">
        <v>1</v>
      </c>
      <c r="L80" s="1">
        <v>0</v>
      </c>
      <c r="M80" s="1">
        <v>1</v>
      </c>
      <c r="N80" s="1">
        <v>1</v>
      </c>
      <c r="O80" s="1"/>
      <c r="P80" s="1">
        <v>0</v>
      </c>
      <c r="Q80" s="1">
        <v>1</v>
      </c>
      <c r="R80" s="1">
        <v>1</v>
      </c>
      <c r="S80" s="126">
        <v>1</v>
      </c>
      <c r="T80" s="1">
        <v>0</v>
      </c>
      <c r="U80" s="1">
        <v>1</v>
      </c>
      <c r="V80" s="1">
        <v>1</v>
      </c>
      <c r="W80" s="1">
        <v>1</v>
      </c>
      <c r="X80" s="1">
        <v>0</v>
      </c>
      <c r="Y80" s="127">
        <v>1</v>
      </c>
      <c r="Z80" s="1">
        <v>1</v>
      </c>
      <c r="AA80" s="141">
        <v>0</v>
      </c>
      <c r="AB80" s="1">
        <v>1</v>
      </c>
      <c r="AC80" s="1">
        <v>1</v>
      </c>
      <c r="AD80" s="1">
        <v>0</v>
      </c>
      <c r="AE80" s="1">
        <v>1</v>
      </c>
      <c r="AF80" s="1">
        <v>1</v>
      </c>
      <c r="AG80" s="1">
        <v>0</v>
      </c>
      <c r="AH80" s="1">
        <v>0</v>
      </c>
      <c r="AI80" s="1">
        <v>0</v>
      </c>
      <c r="AJ80" s="1">
        <v>0</v>
      </c>
      <c r="AK80" s="1">
        <v>1</v>
      </c>
      <c r="AL80" s="1">
        <v>1</v>
      </c>
      <c r="AN80" s="45"/>
      <c r="AQ80" s="88"/>
    </row>
    <row r="81" spans="1:43" ht="22.5" customHeight="1" thickBot="1" x14ac:dyDescent="0.35">
      <c r="A81" s="92">
        <v>80</v>
      </c>
      <c r="B81" s="13" t="s">
        <v>135</v>
      </c>
      <c r="C81" s="49">
        <f t="shared" si="2"/>
        <v>23</v>
      </c>
      <c r="D81" s="112">
        <f t="shared" si="3"/>
        <v>0.67647058823529416</v>
      </c>
      <c r="E81" s="1">
        <v>0</v>
      </c>
      <c r="F81" s="1">
        <v>0</v>
      </c>
      <c r="G81" s="1">
        <v>1</v>
      </c>
      <c r="H81" s="1">
        <v>0</v>
      </c>
      <c r="I81" s="1">
        <v>1</v>
      </c>
      <c r="J81" s="125">
        <v>1</v>
      </c>
      <c r="K81" s="93">
        <v>1</v>
      </c>
      <c r="L81" s="1">
        <v>0</v>
      </c>
      <c r="M81" s="1">
        <v>1</v>
      </c>
      <c r="N81" s="1">
        <v>1</v>
      </c>
      <c r="O81" s="1"/>
      <c r="P81" s="1">
        <v>0</v>
      </c>
      <c r="Q81" s="1">
        <v>1</v>
      </c>
      <c r="R81" s="1">
        <v>1</v>
      </c>
      <c r="S81" s="126">
        <v>1</v>
      </c>
      <c r="T81" s="1">
        <v>0</v>
      </c>
      <c r="U81" s="1">
        <v>1</v>
      </c>
      <c r="V81" s="1">
        <v>1</v>
      </c>
      <c r="W81" s="1">
        <v>1</v>
      </c>
      <c r="X81" s="1">
        <v>0</v>
      </c>
      <c r="Y81" s="127">
        <v>1</v>
      </c>
      <c r="Z81" s="1">
        <v>0</v>
      </c>
      <c r="AA81" s="141">
        <v>0</v>
      </c>
      <c r="AB81" s="1">
        <v>1</v>
      </c>
      <c r="AC81" s="1">
        <v>1</v>
      </c>
      <c r="AD81" s="1">
        <v>1</v>
      </c>
      <c r="AE81" s="1">
        <v>1</v>
      </c>
      <c r="AF81" s="1">
        <v>1</v>
      </c>
      <c r="AG81" s="1">
        <v>0</v>
      </c>
      <c r="AH81" s="1">
        <v>1</v>
      </c>
      <c r="AI81" s="1">
        <v>1</v>
      </c>
      <c r="AJ81" s="1">
        <v>1</v>
      </c>
      <c r="AK81" s="1">
        <v>1</v>
      </c>
      <c r="AL81" s="1">
        <v>1</v>
      </c>
      <c r="AN81" s="45"/>
      <c r="AQ81" s="88"/>
    </row>
    <row r="82" spans="1:43" ht="22.5" customHeight="1" thickBot="1" x14ac:dyDescent="0.35">
      <c r="A82" s="92">
        <v>81</v>
      </c>
      <c r="B82" s="13" t="s">
        <v>53</v>
      </c>
      <c r="C82" s="49">
        <f t="shared" si="2"/>
        <v>22</v>
      </c>
      <c r="D82" s="112">
        <f t="shared" si="3"/>
        <v>0.6470588235294118</v>
      </c>
      <c r="E82" s="1">
        <v>1</v>
      </c>
      <c r="F82" s="1">
        <v>1</v>
      </c>
      <c r="G82" s="1">
        <v>1</v>
      </c>
      <c r="H82" s="1">
        <v>0</v>
      </c>
      <c r="I82" s="1">
        <v>0</v>
      </c>
      <c r="J82" s="125">
        <v>1</v>
      </c>
      <c r="K82" s="93">
        <v>1</v>
      </c>
      <c r="L82" s="1">
        <v>0</v>
      </c>
      <c r="M82" s="1">
        <v>1</v>
      </c>
      <c r="N82" s="1">
        <v>1</v>
      </c>
      <c r="O82" s="1"/>
      <c r="P82" s="1">
        <v>1</v>
      </c>
      <c r="Q82" s="1">
        <v>1</v>
      </c>
      <c r="R82" s="1">
        <v>1</v>
      </c>
      <c r="S82" s="126">
        <v>0</v>
      </c>
      <c r="T82" s="1">
        <v>0</v>
      </c>
      <c r="U82" s="1">
        <v>1</v>
      </c>
      <c r="V82" s="1">
        <v>1</v>
      </c>
      <c r="W82" s="1">
        <v>1</v>
      </c>
      <c r="X82" s="1">
        <v>0</v>
      </c>
      <c r="Y82" s="127">
        <v>1</v>
      </c>
      <c r="Z82" s="1">
        <v>0</v>
      </c>
      <c r="AA82" s="93">
        <v>1</v>
      </c>
      <c r="AB82" s="49">
        <v>1</v>
      </c>
      <c r="AC82" s="1">
        <v>1</v>
      </c>
      <c r="AD82" s="1">
        <v>0</v>
      </c>
      <c r="AE82" s="1">
        <v>1</v>
      </c>
      <c r="AF82" s="1">
        <v>1</v>
      </c>
      <c r="AG82" s="1">
        <v>0</v>
      </c>
      <c r="AH82" s="1">
        <v>0</v>
      </c>
      <c r="AI82" s="1">
        <v>0</v>
      </c>
      <c r="AJ82" s="1">
        <v>1</v>
      </c>
      <c r="AK82" s="1">
        <v>1</v>
      </c>
      <c r="AL82" s="1">
        <v>1</v>
      </c>
      <c r="AN82" s="45"/>
      <c r="AQ82" s="88"/>
    </row>
    <row r="83" spans="1:43" ht="22.5" customHeight="1" thickBot="1" x14ac:dyDescent="0.35">
      <c r="A83" s="92">
        <v>82</v>
      </c>
      <c r="B83" s="94" t="s">
        <v>136</v>
      </c>
      <c r="C83" s="49">
        <f t="shared" si="2"/>
        <v>14</v>
      </c>
      <c r="D83" s="112">
        <f t="shared" si="3"/>
        <v>0.41176470588235292</v>
      </c>
      <c r="E83" s="1">
        <v>0</v>
      </c>
      <c r="F83" s="1">
        <v>1</v>
      </c>
      <c r="G83" s="1">
        <v>0</v>
      </c>
      <c r="H83" s="1">
        <v>0</v>
      </c>
      <c r="I83" s="1">
        <v>0</v>
      </c>
      <c r="J83" s="125">
        <v>0</v>
      </c>
      <c r="K83" s="93">
        <v>1</v>
      </c>
      <c r="L83" s="1">
        <v>0</v>
      </c>
      <c r="M83" s="1">
        <v>1</v>
      </c>
      <c r="N83" s="1">
        <v>0</v>
      </c>
      <c r="O83" s="1"/>
      <c r="P83" s="1">
        <v>0</v>
      </c>
      <c r="Q83" s="1">
        <v>1</v>
      </c>
      <c r="R83" s="1">
        <v>1</v>
      </c>
      <c r="S83" s="126">
        <v>1</v>
      </c>
      <c r="T83" s="1">
        <v>0</v>
      </c>
      <c r="U83" s="1">
        <v>1</v>
      </c>
      <c r="V83" s="1">
        <v>0</v>
      </c>
      <c r="W83" s="1">
        <v>1</v>
      </c>
      <c r="X83" s="1">
        <v>0</v>
      </c>
      <c r="Y83" s="127">
        <v>1</v>
      </c>
      <c r="Z83" s="1">
        <v>0</v>
      </c>
      <c r="AA83" s="93">
        <v>0</v>
      </c>
      <c r="AB83" s="1">
        <v>1</v>
      </c>
      <c r="AC83" s="1">
        <v>1</v>
      </c>
      <c r="AD83" s="1">
        <v>0</v>
      </c>
      <c r="AE83" s="1">
        <v>0</v>
      </c>
      <c r="AF83" s="1">
        <v>1</v>
      </c>
      <c r="AG83" s="1">
        <v>0</v>
      </c>
      <c r="AH83" s="1">
        <v>0</v>
      </c>
      <c r="AI83" s="1">
        <v>0</v>
      </c>
      <c r="AJ83" s="1">
        <v>1</v>
      </c>
      <c r="AK83" s="1">
        <v>0</v>
      </c>
      <c r="AL83" s="1">
        <v>1</v>
      </c>
      <c r="AN83" s="45"/>
      <c r="AQ83" s="88"/>
    </row>
    <row r="84" spans="1:43" ht="22.5" customHeight="1" thickBot="1" x14ac:dyDescent="0.35">
      <c r="A84" s="92">
        <v>83</v>
      </c>
      <c r="B84" s="13" t="s">
        <v>137</v>
      </c>
      <c r="C84" s="49">
        <f t="shared" si="2"/>
        <v>17</v>
      </c>
      <c r="D84" s="112">
        <f t="shared" si="3"/>
        <v>0.5</v>
      </c>
      <c r="E84" s="1">
        <v>1</v>
      </c>
      <c r="F84" s="1">
        <v>1</v>
      </c>
      <c r="G84" s="1">
        <v>0</v>
      </c>
      <c r="H84" s="1">
        <v>1</v>
      </c>
      <c r="I84" s="1">
        <v>1</v>
      </c>
      <c r="J84" s="142">
        <v>0</v>
      </c>
      <c r="K84" s="99">
        <v>0</v>
      </c>
      <c r="L84" s="1">
        <v>0</v>
      </c>
      <c r="M84" s="1">
        <v>0</v>
      </c>
      <c r="N84" s="1">
        <v>1</v>
      </c>
      <c r="O84" s="1"/>
      <c r="P84" s="1">
        <v>1</v>
      </c>
      <c r="Q84" s="1">
        <v>1</v>
      </c>
      <c r="R84" s="1">
        <v>1</v>
      </c>
      <c r="S84" s="117">
        <v>0</v>
      </c>
      <c r="T84" s="1">
        <v>0</v>
      </c>
      <c r="U84" s="1">
        <v>1</v>
      </c>
      <c r="V84" s="1">
        <v>1</v>
      </c>
      <c r="W84" s="1">
        <v>1</v>
      </c>
      <c r="X84" s="1">
        <v>0</v>
      </c>
      <c r="Y84" s="143">
        <v>1</v>
      </c>
      <c r="Z84" s="1">
        <v>0</v>
      </c>
      <c r="AA84" s="93">
        <v>1</v>
      </c>
      <c r="AB84" s="1">
        <v>1</v>
      </c>
      <c r="AC84" s="1">
        <v>1</v>
      </c>
      <c r="AD84" s="140">
        <v>0</v>
      </c>
      <c r="AE84" s="1">
        <v>0</v>
      </c>
      <c r="AF84" s="1">
        <v>1</v>
      </c>
      <c r="AG84" s="140">
        <v>0</v>
      </c>
      <c r="AH84" s="140">
        <v>0</v>
      </c>
      <c r="AI84" s="1">
        <v>0</v>
      </c>
      <c r="AJ84" s="1">
        <v>0</v>
      </c>
      <c r="AK84" s="1">
        <v>1</v>
      </c>
      <c r="AL84" s="1">
        <v>0</v>
      </c>
      <c r="AN84" s="45"/>
      <c r="AQ84" s="56"/>
    </row>
    <row r="85" spans="1:43" ht="22.5" customHeight="1" x14ac:dyDescent="0.3">
      <c r="H85" s="1"/>
      <c r="AC85" s="1"/>
      <c r="AQ85" s="88"/>
    </row>
    <row r="86" spans="1:43" ht="22.5" customHeight="1" x14ac:dyDescent="0.3">
      <c r="AQ86" s="107"/>
    </row>
    <row r="87" spans="1:43" ht="22.5" customHeight="1" x14ac:dyDescent="0.3">
      <c r="AQ87" s="88"/>
    </row>
    <row r="88" spans="1:43" ht="22.5" customHeight="1" x14ac:dyDescent="0.3">
      <c r="AQ88" s="88"/>
    </row>
    <row r="89" spans="1:43" ht="22.5" customHeight="1" x14ac:dyDescent="0.3">
      <c r="AQ89" s="88"/>
    </row>
    <row r="90" spans="1:43" ht="22.5" customHeight="1" x14ac:dyDescent="0.3">
      <c r="AQ90" s="107"/>
    </row>
    <row r="91" spans="1:43" ht="22.5" customHeight="1" x14ac:dyDescent="0.3">
      <c r="AQ91" s="88"/>
    </row>
    <row r="92" spans="1:43" ht="22.5" customHeight="1" x14ac:dyDescent="0.3">
      <c r="AQ92" s="88"/>
    </row>
    <row r="93" spans="1:43" ht="22.5" customHeight="1" x14ac:dyDescent="0.3">
      <c r="AQ93" s="88"/>
    </row>
    <row r="94" spans="1:43" ht="22.5" customHeight="1" x14ac:dyDescent="0.3">
      <c r="AQ94" s="88"/>
    </row>
    <row r="95" spans="1:43" ht="22.5" customHeight="1" x14ac:dyDescent="0.3">
      <c r="AQ95" s="109"/>
    </row>
    <row r="96" spans="1:43" ht="22.5" customHeight="1" x14ac:dyDescent="0.3">
      <c r="AQ96" s="88"/>
    </row>
    <row r="97" spans="43:43" ht="22.5" customHeight="1" x14ac:dyDescent="0.3">
      <c r="AQ97" s="88"/>
    </row>
    <row r="98" spans="43:43" ht="22.5" customHeight="1" x14ac:dyDescent="0.3">
      <c r="AQ98" s="88"/>
    </row>
    <row r="99" spans="43:43" ht="22.5" customHeight="1" x14ac:dyDescent="0.3">
      <c r="AQ99" s="88"/>
    </row>
    <row r="100" spans="43:43" ht="22.5" customHeight="1" x14ac:dyDescent="0.3">
      <c r="AQ100" s="88"/>
    </row>
    <row r="101" spans="43:43" ht="22.5" customHeight="1" x14ac:dyDescent="0.3">
      <c r="AQ101" s="88"/>
    </row>
    <row r="102" spans="43:43" ht="22.5" customHeight="1" x14ac:dyDescent="0.3">
      <c r="AQ102" s="88"/>
    </row>
    <row r="103" spans="43:43" ht="22.5" customHeight="1" x14ac:dyDescent="0.3">
      <c r="AQ103" s="88"/>
    </row>
    <row r="104" spans="43:43" ht="22.5" customHeight="1" x14ac:dyDescent="0.3">
      <c r="AQ104" s="88"/>
    </row>
    <row r="105" spans="43:43" ht="22.5" customHeight="1" x14ac:dyDescent="0.3">
      <c r="AQ105" s="88"/>
    </row>
    <row r="106" spans="43:43" ht="22.5" customHeight="1" x14ac:dyDescent="0.3">
      <c r="AQ106" s="88"/>
    </row>
    <row r="107" spans="43:43" ht="22.5" customHeight="1" x14ac:dyDescent="0.3">
      <c r="AQ107" s="107"/>
    </row>
    <row r="108" spans="43:43" ht="22.5" customHeight="1" x14ac:dyDescent="0.3">
      <c r="AQ108" s="88"/>
    </row>
    <row r="109" spans="43:43" ht="22.5" customHeight="1" x14ac:dyDescent="0.3">
      <c r="AQ109" s="88"/>
    </row>
    <row r="110" spans="43:43" ht="22.5" customHeight="1" x14ac:dyDescent="0.3">
      <c r="AQ110" s="88"/>
    </row>
    <row r="111" spans="43:43" ht="22.5" customHeight="1" x14ac:dyDescent="0.3">
      <c r="AQ111" s="88"/>
    </row>
    <row r="112" spans="43:43" ht="22.5" customHeight="1" x14ac:dyDescent="0.3">
      <c r="AQ112" s="88"/>
    </row>
    <row r="113" spans="43:43" ht="22.5" customHeight="1" x14ac:dyDescent="0.3">
      <c r="AQ113" s="88"/>
    </row>
    <row r="114" spans="43:43" ht="22.5" customHeight="1" x14ac:dyDescent="0.3">
      <c r="AQ114" s="88"/>
    </row>
    <row r="115" spans="43:43" ht="22.5" customHeight="1" x14ac:dyDescent="0.3">
      <c r="AQ115" s="88"/>
    </row>
    <row r="116" spans="43:43" ht="22.5" customHeight="1" x14ac:dyDescent="0.3">
      <c r="AQ116" s="88"/>
    </row>
    <row r="117" spans="43:43" ht="22.5" customHeight="1" x14ac:dyDescent="0.3">
      <c r="AQ117" s="88"/>
    </row>
    <row r="118" spans="43:43" ht="22.5" customHeight="1" x14ac:dyDescent="0.3">
      <c r="AQ118" s="88"/>
    </row>
    <row r="119" spans="43:43" ht="22.5" customHeight="1" x14ac:dyDescent="0.3">
      <c r="AQ119" s="88"/>
    </row>
    <row r="120" spans="43:43" ht="22.5" customHeight="1" x14ac:dyDescent="0.3">
      <c r="AQ120" s="88"/>
    </row>
    <row r="121" spans="43:43" ht="22.5" customHeight="1" x14ac:dyDescent="0.3">
      <c r="AQ121" s="88"/>
    </row>
    <row r="122" spans="43:43" ht="22.5" customHeight="1" x14ac:dyDescent="0.3">
      <c r="AQ122" s="88"/>
    </row>
    <row r="123" spans="43:43" ht="22.5" customHeight="1" x14ac:dyDescent="0.3">
      <c r="AQ123" s="110"/>
    </row>
    <row r="124" spans="43:43" ht="22.5" customHeight="1" x14ac:dyDescent="0.3">
      <c r="AQ124" s="88"/>
    </row>
    <row r="125" spans="43:43" ht="22.5" customHeight="1" x14ac:dyDescent="0.3">
      <c r="AQ125" s="88"/>
    </row>
    <row r="126" spans="43:43" ht="22.5" customHeight="1" x14ac:dyDescent="0.3">
      <c r="AQ126" s="88"/>
    </row>
    <row r="127" spans="43:43" ht="22.5" customHeight="1" x14ac:dyDescent="0.3">
      <c r="AQ127" s="88"/>
    </row>
    <row r="128" spans="43:43" ht="22.5" customHeight="1" x14ac:dyDescent="0.3">
      <c r="AQ128" s="88"/>
    </row>
    <row r="129" spans="43:43" ht="22.5" customHeight="1" x14ac:dyDescent="0.3">
      <c r="AQ129" s="88"/>
    </row>
    <row r="130" spans="43:43" ht="22.5" customHeight="1" x14ac:dyDescent="0.3">
      <c r="AQ130" s="88"/>
    </row>
    <row r="131" spans="43:43" ht="22.5" customHeight="1" x14ac:dyDescent="0.3">
      <c r="AQ131" s="111"/>
    </row>
  </sheetData>
  <sheetProtection selectLockedCells="1" selectUnlockedCells="1"/>
  <pageMargins left="0.25" right="0.25" top="0.75" bottom="0.75" header="0.3" footer="0.3"/>
  <pageSetup paperSize="9" scale="5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84"/>
  <sheetViews>
    <sheetView tabSelected="1" topLeftCell="H1" zoomScale="44" zoomScaleNormal="80" zoomScalePageLayoutView="125" workbookViewId="0">
      <pane ySplit="1" topLeftCell="A2" activePane="bottomLeft" state="frozen"/>
      <selection activeCell="E8" sqref="E8"/>
      <selection pane="bottomLeft" activeCell="AL16" sqref="AL16"/>
    </sheetView>
  </sheetViews>
  <sheetFormatPr defaultColWidth="8.08203125" defaultRowHeight="22.5" customHeight="1" x14ac:dyDescent="0.3"/>
  <cols>
    <col min="1" max="1" width="4.58203125" style="108" customWidth="1"/>
    <col min="2" max="2" width="83.5" style="46" customWidth="1"/>
    <col min="3" max="5" width="11.1640625" style="45" customWidth="1"/>
    <col min="6" max="6" width="12.4140625" style="45" customWidth="1"/>
    <col min="7" max="19" width="11.1640625" style="45" customWidth="1"/>
    <col min="20" max="20" width="15.25" style="45" customWidth="1"/>
    <col min="21" max="36" width="11.1640625" style="45" customWidth="1"/>
    <col min="37" max="37" width="14.25" style="46" customWidth="1"/>
    <col min="38" max="16384" width="8.08203125" style="46"/>
  </cols>
  <sheetData>
    <row r="1" spans="1:38" ht="60.75" customHeight="1" x14ac:dyDescent="0.3">
      <c r="A1" s="5" t="s">
        <v>84</v>
      </c>
      <c r="B1" s="43" t="s">
        <v>1</v>
      </c>
      <c r="C1" s="44" t="s">
        <v>184</v>
      </c>
      <c r="D1" s="44" t="s">
        <v>177</v>
      </c>
      <c r="E1" s="44" t="s">
        <v>185</v>
      </c>
      <c r="F1" s="44" t="s">
        <v>186</v>
      </c>
      <c r="G1" s="44" t="s">
        <v>187</v>
      </c>
      <c r="H1" s="44" t="s">
        <v>188</v>
      </c>
      <c r="I1" s="44" t="s">
        <v>189</v>
      </c>
      <c r="J1" s="44" t="s">
        <v>190</v>
      </c>
      <c r="K1" s="44" t="s">
        <v>191</v>
      </c>
      <c r="L1" s="44" t="s">
        <v>192</v>
      </c>
      <c r="M1" s="44" t="s">
        <v>154</v>
      </c>
      <c r="N1" s="44" t="s">
        <v>193</v>
      </c>
      <c r="O1" s="44" t="s">
        <v>194</v>
      </c>
      <c r="P1" s="44" t="s">
        <v>195</v>
      </c>
      <c r="Q1" s="44" t="s">
        <v>196</v>
      </c>
      <c r="R1" s="44" t="s">
        <v>197</v>
      </c>
      <c r="S1" s="44" t="s">
        <v>180</v>
      </c>
      <c r="T1" s="44" t="s">
        <v>198</v>
      </c>
      <c r="U1" s="44" t="s">
        <v>181</v>
      </c>
      <c r="V1" s="44" t="s">
        <v>199</v>
      </c>
      <c r="W1" s="44" t="s">
        <v>200</v>
      </c>
      <c r="X1" s="44" t="s">
        <v>201</v>
      </c>
      <c r="Y1" s="44" t="s">
        <v>202</v>
      </c>
      <c r="Z1" s="44" t="s">
        <v>203</v>
      </c>
      <c r="AA1" s="44" t="s">
        <v>204</v>
      </c>
      <c r="AB1" s="44" t="s">
        <v>205</v>
      </c>
      <c r="AC1" s="44" t="s">
        <v>206</v>
      </c>
      <c r="AD1" s="44" t="s">
        <v>182</v>
      </c>
      <c r="AE1" s="44" t="s">
        <v>183</v>
      </c>
      <c r="AF1" s="44" t="s">
        <v>207</v>
      </c>
      <c r="AG1" s="44" t="s">
        <v>208</v>
      </c>
      <c r="AH1" s="44" t="s">
        <v>209</v>
      </c>
      <c r="AI1" s="44" t="s">
        <v>210</v>
      </c>
      <c r="AJ1" s="44" t="s">
        <v>211</v>
      </c>
      <c r="AK1" s="44" t="s">
        <v>143</v>
      </c>
      <c r="AL1" s="44" t="s">
        <v>4</v>
      </c>
    </row>
    <row r="2" spans="1:38" s="56" customFormat="1" ht="24" customHeight="1" x14ac:dyDescent="0.35">
      <c r="A2" s="1">
        <v>1</v>
      </c>
      <c r="B2" s="48" t="s">
        <v>85</v>
      </c>
      <c r="C2" s="144">
        <f>STANDARDIZE('Score 1 Raw'!C2,'Score 1 Raw'!C$85,'Score 1 Raw'!C$86)</f>
        <v>0.8172244609108178</v>
      </c>
      <c r="D2" s="144">
        <f>STANDARDIZE('Score 1 Raw'!D2,'Score 1 Raw'!D$85,'Score 1 Raw'!D$86)</f>
        <v>-0.32572153973011575</v>
      </c>
      <c r="E2" s="144">
        <f>STANDARDIZE('Score 1 Raw'!E2,'Score 1 Raw'!E$85,'Score 1 Raw'!E$86)</f>
        <v>1.0401009929377771</v>
      </c>
      <c r="F2" s="144">
        <f>STANDARDIZE('Score 1 Raw'!F2,'Score 1 Raw'!F$85,'Score 1 Raw'!F$86)</f>
        <v>-1.1641977226659792</v>
      </c>
      <c r="G2" s="144">
        <f>STANDARDIZE('Score 1 Raw'!G2,'Score 1 Raw'!G$85,'Score 1 Raw'!G$86)</f>
        <v>-0.8578157050202645</v>
      </c>
      <c r="H2" s="144">
        <f>STANDARDIZE('Score 1 Raw'!H2,'Score 1 Raw'!H$85,'Score 1 Raw'!H$86)</f>
        <v>-0.6415330278717849</v>
      </c>
      <c r="I2" s="144">
        <f>STANDARDIZE('Score 1 Raw'!I2,'Score 1 Raw'!I$85,'Score 1 Raw'!I$86)</f>
        <v>0.57339586618183447</v>
      </c>
      <c r="J2" s="144">
        <f>STANDARDIZE('Score 1 Raw'!J2,'Score 1 Raw'!J$85,'Score 1 Raw'!J$86)</f>
        <v>0.65184071246346864</v>
      </c>
      <c r="K2" s="144">
        <f>STANDARDIZE('Score 1 Raw'!K2,'Score 1 Raw'!K$85,'Score 1 Raw'!K$86)</f>
        <v>-1.3214785127691688</v>
      </c>
      <c r="L2" s="144">
        <f>STANDARDIZE('Score 1 Raw'!L2,'Score 1 Raw'!L$85,'Score 1 Raw'!L$86)</f>
        <v>0.67883379668647592</v>
      </c>
      <c r="M2" s="144">
        <f>STANDARDIZE('Score 1 Raw'!M2,'Score 1 Raw'!M$85,'Score 1 Raw'!M$86)</f>
        <v>-0.49378600639470499</v>
      </c>
      <c r="N2" s="144">
        <f>STANDARDIZE('Score 1 Raw'!N2,'Score 1 Raw'!N$85,'Score 1 Raw'!N$86)</f>
        <v>0.77111397040949348</v>
      </c>
      <c r="O2" s="144">
        <f>STANDARDIZE('Score 1 Raw'!O2,'Score 1 Raw'!O$85,'Score 1 Raw'!O$86)</f>
        <v>0.15568358053638998</v>
      </c>
      <c r="P2" s="144">
        <f>STANDARDIZE('Score 1 Raw'!P2,'Score 1 Raw'!P$85,'Score 1 Raw'!P$86)</f>
        <v>-0.87650609729121387</v>
      </c>
      <c r="Q2" s="144">
        <f>STANDARDIZE('Score 1 Raw'!Q2,'Score 1 Raw'!Q$85,'Score 1 Raw'!Q$86)</f>
        <v>-1.0300597508085241</v>
      </c>
      <c r="R2" s="144">
        <f>STANDARDIZE('Score 1 Raw'!R2,'Score 1 Raw'!R$85,'Score 1 Raw'!R$86)</f>
        <v>-1.6531448075136279</v>
      </c>
      <c r="S2" s="144">
        <f>STANDARDIZE('Score 1 Raw'!S2,'Score 1 Raw'!S$85,'Score 1 Raw'!S$86)</f>
        <v>-0.33663149832734018</v>
      </c>
      <c r="T2" s="144">
        <f>STANDARDIZE('Score 1 Raw'!T2,'Score 1 Raw'!T$85,'Score 1 Raw'!T$86)</f>
        <v>0.25123230314174966</v>
      </c>
      <c r="U2" s="144">
        <f>STANDARDIZE('Score 1 Raw'!U2,'Score 1 Raw'!U$85,'Score 1 Raw'!U$86)</f>
        <v>0.35608615196143151</v>
      </c>
      <c r="V2" s="144">
        <f>STANDARDIZE('Score 1 Raw'!V2,'Score 1 Raw'!V$85,'Score 1 Raw'!V$86)</f>
        <v>1.4318843637609133</v>
      </c>
      <c r="W2" s="144">
        <f>STANDARDIZE('Score 1 Raw'!W2,'Score 1 Raw'!W$85,'Score 1 Raw'!W$86)</f>
        <v>1.1094084194792975</v>
      </c>
      <c r="X2" s="144">
        <f>STANDARDIZE('Score 1 Raw'!X2,'Score 1 Raw'!X$85,'Score 1 Raw'!X$86)</f>
        <v>-1.1436354939379068</v>
      </c>
      <c r="Y2" s="144">
        <f>STANDARDIZE('Score 1 Raw'!Y2,'Score 1 Raw'!Y$85,'Score 1 Raw'!Y$86)</f>
        <v>-1.6495083174115475</v>
      </c>
      <c r="Z2" s="144">
        <f>STANDARDIZE('Score 1 Raw'!Z2,'Score 1 Raw'!Z$85,'Score 1 Raw'!Z$86)</f>
        <v>-0.12908621943346582</v>
      </c>
      <c r="AA2" s="144">
        <f>STANDARDIZE('Score 1 Raw'!AA2,'Score 1 Raw'!AA$85,'Score 1 Raw'!AA$86)</f>
        <v>-7.8889052654703695E-2</v>
      </c>
      <c r="AB2" s="144">
        <f>STANDARDIZE('Score 1 Raw'!AB2,'Score 1 Raw'!AB$85,'Score 1 Raw'!AB$86)</f>
        <v>0.53070798132132746</v>
      </c>
      <c r="AC2" s="144">
        <f>STANDARDIZE('Score 1 Raw'!AC2,'Score 1 Raw'!AC$85,'Score 1 Raw'!AC$86)</f>
        <v>-0.99797377151951394</v>
      </c>
      <c r="AD2" s="144">
        <f>STANDARDIZE('Score 1 Raw'!AD2,'Score 1 Raw'!AD$85,'Score 1 Raw'!AD$86)</f>
        <v>1.5099494807276819</v>
      </c>
      <c r="AE2" s="144">
        <f>STANDARDIZE('Score 1 Raw'!AE2,'Score 1 Raw'!AE$85,'Score 1 Raw'!AE$86)</f>
        <v>-0.72760674382275048</v>
      </c>
      <c r="AF2" s="144">
        <f>STANDARDIZE('Score 1 Raw'!AF2,'Score 1 Raw'!AF$85,'Score 1 Raw'!AF$86)</f>
        <v>-0.77375306924756471</v>
      </c>
      <c r="AG2" s="144">
        <f>STANDARDIZE('Score 1 Raw'!AG2,'Score 1 Raw'!AG$85,'Score 1 Raw'!AG$86)</f>
        <v>0.69567244257867167</v>
      </c>
      <c r="AH2" s="144">
        <f>STANDARDIZE('Score 1 Raw'!AH2,'Score 1 Raw'!AH$85,'Score 1 Raw'!AH$86)</f>
        <v>-1.0829673068571404</v>
      </c>
      <c r="AI2" s="144">
        <f>STANDARDIZE('Score 1 Raw'!AI2,'Score 1 Raw'!AI$85,'Score 1 Raw'!AI$86)</f>
        <v>-1.067940199961779</v>
      </c>
      <c r="AJ2" s="144">
        <f>STANDARDIZE('Score 1 Raw'!AJ2,'Score 1 Raw'!AJ$85,'Score 1 Raw'!AJ$86)</f>
        <v>0.85979306257779575</v>
      </c>
      <c r="AK2" s="145">
        <f>AVERAGE(C2:AJ2)</f>
        <v>-0.14468550757541082</v>
      </c>
      <c r="AL2" s="146">
        <f>_xlfn.RANK.AVG(AK2,AK$2:AK$84,0)</f>
        <v>60</v>
      </c>
    </row>
    <row r="3" spans="1:38" s="56" customFormat="1" ht="24" customHeight="1" x14ac:dyDescent="0.35">
      <c r="A3" s="1">
        <v>2</v>
      </c>
      <c r="B3" s="48" t="s">
        <v>86</v>
      </c>
      <c r="C3" s="144">
        <f>STANDARDIZE('Score 1 Raw'!C3,'Score 1 Raw'!C$85,'Score 1 Raw'!C$86)</f>
        <v>4.3741399055236663E-2</v>
      </c>
      <c r="D3" s="144">
        <f>STANDARDIZE('Score 1 Raw'!D3,'Score 1 Raw'!D$85,'Score 1 Raw'!D$86)</f>
        <v>-0.3843771148333891</v>
      </c>
      <c r="E3" s="144">
        <f>STANDARDIZE('Score 1 Raw'!E3,'Score 1 Raw'!E$85,'Score 1 Raw'!E$86)</f>
        <v>1.4324615744781264</v>
      </c>
      <c r="F3" s="144">
        <f>STANDARDIZE('Score 1 Raw'!F3,'Score 1 Raw'!F$85,'Score 1 Raw'!F$86)</f>
        <v>-0.45563828335320333</v>
      </c>
      <c r="G3" s="144">
        <f>STANDARDIZE('Score 1 Raw'!G3,'Score 1 Raw'!G$85,'Score 1 Raw'!G$86)</f>
        <v>-1.1205092366277492</v>
      </c>
      <c r="H3" s="144">
        <f>STANDARDIZE('Score 1 Raw'!H3,'Score 1 Raw'!H$85,'Score 1 Raw'!H$86)</f>
        <v>0.678646508823045</v>
      </c>
      <c r="I3" s="144">
        <f>STANDARDIZE('Score 1 Raw'!I3,'Score 1 Raw'!I$85,'Score 1 Raw'!I$86)</f>
        <v>0.57339586618183447</v>
      </c>
      <c r="J3" s="144">
        <f>STANDARDIZE('Score 1 Raw'!J3,'Score 1 Raw'!J$85,'Score 1 Raw'!J$86)</f>
        <v>0.49767245885081318</v>
      </c>
      <c r="K3" s="144">
        <f>STANDARDIZE('Score 1 Raw'!K3,'Score 1 Raw'!K$85,'Score 1 Raw'!K$86)</f>
        <v>-1.102405177429939</v>
      </c>
      <c r="L3" s="144">
        <f>STANDARDIZE('Score 1 Raw'!L3,'Score 1 Raw'!L$85,'Score 1 Raw'!L$86)</f>
        <v>-0.22904898006146954</v>
      </c>
      <c r="M3" s="144">
        <f>STANDARDIZE('Score 1 Raw'!M3,'Score 1 Raw'!M$85,'Score 1 Raw'!M$86)</f>
        <v>-0.40957181763286832</v>
      </c>
      <c r="N3" s="144">
        <f>STANDARDIZE('Score 1 Raw'!N3,'Score 1 Raw'!N$85,'Score 1 Raw'!N$86)</f>
        <v>0.88085003025447661</v>
      </c>
      <c r="O3" s="144">
        <f>STANDARDIZE('Score 1 Raw'!O3,'Score 1 Raw'!O$85,'Score 1 Raw'!O$86)</f>
        <v>7.7322530296727546E-2</v>
      </c>
      <c r="P3" s="144">
        <f>STANDARDIZE('Score 1 Raw'!P3,'Score 1 Raw'!P$85,'Score 1 Raw'!P$86)</f>
        <v>-0.89594861321274111</v>
      </c>
      <c r="Q3" s="144">
        <f>STANDARDIZE('Score 1 Raw'!Q3,'Score 1 Raw'!Q$85,'Score 1 Raw'!Q$86)</f>
        <v>0.42603859070754796</v>
      </c>
      <c r="R3" s="144">
        <f>STANDARDIZE('Score 1 Raw'!R3,'Score 1 Raw'!R$85,'Score 1 Raw'!R$86)</f>
        <v>-1.2314436349477236</v>
      </c>
      <c r="S3" s="144">
        <f>STANDARDIZE('Score 1 Raw'!S3,'Score 1 Raw'!S$85,'Score 1 Raw'!S$86)</f>
        <v>0.73868913135204073</v>
      </c>
      <c r="T3" s="144">
        <f>STANDARDIZE('Score 1 Raw'!T3,'Score 1 Raw'!T$85,'Score 1 Raw'!T$86)</f>
        <v>0.24282412525434433</v>
      </c>
      <c r="U3" s="144">
        <f>STANDARDIZE('Score 1 Raw'!U3,'Score 1 Raw'!U$85,'Score 1 Raw'!U$86)</f>
        <v>0.25360643416393214</v>
      </c>
      <c r="V3" s="144">
        <f>STANDARDIZE('Score 1 Raw'!V3,'Score 1 Raw'!V$85,'Score 1 Raw'!V$86)</f>
        <v>1.4347034349263423</v>
      </c>
      <c r="W3" s="144">
        <f>STANDARDIZE('Score 1 Raw'!W3,'Score 1 Raw'!W$85,'Score 1 Raw'!W$86)</f>
        <v>0.42204211948199349</v>
      </c>
      <c r="X3" s="144">
        <f>STANDARDIZE('Score 1 Raw'!X3,'Score 1 Raw'!X$85,'Score 1 Raw'!X$86)</f>
        <v>-1.1657092919000589</v>
      </c>
      <c r="Y3" s="144">
        <f>STANDARDIZE('Score 1 Raw'!Y3,'Score 1 Raw'!Y$85,'Score 1 Raw'!Y$86)</f>
        <v>-7.0029887033624019E-2</v>
      </c>
      <c r="Z3" s="144">
        <f>STANDARDIZE('Score 1 Raw'!Z3,'Score 1 Raw'!Z$85,'Score 1 Raw'!Z$86)</f>
        <v>-0.32075269909317378</v>
      </c>
      <c r="AA3" s="144">
        <f>STANDARDIZE('Score 1 Raw'!AA3,'Score 1 Raw'!AA$85,'Score 1 Raw'!AA$86)</f>
        <v>-2.0006036734376093E-2</v>
      </c>
      <c r="AB3" s="144">
        <f>STANDARDIZE('Score 1 Raw'!AB3,'Score 1 Raw'!AB$85,'Score 1 Raw'!AB$86)</f>
        <v>0.28894101205272271</v>
      </c>
      <c r="AC3" s="144">
        <f>STANDARDIZE('Score 1 Raw'!AC3,'Score 1 Raw'!AC$85,'Score 1 Raw'!AC$86)</f>
        <v>0.9381941808183023</v>
      </c>
      <c r="AD3" s="144">
        <f>STANDARDIZE('Score 1 Raw'!AD3,'Score 1 Raw'!AD$85,'Score 1 Raw'!AD$86)</f>
        <v>1.484130402256236</v>
      </c>
      <c r="AE3" s="144">
        <f>STANDARDIZE('Score 1 Raw'!AE3,'Score 1 Raw'!AE$85,'Score 1 Raw'!AE$86)</f>
        <v>0.37362155189731355</v>
      </c>
      <c r="AF3" s="144">
        <f>STANDARDIZE('Score 1 Raw'!AF3,'Score 1 Raw'!AF$85,'Score 1 Raw'!AF$86)</f>
        <v>-0.710722835910095</v>
      </c>
      <c r="AG3" s="144">
        <f>STANDARDIZE('Score 1 Raw'!AG3,'Score 1 Raw'!AG$85,'Score 1 Raw'!AG$86)</f>
        <v>-1.0103061154722073</v>
      </c>
      <c r="AH3" s="144">
        <f>STANDARDIZE('Score 1 Raw'!AH3,'Score 1 Raw'!AH$85,'Score 1 Raw'!AH$86)</f>
        <v>-0.58106163669608923</v>
      </c>
      <c r="AI3" s="144">
        <f>STANDARDIZE('Score 1 Raw'!AI3,'Score 1 Raw'!AI$85,'Score 1 Raw'!AI$86)</f>
        <v>-1.5554090218258028</v>
      </c>
      <c r="AJ3" s="144">
        <f>STANDARDIZE('Score 1 Raw'!AJ3,'Score 1 Raw'!AJ$85,'Score 1 Raw'!AJ$86)</f>
        <v>-0.44587324628819947</v>
      </c>
      <c r="AK3" s="145">
        <f>AVERAGE(C3:AJ3)</f>
        <v>-2.7115655241225705E-2</v>
      </c>
      <c r="AL3" s="146">
        <f t="shared" ref="AL3:AL66" si="0">_xlfn.RANK.AVG(AK3,AK$2:AK$84,0)</f>
        <v>46</v>
      </c>
    </row>
    <row r="4" spans="1:38" s="56" customFormat="1" ht="24" customHeight="1" x14ac:dyDescent="0.35">
      <c r="A4" s="1">
        <v>3</v>
      </c>
      <c r="B4" s="48" t="s">
        <v>87</v>
      </c>
      <c r="C4" s="144">
        <f>STANDARDIZE('Score 1 Raw'!C4,'Score 1 Raw'!C$85,'Score 1 Raw'!C$86)</f>
        <v>0.40631158430004033</v>
      </c>
      <c r="D4" s="144">
        <f>STANDARDIZE('Score 1 Raw'!D4,'Score 1 Raw'!D$85,'Score 1 Raw'!D$86)</f>
        <v>-0.405706414870943</v>
      </c>
      <c r="E4" s="144">
        <f>STANDARDIZE('Score 1 Raw'!E4,'Score 1 Raw'!E$85,'Score 1 Raw'!E$86)</f>
        <v>1.1004641593286</v>
      </c>
      <c r="F4" s="144">
        <f>STANDARDIZE('Score 1 Raw'!F4,'Score 1 Raw'!F$85,'Score 1 Raw'!F$86)</f>
        <v>-1.1464837366831597</v>
      </c>
      <c r="G4" s="144">
        <f>STANDARDIZE('Score 1 Raw'!G4,'Score 1 Raw'!G$85,'Score 1 Raw'!G$86)</f>
        <v>-1.2518560024314915</v>
      </c>
      <c r="H4" s="144">
        <f>STANDARDIZE('Score 1 Raw'!H4,'Score 1 Raw'!H$85,'Score 1 Raw'!H$86)</f>
        <v>1.1187063543879883</v>
      </c>
      <c r="I4" s="144">
        <f>STANDARDIZE('Score 1 Raw'!I4,'Score 1 Raw'!I$85,'Score 1 Raw'!I$86)</f>
        <v>0.57339586618183447</v>
      </c>
      <c r="J4" s="144">
        <f>STANDARDIZE('Score 1 Raw'!J4,'Score 1 Raw'!J$85,'Score 1 Raw'!J$86)</f>
        <v>0.54906187672169837</v>
      </c>
      <c r="K4" s="144">
        <f>STANDARDIZE('Score 1 Raw'!K4,'Score 1 Raw'!K$85,'Score 1 Raw'!K$86)</f>
        <v>-1.2484540676560922</v>
      </c>
      <c r="L4" s="144">
        <f>STANDARDIZE('Score 1 Raw'!L4,'Score 1 Raw'!L$85,'Score 1 Raw'!L$86)</f>
        <v>0.13410413063770865</v>
      </c>
      <c r="M4" s="144">
        <f>STANDARDIZE('Score 1 Raw'!M4,'Score 1 Raw'!M$85,'Score 1 Raw'!M$86)</f>
        <v>-0.88678555394994285</v>
      </c>
      <c r="N4" s="144">
        <f>STANDARDIZE('Score 1 Raw'!N4,'Score 1 Raw'!N$85,'Score 1 Raw'!N$86)</f>
        <v>0.33216973102956088</v>
      </c>
      <c r="O4" s="144">
        <f>STANDARDIZE('Score 1 Raw'!O4,'Score 1 Raw'!O$85,'Score 1 Raw'!O$86)</f>
        <v>-1.0385199429348664E-3</v>
      </c>
      <c r="P4" s="144">
        <f>STANDARDIZE('Score 1 Raw'!P4,'Score 1 Raw'!P$85,'Score 1 Raw'!P$86)</f>
        <v>0.87332033564624101</v>
      </c>
      <c r="Q4" s="144">
        <f>STANDARDIZE('Score 1 Raw'!Q4,'Score 1 Raw'!Q$85,'Score 1 Raw'!Q$86)</f>
        <v>-1.0342081791319317</v>
      </c>
      <c r="R4" s="144">
        <f>STANDARDIZE('Score 1 Raw'!R4,'Score 1 Raw'!R$85,'Score 1 Raw'!R$86)</f>
        <v>-2.2271269590616645</v>
      </c>
      <c r="S4" s="144">
        <f>STANDARDIZE('Score 1 Raw'!S4,'Score 1 Raw'!S$85,'Score 1 Raw'!S$86)</f>
        <v>0.91790923629860421</v>
      </c>
      <c r="T4" s="144">
        <f>STANDARDIZE('Score 1 Raw'!T4,'Score 1 Raw'!T$85,'Score 1 Raw'!T$86)</f>
        <v>-3.4645745030032128E-2</v>
      </c>
      <c r="U4" s="144">
        <f>STANDARDIZE('Score 1 Raw'!U4,'Score 1 Raw'!U$85,'Score 1 Raw'!U$86)</f>
        <v>-0.25879215482356466</v>
      </c>
      <c r="V4" s="144">
        <f>STANDARDIZE('Score 1 Raw'!V4,'Score 1 Raw'!V$85,'Score 1 Raw'!V$86)</f>
        <v>1.4628941465806322</v>
      </c>
      <c r="W4" s="144">
        <f>STANDARDIZE('Score 1 Raw'!W4,'Score 1 Raw'!W$85,'Score 1 Raw'!W$86)</f>
        <v>-1.4436664090821174</v>
      </c>
      <c r="X4" s="144">
        <f>STANDARDIZE('Score 1 Raw'!X4,'Score 1 Raw'!X$85,'Score 1 Raw'!X$86)</f>
        <v>-0.65801193877056163</v>
      </c>
      <c r="Y4" s="144">
        <f>STANDARDIZE('Score 1 Raw'!Y4,'Score 1 Raw'!Y$85,'Score 1 Raw'!Y$86)</f>
        <v>-1.2546387098170666</v>
      </c>
      <c r="Z4" s="144">
        <f>STANDARDIZE('Score 1 Raw'!Z4,'Score 1 Raw'!Z$85,'Score 1 Raw'!Z$86)</f>
        <v>-0.51241917875288179</v>
      </c>
      <c r="AA4" s="144">
        <f>STANDARDIZE('Score 1 Raw'!AA4,'Score 1 Raw'!AA$85,'Score 1 Raw'!AA$86)</f>
        <v>-0.1966550844953589</v>
      </c>
      <c r="AB4" s="144">
        <f>STANDARDIZE('Score 1 Raw'!AB4,'Score 1 Raw'!AB$85,'Score 1 Raw'!AB$86)</f>
        <v>1.0142419198585368</v>
      </c>
      <c r="AC4" s="144">
        <f>STANDARDIZE('Score 1 Raw'!AC4,'Score 1 Raw'!AC$85,'Score 1 Raw'!AC$86)</f>
        <v>0.72208431825667818</v>
      </c>
      <c r="AD4" s="144">
        <f>STANDARDIZE('Score 1 Raw'!AD4,'Score 1 Raw'!AD$85,'Score 1 Raw'!AD$86)</f>
        <v>1.0774799163309658</v>
      </c>
      <c r="AE4" s="144">
        <f>STANDARDIZE('Score 1 Raw'!AE4,'Score 1 Raw'!AE$85,'Score 1 Raw'!AE$86)</f>
        <v>-0.17699259596271846</v>
      </c>
      <c r="AF4" s="144">
        <f>STANDARDIZE('Score 1 Raw'!AF4,'Score 1 Raw'!AF$85,'Score 1 Raw'!AF$86)</f>
        <v>-0.93132865259123887</v>
      </c>
      <c r="AG4" s="144">
        <f>STANDARDIZE('Score 1 Raw'!AG4,'Score 1 Raw'!AG$85,'Score 1 Raw'!AG$86)</f>
        <v>-0.74784787577207201</v>
      </c>
      <c r="AH4" s="144">
        <f>STANDARDIZE('Score 1 Raw'!AH4,'Score 1 Raw'!AH$85,'Score 1 Raw'!AH$86)</f>
        <v>-7.9155966535038105E-2</v>
      </c>
      <c r="AI4" s="144">
        <f>STANDARDIZE('Score 1 Raw'!AI4,'Score 1 Raw'!AI$85,'Score 1 Raw'!AI$86)</f>
        <v>-0.80986847073964874</v>
      </c>
      <c r="AJ4" s="144">
        <f>STANDARDIZE('Score 1 Raw'!AJ4,'Score 1 Raw'!AJ$85,'Score 1 Raw'!AJ$86)</f>
        <v>-0.48667531844026179</v>
      </c>
      <c r="AK4" s="145">
        <f t="shared" ref="AK4:AK15" si="1">AVERAGE(C4:AJ4)</f>
        <v>-0.16206511644063626</v>
      </c>
      <c r="AL4" s="146">
        <f t="shared" si="0"/>
        <v>63</v>
      </c>
    </row>
    <row r="5" spans="1:38" s="56" customFormat="1" ht="24" customHeight="1" x14ac:dyDescent="0.35">
      <c r="A5" s="1">
        <v>4</v>
      </c>
      <c r="B5" s="48" t="s">
        <v>88</v>
      </c>
      <c r="C5" s="144">
        <f>STANDARDIZE('Score 1 Raw'!C5,'Score 1 Raw'!C$85,'Score 1 Raw'!C$86)</f>
        <v>-2.3733931692434544</v>
      </c>
      <c r="D5" s="144">
        <f>STANDARDIZE('Score 1 Raw'!D5,'Score 1 Raw'!D$85,'Score 1 Raw'!D$86)</f>
        <v>-0.26173363961745394</v>
      </c>
      <c r="E5" s="144">
        <f>STANDARDIZE('Score 1 Raw'!E5,'Score 1 Raw'!E$85,'Score 1 Raw'!E$86)</f>
        <v>1.160827325719423</v>
      </c>
      <c r="F5" s="144">
        <f>STANDARDIZE('Score 1 Raw'!F5,'Score 1 Raw'!F$85,'Score 1 Raw'!F$86)</f>
        <v>1.3334743009115557</v>
      </c>
      <c r="G5" s="144">
        <f>STANDARDIZE('Score 1 Raw'!G5,'Score 1 Raw'!G$85,'Score 1 Raw'!G$86)</f>
        <v>0.32430518721341711</v>
      </c>
      <c r="H5" s="144">
        <f>STANDARDIZE('Score 1 Raw'!H5,'Score 1 Raw'!H$85,'Score 1 Raw'!H$86)</f>
        <v>1.1187063543879883</v>
      </c>
      <c r="I5" s="144">
        <f>STANDARDIZE('Score 1 Raw'!I5,'Score 1 Raw'!I$85,'Score 1 Raw'!I$86)</f>
        <v>0.74715218926723892</v>
      </c>
      <c r="J5" s="144">
        <f>STANDARDIZE('Score 1 Raw'!J5,'Score 1 Raw'!J$85,'Score 1 Raw'!J$86)</f>
        <v>0.44628304097992805</v>
      </c>
      <c r="K5" s="144">
        <f>STANDARDIZE('Score 1 Raw'!K5,'Score 1 Raw'!K$85,'Score 1 Raw'!K$86)</f>
        <v>0.24854705716197739</v>
      </c>
      <c r="L5" s="144">
        <f>STANDARDIZE('Score 1 Raw'!L5,'Score 1 Raw'!L$85,'Score 1 Raw'!L$86)</f>
        <v>-0.95535520145982589</v>
      </c>
      <c r="M5" s="144">
        <f>STANDARDIZE('Score 1 Raw'!M5,'Score 1 Raw'!M$85,'Score 1 Raw'!M$86)</f>
        <v>1.0957568064849623</v>
      </c>
      <c r="N5" s="144">
        <f>STANDARDIZE('Score 1 Raw'!N5,'Score 1 Raw'!N$85,'Score 1 Raw'!N$86)</f>
        <v>-1.4236072264901696</v>
      </c>
      <c r="O5" s="144">
        <f>STANDARDIZE('Score 1 Raw'!O5,'Score 1 Raw'!O$85,'Score 1 Raw'!O$86)</f>
        <v>3.8142005176896344E-2</v>
      </c>
      <c r="P5" s="144">
        <f>STANDARDIZE('Score 1 Raw'!P5,'Score 1 Raw'!P$85,'Score 1 Raw'!P$86)</f>
        <v>-1.4597815749370322</v>
      </c>
      <c r="Q5" s="144">
        <f>STANDARDIZE('Score 1 Raw'!Q5,'Score 1 Raw'!Q$85,'Score 1 Raw'!Q$86)</f>
        <v>-0.40364707397397454</v>
      </c>
      <c r="R5" s="144">
        <f>STANDARDIZE('Score 1 Raw'!R5,'Score 1 Raw'!R$85,'Score 1 Raw'!R$86)</f>
        <v>0.11565733297113741</v>
      </c>
      <c r="S5" s="144">
        <f>STANDARDIZE('Score 1 Raw'!S5,'Score 1 Raw'!S$85,'Score 1 Raw'!S$86)</f>
        <v>-0.51585160327390367</v>
      </c>
      <c r="T5" s="144">
        <f>STANDARDIZE('Score 1 Raw'!T5,'Score 1 Raw'!T$85,'Score 1 Raw'!T$86)</f>
        <v>-1.9348939475836404</v>
      </c>
      <c r="U5" s="144">
        <f>STANDARDIZE('Score 1 Raw'!U5,'Score 1 Raw'!U$85,'Score 1 Raw'!U$86)</f>
        <v>0.91972459984767796</v>
      </c>
      <c r="V5" s="144">
        <f>STANDARDIZE('Score 1 Raw'!V5,'Score 1 Raw'!V$85,'Score 1 Raw'!V$86)</f>
        <v>-0.90512563237972798</v>
      </c>
      <c r="W5" s="144">
        <f>STANDARDIZE('Score 1 Raw'!W5,'Score 1 Raw'!W$85,'Score 1 Raw'!W$86)</f>
        <v>-0.854495294798714</v>
      </c>
      <c r="X5" s="144">
        <f>STANDARDIZE('Score 1 Raw'!X5,'Score 1 Raw'!X$85,'Score 1 Raw'!X$86)</f>
        <v>-0.54764294895980137</v>
      </c>
      <c r="Y5" s="144">
        <f>STANDARDIZE('Score 1 Raw'!Y5,'Score 1 Raw'!Y$85,'Score 1 Raw'!Y$86)</f>
        <v>1.1145789357498186</v>
      </c>
      <c r="Z5" s="144">
        <f>STANDARDIZE('Score 1 Raw'!Z5,'Score 1 Raw'!Z$85,'Score 1 Raw'!Z$86)</f>
        <v>-0.70408565841258974</v>
      </c>
      <c r="AA5" s="144">
        <f>STANDARDIZE('Score 1 Raw'!AA5,'Score 1 Raw'!AA$85,'Score 1 Raw'!AA$86)</f>
        <v>1.3343033294331588</v>
      </c>
      <c r="AB5" s="144">
        <f>STANDARDIZE('Score 1 Raw'!AB5,'Score 1 Raw'!AB$85,'Score 1 Raw'!AB$86)</f>
        <v>-1.4034277728275104</v>
      </c>
      <c r="AC5" s="144">
        <f>STANDARDIZE('Score 1 Raw'!AC5,'Score 1 Raw'!AC$85,'Score 1 Raw'!AC$86)</f>
        <v>-0.77304309824108874</v>
      </c>
      <c r="AD5" s="144">
        <f>STANDARDIZE('Score 1 Raw'!AD5,'Score 1 Raw'!AD$85,'Score 1 Raw'!AD$86)</f>
        <v>-1.5173374700493301</v>
      </c>
      <c r="AE5" s="144">
        <f>STANDARDIZE('Score 1 Raw'!AE5,'Score 1 Raw'!AE$85,'Score 1 Raw'!AE$86)</f>
        <v>9.8314477967297545E-2</v>
      </c>
      <c r="AF5" s="144">
        <f>STANDARDIZE('Score 1 Raw'!AF5,'Score 1 Raw'!AF$85,'Score 1 Raw'!AF$86)</f>
        <v>1.4323050975638745</v>
      </c>
      <c r="AG5" s="144">
        <f>STANDARDIZE('Score 1 Raw'!AG5,'Score 1 Raw'!AG$85,'Score 1 Raw'!AG$86)</f>
        <v>-1.0196796240329264</v>
      </c>
      <c r="AH5" s="144">
        <f>STANDARDIZE('Score 1 Raw'!AH5,'Score 1 Raw'!AH$85,'Score 1 Raw'!AH$86)</f>
        <v>2.4303723842702176</v>
      </c>
      <c r="AI5" s="144">
        <f>STANDARDIZE('Score 1 Raw'!AI5,'Score 1 Raw'!AI$85,'Score 1 Raw'!AI$86)</f>
        <v>-2.5303466655538505</v>
      </c>
      <c r="AJ5" s="144">
        <f>STANDARDIZE('Score 1 Raw'!AJ5,'Score 1 Raw'!AJ$85,'Score 1 Raw'!AJ$86)</f>
        <v>0.90059513472985808</v>
      </c>
      <c r="AK5" s="145">
        <f t="shared" si="1"/>
        <v>-0.13895300123525189</v>
      </c>
      <c r="AL5" s="146">
        <f>_xlfn.RANK.AVG(AK5,AK$2:AK$84,0)</f>
        <v>59</v>
      </c>
    </row>
    <row r="6" spans="1:38" s="56" customFormat="1" ht="24" customHeight="1" x14ac:dyDescent="0.35">
      <c r="A6" s="1">
        <v>5</v>
      </c>
      <c r="B6" s="48" t="s">
        <v>89</v>
      </c>
      <c r="C6" s="144">
        <f>STANDARDIZE('Score 1 Raw'!C6,'Score 1 Raw'!C$85,'Score 1 Raw'!C$86)</f>
        <v>-7.7115329359697893E-2</v>
      </c>
      <c r="D6" s="144">
        <f>STANDARDIZE('Score 1 Raw'!D6,'Score 1 Raw'!D$85,'Score 1 Raw'!D$86)</f>
        <v>-0.41103873988033152</v>
      </c>
      <c r="E6" s="144">
        <f>STANDARDIZE('Score 1 Raw'!E6,'Score 1 Raw'!E$85,'Score 1 Raw'!E$86)</f>
        <v>1.1306457425240115</v>
      </c>
      <c r="F6" s="144">
        <f>STANDARDIZE('Score 1 Raw'!F6,'Score 1 Raw'!F$85,'Score 1 Raw'!F$86)</f>
        <v>0.15018003725922</v>
      </c>
      <c r="G6" s="144">
        <f>STANDARDIZE('Score 1 Raw'!G6,'Score 1 Raw'!G$85,'Score 1 Raw'!G$86)</f>
        <v>-1.076726981359835</v>
      </c>
      <c r="H6" s="144">
        <f>STANDARDIZE('Score 1 Raw'!H6,'Score 1 Raw'!H$85,'Score 1 Raw'!H$86)</f>
        <v>-1.9617125645666147</v>
      </c>
      <c r="I6" s="144">
        <f>STANDARDIZE('Score 1 Raw'!I6,'Score 1 Raw'!I$85,'Score 1 Raw'!I$86)</f>
        <v>0.57339586618183447</v>
      </c>
      <c r="J6" s="144">
        <f>STANDARDIZE('Score 1 Raw'!J6,'Score 1 Raw'!J$85,'Score 1 Raw'!J$86)</f>
        <v>0.40517150668321994</v>
      </c>
      <c r="K6" s="144">
        <f>STANDARDIZE('Score 1 Raw'!K6,'Score 1 Raw'!K$85,'Score 1 Raw'!K$86)</f>
        <v>0.13901038949236252</v>
      </c>
      <c r="L6" s="144">
        <f>STANDARDIZE('Score 1 Raw'!L6,'Score 1 Raw'!L$85,'Score 1 Raw'!L$86)</f>
        <v>-0.59220209076064767</v>
      </c>
      <c r="M6" s="144">
        <f>STANDARDIZE('Score 1 Raw'!M6,'Score 1 Raw'!M$85,'Score 1 Raw'!M$86)</f>
        <v>-0.65168761032314881</v>
      </c>
      <c r="N6" s="144">
        <f>STANDARDIZE('Score 1 Raw'!N6,'Score 1 Raw'!N$85,'Score 1 Raw'!N$86)</f>
        <v>0.5516418507195272</v>
      </c>
      <c r="O6" s="144">
        <f>STANDARDIZE('Score 1 Raw'!O6,'Score 1 Raw'!O$85,'Score 1 Raw'!O$86)</f>
        <v>0.11650305541655877</v>
      </c>
      <c r="P6" s="144">
        <f>STANDARDIZE('Score 1 Raw'!P6,'Score 1 Raw'!P$85,'Score 1 Raw'!P$86)</f>
        <v>-1.2653564157217594</v>
      </c>
      <c r="Q6" s="144">
        <f>STANDARDIZE('Score 1 Raw'!Q6,'Score 1 Raw'!Q$85,'Score 1 Raw'!Q$86)</f>
        <v>-0.51980306702938772</v>
      </c>
      <c r="R6" s="144">
        <f>STANDARDIZE('Score 1 Raw'!R6,'Score 1 Raw'!R$85,'Score 1 Raw'!R$86)</f>
        <v>1.1406254607354882</v>
      </c>
      <c r="S6" s="144">
        <f>STANDARDIZE('Score 1 Raw'!S6,'Score 1 Raw'!S$85,'Score 1 Raw'!S$86)</f>
        <v>-0.1574113933807767</v>
      </c>
      <c r="T6" s="144">
        <f>STANDARDIZE('Score 1 Raw'!T6,'Score 1 Raw'!T$85,'Score 1 Raw'!T$86)</f>
        <v>0.11670145694326411</v>
      </c>
      <c r="U6" s="144">
        <f>STANDARDIZE('Score 1 Raw'!U6,'Score 1 Raw'!U$85,'Score 1 Raw'!U$86)</f>
        <v>-0.71995088491231174</v>
      </c>
      <c r="V6" s="144">
        <f>STANDARDIZE('Score 1 Raw'!V6,'Score 1 Raw'!V$85,'Score 1 Raw'!V$86)</f>
        <v>-0.95023077102659204</v>
      </c>
      <c r="W6" s="144">
        <f>STANDARDIZE('Score 1 Raw'!W6,'Score 1 Raw'!W$85,'Score 1 Raw'!W$86)</f>
        <v>-1.3454712233682169</v>
      </c>
      <c r="X6" s="144">
        <f>STANDARDIZE('Score 1 Raw'!X6,'Score 1 Raw'!X$85,'Score 1 Raw'!X$86)</f>
        <v>-0.53439867018251008</v>
      </c>
      <c r="Y6" s="144">
        <f>STANDARDIZE('Score 1 Raw'!Y6,'Score 1 Raw'!Y$85,'Score 1 Raw'!Y$86)</f>
        <v>-0.85976910222258573</v>
      </c>
      <c r="Z6" s="144">
        <f>STANDARDIZE('Score 1 Raw'!Z6,'Score 1 Raw'!Z$85,'Score 1 Raw'!Z$86)</f>
        <v>-0.8957521380722977</v>
      </c>
      <c r="AA6" s="144">
        <f>STANDARDIZE('Score 1 Raw'!AA6,'Score 1 Raw'!AA$85,'Score 1 Raw'!AA$86)</f>
        <v>-0.25553810041568653</v>
      </c>
      <c r="AB6" s="144">
        <f>STANDARDIZE('Score 1 Raw'!AB6,'Score 1 Raw'!AB$85,'Score 1 Raw'!AB$86)</f>
        <v>0.53070798132132746</v>
      </c>
      <c r="AC6" s="144">
        <f>STANDARDIZE('Score 1 Raw'!AC6,'Score 1 Raw'!AC$85,'Score 1 Raw'!AC$86)</f>
        <v>-0.24820486059143018</v>
      </c>
      <c r="AD6" s="144">
        <f>STANDARDIZE('Score 1 Raw'!AD6,'Score 1 Raw'!AD$85,'Score 1 Raw'!AD$86)</f>
        <v>-1.6335233231708359</v>
      </c>
      <c r="AE6" s="144">
        <f>STANDARDIZE('Score 1 Raw'!AE6,'Score 1 Raw'!AE$85,'Score 1 Raw'!AE$86)</f>
        <v>-0.56242249946474088</v>
      </c>
      <c r="AF6" s="144">
        <f>STANDARDIZE('Score 1 Raw'!AF6,'Score 1 Raw'!AF$85,'Score 1 Raw'!AF$86)</f>
        <v>-0.89981353592250402</v>
      </c>
      <c r="AG6" s="144">
        <f>STANDARDIZE('Score 1 Raw'!AG6,'Score 1 Raw'!AG$85,'Score 1 Raw'!AG$86)</f>
        <v>-0.26354993346825106</v>
      </c>
      <c r="AH6" s="144">
        <f>STANDARDIZE('Score 1 Raw'!AH6,'Score 1 Raw'!AH$85,'Score 1 Raw'!AH$86)</f>
        <v>-7.9155966535038105E-2</v>
      </c>
      <c r="AI6" s="144">
        <f>STANDARDIZE('Score 1 Raw'!AI6,'Score 1 Raw'!AI$85,'Score 1 Raw'!AI$86)</f>
        <v>-1.5554090218258028</v>
      </c>
      <c r="AJ6" s="144">
        <f>STANDARDIZE('Score 1 Raw'!AJ6,'Score 1 Raw'!AJ$85,'Score 1 Raw'!AJ$86)</f>
        <v>-0.73148775135263588</v>
      </c>
      <c r="AK6" s="145">
        <f t="shared" si="1"/>
        <v>-0.39391613610696552</v>
      </c>
      <c r="AL6" s="146">
        <f t="shared" si="0"/>
        <v>77</v>
      </c>
    </row>
    <row r="7" spans="1:38" s="56" customFormat="1" ht="24" customHeight="1" x14ac:dyDescent="0.35">
      <c r="A7" s="1">
        <v>6</v>
      </c>
      <c r="B7" s="48" t="s">
        <v>90</v>
      </c>
      <c r="C7" s="144">
        <f>STANDARDIZE('Score 1 Raw'!C7,'Score 1 Raw'!C$85,'Score 1 Raw'!C$86)</f>
        <v>1.2571429523411797</v>
      </c>
      <c r="D7" s="144">
        <f>STANDARDIZE('Score 1 Raw'!D7,'Score 1 Raw'!D$85,'Score 1 Raw'!D$86)</f>
        <v>-5.7820391668067664E-3</v>
      </c>
      <c r="E7" s="144">
        <f>STANDARDIZE('Score 1 Raw'!E7,'Score 1 Raw'!E$85,'Score 1 Raw'!E$86)</f>
        <v>1.583369490455184</v>
      </c>
      <c r="F7" s="144">
        <f>STANDARDIZE('Score 1 Raw'!F7,'Score 1 Raw'!F$85,'Score 1 Raw'!F$86)</f>
        <v>1.3228459093218641</v>
      </c>
      <c r="G7" s="144">
        <f>STANDARDIZE('Score 1 Raw'!G7,'Score 1 Raw'!G$85,'Score 1 Raw'!G$86)</f>
        <v>-1.7334608103785472</v>
      </c>
      <c r="H7" s="144">
        <f>STANDARDIZE('Score 1 Raw'!H7,'Score 1 Raw'!H$85,'Score 1 Raw'!H$86)</f>
        <v>1.1187063543879883</v>
      </c>
      <c r="I7" s="144">
        <f>STANDARDIZE('Score 1 Raw'!I7,'Score 1 Raw'!I$85,'Score 1 Raw'!I$86)</f>
        <v>0.74715218926723892</v>
      </c>
      <c r="J7" s="144">
        <f>STANDARDIZE('Score 1 Raw'!J7,'Score 1 Raw'!J$85,'Score 1 Raw'!J$86)</f>
        <v>1.2685137269140903</v>
      </c>
      <c r="K7" s="144">
        <f>STANDARDIZE('Score 1 Raw'!K7,'Score 1 Raw'!K$85,'Score 1 Raw'!K$86)</f>
        <v>0.97879150829274308</v>
      </c>
      <c r="L7" s="144">
        <f>STANDARDIZE('Score 1 Raw'!L7,'Score 1 Raw'!L$85,'Score 1 Raw'!L$86)</f>
        <v>-0.15641835792163389</v>
      </c>
      <c r="M7" s="144">
        <f>STANDARDIZE('Score 1 Raw'!M7,'Score 1 Raw'!M$85,'Score 1 Raw'!M$86)</f>
        <v>-1.7219095925048233</v>
      </c>
      <c r="N7" s="144">
        <f>STANDARDIZE('Score 1 Raw'!N7,'Score 1 Raw'!N$85,'Score 1 Raw'!N$86)</f>
        <v>-0.98466298711023692</v>
      </c>
      <c r="O7" s="144">
        <f>STANDARDIZE('Score 1 Raw'!O7,'Score 1 Raw'!O$85,'Score 1 Raw'!O$86)</f>
        <v>-2.2735089768931451</v>
      </c>
      <c r="P7" s="144">
        <f>STANDARDIZE('Score 1 Raw'!P7,'Score 1 Raw'!P$85,'Score 1 Raw'!P$86)</f>
        <v>-1.3042414475648141</v>
      </c>
      <c r="Q7" s="144">
        <f>STANDARDIZE('Score 1 Raw'!Q7,'Score 1 Raw'!Q$85,'Score 1 Raw'!Q$86)</f>
        <v>-1.0259113224851164</v>
      </c>
      <c r="R7" s="144">
        <f>STANDARDIZE('Score 1 Raw'!R7,'Score 1 Raw'!R$85,'Score 1 Raw'!R$86)</f>
        <v>-2.6956838174682249</v>
      </c>
      <c r="S7" s="144">
        <f>STANDARDIZE('Score 1 Raw'!S7,'Score 1 Raw'!S$85,'Score 1 Raw'!S$86)</f>
        <v>0.95375325728791693</v>
      </c>
      <c r="T7" s="144">
        <f>STANDARDIZE('Score 1 Raw'!T7,'Score 1 Raw'!T$85,'Score 1 Raw'!T$86)</f>
        <v>0.80617204371050255</v>
      </c>
      <c r="U7" s="144">
        <f>STANDARDIZE('Score 1 Raw'!U7,'Score 1 Raw'!U$85,'Score 1 Raw'!U$86)</f>
        <v>0.66352530535392951</v>
      </c>
      <c r="V7" s="144">
        <f>STANDARDIZE('Score 1 Raw'!V7,'Score 1 Raw'!V$85,'Score 1 Raw'!V$86)</f>
        <v>-0.94741169986116303</v>
      </c>
      <c r="W7" s="144">
        <f>STANDARDIZE('Score 1 Raw'!W7,'Score 1 Raw'!W$85,'Score 1 Raw'!W$86)</f>
        <v>-1.3782029519395171</v>
      </c>
      <c r="X7" s="144">
        <f>STANDARDIZE('Score 1 Raw'!X7,'Score 1 Raw'!X$85,'Score 1 Raw'!X$86)</f>
        <v>-0.50791011262792762</v>
      </c>
      <c r="Y7" s="144">
        <f>STANDARDIZE('Score 1 Raw'!Y7,'Score 1 Raw'!Y$85,'Score 1 Raw'!Y$86)</f>
        <v>0.32483972056085686</v>
      </c>
      <c r="Z7" s="144">
        <f>STANDARDIZE('Score 1 Raw'!Z7,'Score 1 Raw'!Z$85,'Score 1 Raw'!Z$86)</f>
        <v>-1.0874186177320055</v>
      </c>
      <c r="AA7" s="144">
        <f>STANDARDIZE('Score 1 Raw'!AA7,'Score 1 Raw'!AA$85,'Score 1 Raw'!AA$86)</f>
        <v>-0.99746410101181437</v>
      </c>
      <c r="AB7" s="144">
        <f>STANDARDIZE('Score 1 Raw'!AB7,'Score 1 Raw'!AB$85,'Score 1 Raw'!AB$86)</f>
        <v>4.7174042784117971E-2</v>
      </c>
      <c r="AC7" s="144">
        <f>STANDARDIZE('Score 1 Raw'!AC7,'Score 1 Raw'!AC$85,'Score 1 Raw'!AC$86)</f>
        <v>-0.42462107492744988</v>
      </c>
      <c r="AD7" s="144">
        <f>STANDARDIZE('Score 1 Raw'!AD7,'Score 1 Raw'!AD$85,'Score 1 Raw'!AD$86)</f>
        <v>0.46104941782519898</v>
      </c>
      <c r="AE7" s="144">
        <f>STANDARDIZE('Score 1 Raw'!AE7,'Score 1 Raw'!AE$85,'Score 1 Raw'!AE$86)</f>
        <v>0.5388057962553231</v>
      </c>
      <c r="AF7" s="144">
        <f>STANDARDIZE('Score 1 Raw'!AF7,'Score 1 Raw'!AF$85,'Score 1 Raw'!AF$86)</f>
        <v>-0.91557109425687144</v>
      </c>
      <c r="AG7" s="144">
        <f>STANDARDIZE('Score 1 Raw'!AG7,'Score 1 Raw'!AG$85,'Score 1 Raw'!AG$86)</f>
        <v>1.1424763506396163</v>
      </c>
      <c r="AH7" s="144">
        <f>STANDARDIZE('Score 1 Raw'!AH7,'Score 1 Raw'!AH$85,'Score 1 Raw'!AH$86)</f>
        <v>-0.58106163669608923</v>
      </c>
      <c r="AI7" s="144">
        <f>STANDARDIZE('Score 1 Raw'!AI7,'Score 1 Raw'!AI$85,'Score 1 Raw'!AI$86)</f>
        <v>0.91060972407455276</v>
      </c>
      <c r="AJ7" s="144">
        <f>STANDARDIZE('Score 1 Raw'!AJ7,'Score 1 Raw'!AJ$85,'Score 1 Raw'!AJ$86)</f>
        <v>-1.7923416273062571</v>
      </c>
      <c r="AK7" s="145">
        <f t="shared" si="1"/>
        <v>-0.18848983759941593</v>
      </c>
      <c r="AL7" s="146">
        <f>_xlfn.RANK.AVG(AK7,AK$2:AK$84,0)</f>
        <v>68</v>
      </c>
    </row>
    <row r="8" spans="1:38" s="56" customFormat="1" ht="24" customHeight="1" x14ac:dyDescent="0.35">
      <c r="A8" s="1">
        <v>7</v>
      </c>
      <c r="B8" s="48" t="s">
        <v>91</v>
      </c>
      <c r="C8" s="144">
        <f>STANDARDIZE('Score 1 Raw'!C8,'Score 1 Raw'!C$85,'Score 1 Raw'!C$86)</f>
        <v>-0.39134282323852776</v>
      </c>
      <c r="D8" s="144">
        <f>STANDARDIZE('Score 1 Raw'!D8,'Score 1 Raw'!D$85,'Score 1 Raw'!D$86)</f>
        <v>-0.39504176485216602</v>
      </c>
      <c r="E8" s="144">
        <f>STANDARDIZE('Score 1 Raw'!E8,'Score 1 Raw'!E$85,'Score 1 Raw'!E$86)</f>
        <v>0.7986483273744851</v>
      </c>
      <c r="F8" s="144">
        <f>STANDARDIZE('Score 1 Raw'!F8,'Score 1 Raw'!F$85,'Score 1 Raw'!F$86)</f>
        <v>-1.1464837366831597</v>
      </c>
      <c r="G8" s="144">
        <f>STANDARDIZE('Score 1 Raw'!G8,'Score 1 Raw'!G$85,'Score 1 Raw'!G$86)</f>
        <v>-1.3394205129673198</v>
      </c>
      <c r="H8" s="144">
        <f>STANDARDIZE('Score 1 Raw'!H8,'Score 1 Raw'!H$85,'Score 1 Raw'!H$86)</f>
        <v>0.23858666325810171</v>
      </c>
      <c r="I8" s="144">
        <f>STANDARDIZE('Score 1 Raw'!I8,'Score 1 Raw'!I$85,'Score 1 Raw'!I$86)</f>
        <v>-0.29538574924518746</v>
      </c>
      <c r="J8" s="144">
        <f>STANDARDIZE('Score 1 Raw'!J8,'Score 1 Raw'!J$85,'Score 1 Raw'!J$86)</f>
        <v>0.39489362310904291</v>
      </c>
      <c r="K8" s="144">
        <f>STANDARDIZE('Score 1 Raw'!K8,'Score 1 Raw'!K$85,'Score 1 Raw'!K$86)</f>
        <v>-0.29913628118609686</v>
      </c>
      <c r="L8" s="144">
        <f>STANDARDIZE('Score 1 Raw'!L8,'Score 1 Raw'!L$85,'Score 1 Raw'!L$86)</f>
        <v>-1.1369317568094151</v>
      </c>
      <c r="M8" s="144">
        <f>STANDARDIZE('Score 1 Raw'!M8,'Score 1 Raw'!M$85,'Score 1 Raw'!M$86)</f>
        <v>7.8168692279435792E-2</v>
      </c>
      <c r="N8" s="144">
        <f>STANDARDIZE('Score 1 Raw'!N8,'Score 1 Raw'!N$85,'Score 1 Raw'!N$86)</f>
        <v>-1.8625514658701021</v>
      </c>
      <c r="O8" s="144">
        <f>STANDARDIZE('Score 1 Raw'!O8,'Score 1 Raw'!O$85,'Score 1 Raw'!O$86)</f>
        <v>-1.4115374242568584</v>
      </c>
      <c r="P8" s="144">
        <f>STANDARDIZE('Score 1 Raw'!P8,'Score 1 Raw'!P$85,'Score 1 Raw'!P$86)</f>
        <v>-0.91539112913426846</v>
      </c>
      <c r="Q8" s="144">
        <f>STANDARDIZE('Score 1 Raw'!Q8,'Score 1 Raw'!Q$85,'Score 1 Raw'!Q$86)</f>
        <v>0.63346000687792858</v>
      </c>
      <c r="R8" s="144">
        <f>STANDARDIZE('Score 1 Raw'!R8,'Score 1 Raw'!R$85,'Score 1 Raw'!R$86)</f>
        <v>-1.2255866742176416</v>
      </c>
      <c r="S8" s="144">
        <f>STANDARDIZE('Score 1 Raw'!S8,'Score 1 Raw'!S$85,'Score 1 Raw'!S$86)</f>
        <v>1.4555695511382947</v>
      </c>
      <c r="T8" s="144">
        <f>STANDARDIZE('Score 1 Raw'!T8,'Score 1 Raw'!T$85,'Score 1 Raw'!T$86)</f>
        <v>0.40257950511504592</v>
      </c>
      <c r="U8" s="144">
        <f>STANDARDIZE('Score 1 Raw'!U8,'Score 1 Raw'!U$85,'Score 1 Raw'!U$86)</f>
        <v>-0.87367046160856077</v>
      </c>
      <c r="V8" s="144">
        <f>STANDARDIZE('Score 1 Raw'!V8,'Score 1 Raw'!V$85,'Score 1 Raw'!V$86)</f>
        <v>1.4206080790991973</v>
      </c>
      <c r="W8" s="144">
        <f>STANDARDIZE('Score 1 Raw'!W8,'Score 1 Raw'!W$85,'Score 1 Raw'!W$86)</f>
        <v>0.45477384805329368</v>
      </c>
      <c r="X8" s="144">
        <f>STANDARDIZE('Score 1 Raw'!X8,'Score 1 Raw'!X$85,'Score 1 Raw'!X$86)</f>
        <v>-0.57854626610681426</v>
      </c>
      <c r="Y8" s="144">
        <f>STANDARDIZE('Score 1 Raw'!Y8,'Score 1 Raw'!Y$85,'Score 1 Raw'!Y$86)</f>
        <v>-1.6258161409558787</v>
      </c>
      <c r="Z8" s="144">
        <f>STANDARDIZE('Score 1 Raw'!Z8,'Score 1 Raw'!Z$85,'Score 1 Raw'!Z$86)</f>
        <v>-1.2790850973917136</v>
      </c>
      <c r="AA8" s="144">
        <f>STANDARDIZE('Score 1 Raw'!AA8,'Score 1 Raw'!AA$85,'Score 1 Raw'!AA$86)</f>
        <v>-4.9447544694539894E-2</v>
      </c>
      <c r="AB8" s="144">
        <f>STANDARDIZE('Score 1 Raw'!AB8,'Score 1 Raw'!AB$85,'Score 1 Raw'!AB$86)</f>
        <v>1.0142419198585368</v>
      </c>
      <c r="AC8" s="144">
        <f>STANDARDIZE('Score 1 Raw'!AC8,'Score 1 Raw'!AC$85,'Score 1 Raw'!AC$86)</f>
        <v>0.92055255938470026</v>
      </c>
      <c r="AD8" s="144">
        <f>STANDARDIZE('Score 1 Raw'!AD8,'Score 1 Raw'!AD$85,'Score 1 Raw'!AD$86)</f>
        <v>1.4647660934026518</v>
      </c>
      <c r="AE8" s="144">
        <f>STANDARDIZE('Score 1 Raw'!AE8,'Score 1 Raw'!AE$85,'Score 1 Raw'!AE$86)</f>
        <v>-0.56242249946474088</v>
      </c>
      <c r="AF8" s="144">
        <f>STANDARDIZE('Score 1 Raw'!AF8,'Score 1 Raw'!AF$85,'Score 1 Raw'!AF$86)</f>
        <v>-0.80526818591629956</v>
      </c>
      <c r="AG8" s="144">
        <f>STANDARDIZE('Score 1 Raw'!AG8,'Score 1 Raw'!AG$85,'Score 1 Raw'!AG$86)</f>
        <v>-0.63849027589701568</v>
      </c>
      <c r="AH8" s="144">
        <f>STANDARDIZE('Score 1 Raw'!AH8,'Score 1 Raw'!AH$85,'Score 1 Raw'!AH$86)</f>
        <v>-0.58106163669608923</v>
      </c>
      <c r="AI8" s="144">
        <f>STANDARDIZE('Score 1 Raw'!AI8,'Score 1 Raw'!AI$85,'Score 1 Raw'!AI$86)</f>
        <v>-0.86721774390012207</v>
      </c>
      <c r="AJ8" s="144">
        <f>STANDARDIZE('Score 1 Raw'!AJ8,'Score 1 Raw'!AJ$85,'Score 1 Raw'!AJ$86)</f>
        <v>-0.44587324628819947</v>
      </c>
      <c r="AK8" s="145">
        <f t="shared" si="1"/>
        <v>-0.27790763377735289</v>
      </c>
      <c r="AL8" s="146">
        <f t="shared" si="0"/>
        <v>74</v>
      </c>
    </row>
    <row r="9" spans="1:38" s="56" customFormat="1" ht="24" customHeight="1" x14ac:dyDescent="0.35">
      <c r="A9" s="1">
        <v>8</v>
      </c>
      <c r="B9" s="48" t="s">
        <v>92</v>
      </c>
      <c r="C9" s="144">
        <f>STANDARDIZE('Score 1 Raw'!C9,'Score 1 Raw'!C$85,'Score 1 Raw'!C$86)</f>
        <v>0.14042678178718429</v>
      </c>
      <c r="D9" s="144">
        <f>STANDARDIZE('Score 1 Raw'!D9,'Score 1 Raw'!D$85,'Score 1 Raw'!D$86)</f>
        <v>3.060304841231571</v>
      </c>
      <c r="E9" s="144">
        <f>STANDARDIZE('Score 1 Raw'!E9,'Score 1 Raw'!E$85,'Score 1 Raw'!E$86)</f>
        <v>0.43646932902954716</v>
      </c>
      <c r="F9" s="144">
        <f>STANDARDIZE('Score 1 Raw'!F9,'Score 1 Raw'!F$85,'Score 1 Raw'!F$86)</f>
        <v>-1.1287697507003405</v>
      </c>
      <c r="G9" s="144">
        <f>STANDARDIZE('Score 1 Raw'!G9,'Score 1 Raw'!G$85,'Score 1 Raw'!G$86)</f>
        <v>-1.6021140445748048</v>
      </c>
      <c r="H9" s="144">
        <f>STANDARDIZE('Score 1 Raw'!H9,'Score 1 Raw'!H$85,'Score 1 Raw'!H$86)</f>
        <v>0.23858666325810171</v>
      </c>
      <c r="I9" s="144">
        <f>STANDARDIZE('Score 1 Raw'!I9,'Score 1 Raw'!I$85,'Score 1 Raw'!I$86)</f>
        <v>0.57339586618183447</v>
      </c>
      <c r="J9" s="144">
        <f>STANDARDIZE('Score 1 Raw'!J9,'Score 1 Raw'!J$85,'Score 1 Raw'!J$86)</f>
        <v>0.62614600352802607</v>
      </c>
      <c r="K9" s="144">
        <f>STANDARDIZE('Score 1 Raw'!K9,'Score 1 Raw'!K$85,'Score 1 Raw'!K$86)</f>
        <v>0.75971817295351329</v>
      </c>
      <c r="L9" s="144">
        <f>STANDARDIZE('Score 1 Raw'!L9,'Score 1 Raw'!L$85,'Score 1 Raw'!L$86)</f>
        <v>-1.5000848675085932</v>
      </c>
      <c r="M9" s="144">
        <f>STANDARDIZE('Score 1 Raw'!M9,'Score 1 Raw'!M$85,'Score 1 Raw'!M$86)</f>
        <v>0.97996229693743697</v>
      </c>
      <c r="N9" s="144">
        <f>STANDARDIZE('Score 1 Raw'!N9,'Score 1 Raw'!N$85,'Score 1 Raw'!N$86)</f>
        <v>0.76672452801569413</v>
      </c>
      <c r="O9" s="144">
        <f>STANDARDIZE('Score 1 Raw'!O9,'Score 1 Raw'!O$85,'Score 1 Raw'!O$86)</f>
        <v>-1.3723568991370272</v>
      </c>
      <c r="P9" s="144">
        <f>STANDARDIZE('Score 1 Raw'!P9,'Score 1 Raw'!P$85,'Score 1 Raw'!P$86)</f>
        <v>-1.0709312565064866</v>
      </c>
      <c r="Q9" s="144">
        <f>STANDARDIZE('Score 1 Raw'!Q9,'Score 1 Raw'!Q$85,'Score 1 Raw'!Q$86)</f>
        <v>-1.0549503207489697</v>
      </c>
      <c r="R9" s="144">
        <f>STANDARDIZE('Score 1 Raw'!R9,'Score 1 Raw'!R$85,'Score 1 Raw'!R$86)</f>
        <v>1.1581963429257343</v>
      </c>
      <c r="S9" s="144">
        <f>STANDARDIZE('Score 1 Raw'!S9,'Score 1 Raw'!S$85,'Score 1 Raw'!S$86)</f>
        <v>0.84622119431997878</v>
      </c>
      <c r="T9" s="144">
        <f>STANDARDIZE('Score 1 Raw'!T9,'Score 1 Raw'!T$85,'Score 1 Raw'!T$86)</f>
        <v>0.85662111103493466</v>
      </c>
      <c r="U9" s="144">
        <f>STANDARDIZE('Score 1 Raw'!U9,'Score 1 Raw'!U$85,'Score 1 Raw'!U$86)</f>
        <v>1.0734441765439269</v>
      </c>
      <c r="V9" s="144">
        <f>STANDARDIZE('Score 1 Raw'!V9,'Score 1 Raw'!V$85,'Score 1 Raw'!V$86)</f>
        <v>1.4375225060917713</v>
      </c>
      <c r="W9" s="144">
        <f>STANDARDIZE('Score 1 Raw'!W9,'Score 1 Raw'!W$85,'Score 1 Raw'!W$86)</f>
        <v>0.43840798376764356</v>
      </c>
      <c r="X9" s="144">
        <f>STANDARDIZE('Score 1 Raw'!X9,'Score 1 Raw'!X$85,'Score 1 Raw'!X$86)</f>
        <v>1.3286298778231229</v>
      </c>
      <c r="Y9" s="144">
        <f>STANDARDIZE('Score 1 Raw'!Y9,'Score 1 Raw'!Y$85,'Score 1 Raw'!Y$86)</f>
        <v>-1.6100213566520993</v>
      </c>
      <c r="Z9" s="144">
        <f>STANDARDIZE('Score 1 Raw'!Z9,'Score 1 Raw'!Z$85,'Score 1 Raw'!Z$86)</f>
        <v>-1.4707515770514215</v>
      </c>
      <c r="AA9" s="144">
        <f>STANDARDIZE('Score 1 Raw'!AA9,'Score 1 Raw'!AA$85,'Score 1 Raw'!AA$86)</f>
        <v>-0.38508073544040722</v>
      </c>
      <c r="AB9" s="144">
        <f>STANDARDIZE('Score 1 Raw'!AB9,'Score 1 Raw'!AB$85,'Score 1 Raw'!AB$86)</f>
        <v>0.53070798132132746</v>
      </c>
      <c r="AC9" s="144">
        <f>STANDARDIZE('Score 1 Raw'!AC9,'Score 1 Raw'!AC$85,'Score 1 Raw'!AC$86)</f>
        <v>0.89850053259269791</v>
      </c>
      <c r="AD9" s="144">
        <f>STANDARDIZE('Score 1 Raw'!AD9,'Score 1 Raw'!AD$85,'Score 1 Raw'!AD$86)</f>
        <v>1.4454017845490674</v>
      </c>
      <c r="AE9" s="144">
        <f>STANDARDIZE('Score 1 Raw'!AE9,'Score 1 Raw'!AE$85,'Score 1 Raw'!AE$86)</f>
        <v>0.92423569975734554</v>
      </c>
      <c r="AF9" s="144">
        <f>STANDARDIZE('Score 1 Raw'!AF9,'Score 1 Raw'!AF$85,'Score 1 Raw'!AF$86)</f>
        <v>1.1171539308765259</v>
      </c>
      <c r="AG9" s="144">
        <f>STANDARDIZE('Score 1 Raw'!AG9,'Score 1 Raw'!AG$85,'Score 1 Raw'!AG$86)</f>
        <v>0.5519453113143119</v>
      </c>
      <c r="AH9" s="144">
        <f>STANDARDIZE('Score 1 Raw'!AH9,'Score 1 Raw'!AH$85,'Score 1 Raw'!AH$86)</f>
        <v>0.422749703626013</v>
      </c>
      <c r="AI9" s="144">
        <f>STANDARDIZE('Score 1 Raw'!AI9,'Score 1 Raw'!AI$85,'Score 1 Raw'!AI$86)</f>
        <v>0.79591117775360598</v>
      </c>
      <c r="AJ9" s="144">
        <f>STANDARDIZE('Score 1 Raw'!AJ9,'Score 1 Raw'!AJ$85,'Score 1 Raw'!AJ$86)</f>
        <v>-0.40507117413613714</v>
      </c>
      <c r="AK9" s="145">
        <f t="shared" si="1"/>
        <v>0.28844858278719487</v>
      </c>
      <c r="AL9" s="146">
        <f>_xlfn.RANK.AVG(AK9,AK$2:AK$84,0)</f>
        <v>8</v>
      </c>
    </row>
    <row r="10" spans="1:38" s="56" customFormat="1" ht="24" customHeight="1" x14ac:dyDescent="0.35">
      <c r="A10" s="1">
        <v>9</v>
      </c>
      <c r="B10" s="48" t="s">
        <v>93</v>
      </c>
      <c r="C10" s="144">
        <f>STANDARDIZE('Score 1 Raw'!C10,'Score 1 Raw'!C$85,'Score 1 Raw'!C$86)</f>
        <v>-1.116483193728135</v>
      </c>
      <c r="D10" s="144">
        <f>STANDARDIZE('Score 1 Raw'!D10,'Score 1 Raw'!D$85,'Score 1 Raw'!D$86)</f>
        <v>-0.38970943984277756</v>
      </c>
      <c r="E10" s="144">
        <f>STANDARDIZE('Score 1 Raw'!E10,'Score 1 Raw'!E$85,'Score 1 Raw'!E$86)</f>
        <v>-1.3351896045411076</v>
      </c>
      <c r="F10" s="144">
        <f>STANDARDIZE('Score 1 Raw'!F10,'Score 1 Raw'!F$85,'Score 1 Raw'!F$86)</f>
        <v>-1.2633960441697678</v>
      </c>
      <c r="G10" s="144">
        <f>STANDARDIZE('Score 1 Raw'!G10,'Score 1 Raw'!G$85,'Score 1 Raw'!G$86)</f>
        <v>-0.83592457738630743</v>
      </c>
      <c r="H10" s="144">
        <f>STANDARDIZE('Score 1 Raw'!H10,'Score 1 Raw'!H$85,'Score 1 Raw'!H$86)</f>
        <v>-0.20147318230684158</v>
      </c>
      <c r="I10" s="144">
        <f>STANDARDIZE('Score 1 Raw'!I10,'Score 1 Raw'!I$85,'Score 1 Raw'!I$86)</f>
        <v>0.39963954309643007</v>
      </c>
      <c r="J10" s="144">
        <f>STANDARDIZE('Score 1 Raw'!J10,'Score 1 Raw'!J$85,'Score 1 Raw'!J$86)</f>
        <v>1.0269834629209302</v>
      </c>
      <c r="K10" s="144">
        <f>STANDARDIZE('Score 1 Raw'!K10,'Score 1 Raw'!K$85,'Score 1 Raw'!K$86)</f>
        <v>-1.72311296089109</v>
      </c>
      <c r="L10" s="144">
        <f>STANDARDIZE('Score 1 Raw'!L10,'Score 1 Raw'!L$85,'Score 1 Raw'!L$86)</f>
        <v>0.86041035203606508</v>
      </c>
      <c r="M10" s="144">
        <f>STANDARDIZE('Score 1 Raw'!M10,'Score 1 Raw'!M$85,'Score 1 Raw'!M$86)</f>
        <v>-1.8517398001793215</v>
      </c>
      <c r="N10" s="144">
        <f>STANDARDIZE('Score 1 Raw'!N10,'Score 1 Raw'!N$85,'Score 1 Raw'!N$86)</f>
        <v>0.44190579087454401</v>
      </c>
      <c r="O10" s="144">
        <f>STANDARDIZE('Score 1 Raw'!O10,'Score 1 Raw'!O$85,'Score 1 Raw'!O$86)</f>
        <v>-0.60441860678833548</v>
      </c>
      <c r="P10" s="144">
        <f>STANDARDIZE('Score 1 Raw'!P10,'Score 1 Raw'!P$85,'Score 1 Raw'!P$86)</f>
        <v>0.83443530380318653</v>
      </c>
      <c r="Q10" s="144">
        <f>STANDARDIZE('Score 1 Raw'!Q10,'Score 1 Raw'!Q$85,'Score 1 Raw'!Q$86)</f>
        <v>-1.2333327386554971</v>
      </c>
      <c r="R10" s="144">
        <f>STANDARDIZE('Score 1 Raw'!R10,'Score 1 Raw'!R$85,'Score 1 Raw'!R$86)</f>
        <v>-2.3091244092828127</v>
      </c>
      <c r="S10" s="144">
        <f>STANDARDIZE('Score 1 Raw'!S10,'Score 1 Raw'!S$85,'Score 1 Raw'!S$86)</f>
        <v>-1.7703923378998481</v>
      </c>
      <c r="T10" s="144">
        <f>STANDARDIZE('Score 1 Raw'!T10,'Score 1 Raw'!T$85,'Score 1 Raw'!T$86)</f>
        <v>-0.20280930277813908</v>
      </c>
      <c r="U10" s="144">
        <f>STANDARDIZE('Score 1 Raw'!U10,'Score 1 Raw'!U$85,'Score 1 Raw'!U$86)</f>
        <v>-1.2323494738998084</v>
      </c>
      <c r="V10" s="144">
        <f>STANDARDIZE('Score 1 Raw'!V10,'Score 1 Raw'!V$85,'Score 1 Raw'!V$86)</f>
        <v>-0.88821120538715403</v>
      </c>
      <c r="W10" s="144">
        <f>STANDARDIZE('Score 1 Raw'!W10,'Score 1 Raw'!W$85,'Score 1 Raw'!W$86)</f>
        <v>-1.4763981376534177</v>
      </c>
      <c r="X10" s="144">
        <f>STANDARDIZE('Score 1 Raw'!X10,'Score 1 Raw'!X$85,'Score 1 Raw'!X$86)</f>
        <v>-0.49025107425820602</v>
      </c>
      <c r="Y10" s="144">
        <f>STANDARDIZE('Score 1 Raw'!Y10,'Score 1 Raw'!Y$85,'Score 1 Raw'!Y$86)</f>
        <v>0.48278756359864922</v>
      </c>
      <c r="Z10" s="144">
        <f>STANDARDIZE('Score 1 Raw'!Z10,'Score 1 Raw'!Z$85,'Score 1 Raw'!Z$86)</f>
        <v>-1.6624180567111295</v>
      </c>
      <c r="AA10" s="144">
        <f>STANDARDIZE('Score 1 Raw'!AA10,'Score 1 Raw'!AA$85,'Score 1 Raw'!AA$86)</f>
        <v>9.7759995106279113E-2</v>
      </c>
      <c r="AB10" s="144">
        <f>STANDARDIZE('Score 1 Raw'!AB10,'Score 1 Raw'!AB$85,'Score 1 Raw'!AB$86)</f>
        <v>-0.91989383429030103</v>
      </c>
      <c r="AC10" s="144">
        <f>STANDARDIZE('Score 1 Raw'!AC10,'Score 1 Raw'!AC$85,'Score 1 Raw'!AC$86)</f>
        <v>0.30309580920863138</v>
      </c>
      <c r="AD10" s="144">
        <f>STANDARDIZE('Score 1 Raw'!AD10,'Score 1 Raw'!AD$85,'Score 1 Raw'!AD$86)</f>
        <v>1.4324922453133446</v>
      </c>
      <c r="AE10" s="144">
        <f>STANDARDIZE('Score 1 Raw'!AE10,'Score 1 Raw'!AE$85,'Score 1 Raw'!AE$86)</f>
        <v>-0.83772957339475684</v>
      </c>
      <c r="AF10" s="144">
        <f>STANDARDIZE('Score 1 Raw'!AF10,'Score 1 Raw'!AF$85,'Score 1 Raw'!AF$86)</f>
        <v>-0.96284376925997373</v>
      </c>
      <c r="AG10" s="144">
        <f>STANDARDIZE('Score 1 Raw'!AG10,'Score 1 Raw'!AG$85,'Score 1 Raw'!AG$86)</f>
        <v>0.42071619146424433</v>
      </c>
      <c r="AH10" s="144">
        <f>STANDARDIZE('Score 1 Raw'!AH10,'Score 1 Raw'!AH$85,'Score 1 Raw'!AH$86)</f>
        <v>1.4265610439481153</v>
      </c>
      <c r="AI10" s="144">
        <f>STANDARDIZE('Score 1 Raw'!AI10,'Score 1 Raw'!AI$85,'Score 1 Raw'!AI$86)</f>
        <v>-2.7023944850352706</v>
      </c>
      <c r="AJ10" s="144">
        <f>STANDARDIZE('Score 1 Raw'!AJ10,'Score 1 Raw'!AJ$85,'Score 1 Raw'!AJ$86)</f>
        <v>-0.48667531844026179</v>
      </c>
      <c r="AK10" s="145">
        <f t="shared" si="1"/>
        <v>-0.55204364192381883</v>
      </c>
      <c r="AL10" s="146">
        <f t="shared" si="0"/>
        <v>82</v>
      </c>
    </row>
    <row r="11" spans="1:38" s="56" customFormat="1" ht="24" customHeight="1" x14ac:dyDescent="0.35">
      <c r="A11" s="1">
        <v>10</v>
      </c>
      <c r="B11" s="48" t="s">
        <v>94</v>
      </c>
      <c r="C11" s="144">
        <f>STANDARDIZE('Score 1 Raw'!C11,'Score 1 Raw'!C$85,'Score 1 Raw'!C$86)</f>
        <v>-0.70557031711735763</v>
      </c>
      <c r="D11" s="144">
        <f>STANDARDIZE('Score 1 Raw'!D11,'Score 1 Raw'!D$85,'Score 1 Raw'!D$86)</f>
        <v>-0.45369733995543937</v>
      </c>
      <c r="E11" s="144">
        <f>STANDARDIZE('Score 1 Raw'!E11,'Score 1 Raw'!E$85,'Score 1 Raw'!E$86)</f>
        <v>-0.77079399878691257</v>
      </c>
      <c r="F11" s="144">
        <f>STANDARDIZE('Score 1 Raw'!F11,'Score 1 Raw'!F$85,'Score 1 Raw'!F$86)</f>
        <v>0.4406894073774581</v>
      </c>
      <c r="G11" s="144">
        <f>STANDARDIZE('Score 1 Raw'!G11,'Score 1 Raw'!G$85,'Score 1 Raw'!G$86)</f>
        <v>1.3094059307414851</v>
      </c>
      <c r="H11" s="144">
        <f>STANDARDIZE('Score 1 Raw'!H11,'Score 1 Raw'!H$85,'Score 1 Raw'!H$86)</f>
        <v>-1.0815928734367282</v>
      </c>
      <c r="I11" s="144">
        <f>STANDARDIZE('Score 1 Raw'!I11,'Score 1 Raw'!I$85,'Score 1 Raw'!I$86)</f>
        <v>0.74715218926723892</v>
      </c>
      <c r="J11" s="144">
        <f>STANDARDIZE('Score 1 Raw'!J11,'Score 1 Raw'!J$85,'Score 1 Raw'!J$86)</f>
        <v>-0.53011589856688968</v>
      </c>
      <c r="K11" s="144">
        <f>STANDARDIZE('Score 1 Raw'!K11,'Score 1 Raw'!K$85,'Score 1 Raw'!K$86)</f>
        <v>0.90576706317966649</v>
      </c>
      <c r="L11" s="144">
        <f>STANDARDIZE('Score 1 Raw'!L11,'Score 1 Raw'!L$85,'Score 1 Raw'!L$86)</f>
        <v>-1.5364001785785111</v>
      </c>
      <c r="M11" s="144">
        <f>STANDARDIZE('Score 1 Raw'!M11,'Score 1 Raw'!M$85,'Score 1 Raw'!M$86)</f>
        <v>3.2552673366774261E-2</v>
      </c>
      <c r="N11" s="144">
        <f>STANDARDIZE('Score 1 Raw'!N11,'Score 1 Raw'!N$85,'Score 1 Raw'!N$86)</f>
        <v>-0.54571874773030427</v>
      </c>
      <c r="O11" s="144">
        <f>STANDARDIZE('Score 1 Raw'!O11,'Score 1 Raw'!O$85,'Score 1 Raw'!O$86)</f>
        <v>0.5631610417826346</v>
      </c>
      <c r="P11" s="144">
        <f>STANDARDIZE('Score 1 Raw'!P11,'Score 1 Raw'!P$85,'Score 1 Raw'!P$86)</f>
        <v>1.2621706540767865</v>
      </c>
      <c r="Q11" s="144">
        <f>STANDARDIZE('Score 1 Raw'!Q11,'Score 1 Raw'!Q$85,'Score 1 Raw'!Q$86)</f>
        <v>-0.39949864565056692</v>
      </c>
      <c r="R11" s="144">
        <f>STANDARDIZE('Score 1 Raw'!R11,'Score 1 Raw'!R$85,'Score 1 Raw'!R$86)</f>
        <v>1.2167659502265542</v>
      </c>
      <c r="S11" s="144">
        <f>STANDARDIZE('Score 1 Raw'!S11,'Score 1 Raw'!S$85,'Score 1 Raw'!S$86)</f>
        <v>-0.58753964525252911</v>
      </c>
      <c r="T11" s="144">
        <f>STANDARDIZE('Score 1 Raw'!T11,'Score 1 Raw'!T$85,'Score 1 Raw'!T$86)</f>
        <v>1.5292753420273624</v>
      </c>
      <c r="U11" s="144">
        <f>STANDARDIZE('Score 1 Raw'!U11,'Score 1 Raw'!U$85,'Score 1 Raw'!U$86)</f>
        <v>0.50980572865768048</v>
      </c>
      <c r="V11" s="144">
        <f>STANDARDIZE('Score 1 Raw'!V11,'Score 1 Raw'!V$85,'Score 1 Raw'!V$86)</f>
        <v>0.10410184484385411</v>
      </c>
      <c r="W11" s="144">
        <f>STANDARDIZE('Score 1 Raw'!W11,'Score 1 Raw'!W$85,'Score 1 Raw'!W$86)</f>
        <v>-0.49444628051441192</v>
      </c>
      <c r="X11" s="144">
        <f>STANDARDIZE('Score 1 Raw'!X11,'Score 1 Raw'!X$85,'Score 1 Raw'!X$86)</f>
        <v>-0.34897876730043287</v>
      </c>
      <c r="Y11" s="144">
        <f>STANDARDIZE('Score 1 Raw'!Y11,'Score 1 Raw'!Y$85,'Score 1 Raw'!Y$86)</f>
        <v>-2.0443779250060286</v>
      </c>
      <c r="Z11" s="144">
        <f>STANDARDIZE('Score 1 Raw'!Z11,'Score 1 Raw'!Z$85,'Score 1 Raw'!Z$86)</f>
        <v>1.7875785771636137</v>
      </c>
      <c r="AA11" s="144">
        <f>STANDARDIZE('Score 1 Raw'!AA11,'Score 1 Raw'!AA$85,'Score 1 Raw'!AA$86)</f>
        <v>-1.2565493710612559</v>
      </c>
      <c r="AB11" s="144">
        <f>STANDARDIZE('Score 1 Raw'!AB11,'Score 1 Raw'!AB$85,'Score 1 Raw'!AB$86)</f>
        <v>-1.4034277728275104</v>
      </c>
      <c r="AC11" s="144">
        <f>STANDARDIZE('Score 1 Raw'!AC11,'Score 1 Raw'!AC$85,'Score 1 Raw'!AC$86)</f>
        <v>1.141072827304725</v>
      </c>
      <c r="AD11" s="144">
        <f>STANDARDIZE('Score 1 Raw'!AD11,'Score 1 Raw'!AD$85,'Score 1 Raw'!AD$86)</f>
        <v>7.6990625562443751E-2</v>
      </c>
      <c r="AE11" s="144">
        <f>STANDARDIZE('Score 1 Raw'!AE11,'Score 1 Raw'!AE$85,'Score 1 Raw'!AE$86)</f>
        <v>0.42868296668331674</v>
      </c>
      <c r="AF11" s="144">
        <f>STANDARDIZE('Score 1 Raw'!AF11,'Score 1 Raw'!AF$85,'Score 1 Raw'!AF$86)</f>
        <v>-0.9470862109256063</v>
      </c>
      <c r="AG11" s="144">
        <f>STANDARDIZE('Score 1 Raw'!AG11,'Score 1 Raw'!AG$85,'Score 1 Raw'!AG$86)</f>
        <v>-1.2196478066616008</v>
      </c>
      <c r="AH11" s="144">
        <f>STANDARDIZE('Score 1 Raw'!AH11,'Score 1 Raw'!AH$85,'Score 1 Raw'!AH$86)</f>
        <v>-7.9155966535038105E-2</v>
      </c>
      <c r="AI11" s="144">
        <f>STANDARDIZE('Score 1 Raw'!AI11,'Score 1 Raw'!AI$85,'Score 1 Raw'!AI$86)</f>
        <v>0.33711699246981891</v>
      </c>
      <c r="AJ11" s="144">
        <f>STANDARDIZE('Score 1 Raw'!AJ11,'Score 1 Raw'!AJ$85,'Score 1 Raw'!AJ$86)</f>
        <v>-0.52747739059232412</v>
      </c>
      <c r="AK11" s="145">
        <f t="shared" si="1"/>
        <v>-7.469956828729514E-2</v>
      </c>
      <c r="AL11" s="146">
        <f t="shared" si="0"/>
        <v>53</v>
      </c>
    </row>
    <row r="12" spans="1:38" s="56" customFormat="1" ht="24" customHeight="1" x14ac:dyDescent="0.35">
      <c r="A12" s="1">
        <v>11</v>
      </c>
      <c r="B12" s="48" t="s">
        <v>95</v>
      </c>
      <c r="C12" s="144">
        <f>STANDARDIZE('Score 1 Raw'!C12,'Score 1 Raw'!C$85,'Score 1 Raw'!C$86)</f>
        <v>-1.5999101073878732</v>
      </c>
      <c r="D12" s="144">
        <f>STANDARDIZE('Score 1 Raw'!D12,'Score 1 Raw'!D$85,'Score 1 Raw'!D$86)</f>
        <v>-0.27773061464561943</v>
      </c>
      <c r="E12" s="144">
        <f>STANDARDIZE('Score 1 Raw'!E12,'Score 1 Raw'!E$85,'Score 1 Raw'!E$86)</f>
        <v>-0.61988608280985513</v>
      </c>
      <c r="F12" s="144">
        <f>STANDARDIZE('Score 1 Raw'!F12,'Score 1 Raw'!F$85,'Score 1 Raw'!F$86)</f>
        <v>0.80205472142697376</v>
      </c>
      <c r="G12" s="144">
        <f>STANDARDIZE('Score 1 Raw'!G12,'Score 1 Raw'!G$85,'Score 1 Raw'!G$86)</f>
        <v>1.265623675473571</v>
      </c>
      <c r="H12" s="144">
        <f>STANDARDIZE('Score 1 Raw'!H12,'Score 1 Raw'!H$85,'Score 1 Raw'!H$86)</f>
        <v>-1.0815928734367282</v>
      </c>
      <c r="I12" s="144">
        <f>STANDARDIZE('Score 1 Raw'!I12,'Score 1 Raw'!I$85,'Score 1 Raw'!I$86)</f>
        <v>1.0946648354380477</v>
      </c>
      <c r="J12" s="144">
        <f>STANDARDIZE('Score 1 Raw'!J12,'Score 1 Raw'!J$85,'Score 1 Raw'!J$86)</f>
        <v>-0.27316880921246395</v>
      </c>
      <c r="K12" s="144">
        <f>STANDARDIZE('Score 1 Raw'!K12,'Score 1 Raw'!K$85,'Score 1 Raw'!K$86)</f>
        <v>0.79623039551005159</v>
      </c>
      <c r="L12" s="144">
        <f>STANDARDIZE('Score 1 Raw'!L12,'Score 1 Raw'!L$85,'Score 1 Raw'!L$86)</f>
        <v>-0.41062553541105862</v>
      </c>
      <c r="M12" s="144">
        <f>STANDARDIZE('Score 1 Raw'!M12,'Score 1 Raw'!M$85,'Score 1 Raw'!M$86)</f>
        <v>0.73433757971541325</v>
      </c>
      <c r="N12" s="144">
        <f>STANDARDIZE('Score 1 Raw'!N12,'Score 1 Raw'!N$85,'Score 1 Raw'!N$86)</f>
        <v>-0.32624662804033799</v>
      </c>
      <c r="O12" s="144">
        <f>STANDARDIZE('Score 1 Raw'!O12,'Score 1 Raw'!O$85,'Score 1 Raw'!O$86)</f>
        <v>0.96280239800491285</v>
      </c>
      <c r="P12" s="144">
        <f>STANDARDIZE('Score 1 Raw'!P12,'Score 1 Raw'!P$85,'Score 1 Raw'!P$86)</f>
        <v>-1.4986666067800867</v>
      </c>
      <c r="Q12" s="144">
        <f>STANDARDIZE('Score 1 Raw'!Q12,'Score 1 Raw'!Q$85,'Score 1 Raw'!Q$86)</f>
        <v>0.21861717453716734</v>
      </c>
      <c r="R12" s="144">
        <f>STANDARDIZE('Score 1 Raw'!R12,'Score 1 Raw'!R$85,'Score 1 Raw'!R$86)</f>
        <v>1.3339051648281943</v>
      </c>
      <c r="S12" s="144">
        <f>STANDARDIZE('Score 1 Raw'!S12,'Score 1 Raw'!S$85,'Score 1 Raw'!S$86)</f>
        <v>-1.4119521280067211</v>
      </c>
      <c r="T12" s="144">
        <f>STANDARDIZE('Score 1 Raw'!T12,'Score 1 Raw'!T$85,'Score 1 Raw'!T$86)</f>
        <v>0.68845755328682767</v>
      </c>
      <c r="U12" s="144">
        <f>STANDARDIZE('Score 1 Raw'!U12,'Score 1 Raw'!U$85,'Score 1 Raw'!U$86)</f>
        <v>0.71476516425267922</v>
      </c>
      <c r="V12" s="144">
        <f>STANDARDIZE('Score 1 Raw'!V12,'Score 1 Raw'!V$85,'Score 1 Raw'!V$86)</f>
        <v>-0.73598136245398793</v>
      </c>
      <c r="W12" s="144">
        <f>STANDARDIZE('Score 1 Raw'!W12,'Score 1 Raw'!W$85,'Score 1 Raw'!W$86)</f>
        <v>-0.46171455194311173</v>
      </c>
      <c r="X12" s="144">
        <f>STANDARDIZE('Score 1 Raw'!X12,'Score 1 Raw'!X$85,'Score 1 Raw'!X$86)</f>
        <v>-0.59179054488410543</v>
      </c>
      <c r="Y12" s="144">
        <f>STANDARDIZE('Score 1 Raw'!Y12,'Score 1 Raw'!Y$85,'Score 1 Raw'!Y$86)</f>
        <v>8.9440344852721575E-3</v>
      </c>
      <c r="Z12" s="144">
        <f>STANDARDIZE('Score 1 Raw'!Z12,'Score 1 Raw'!Z$85,'Score 1 Raw'!Z$86)</f>
        <v>1.0209126585247819</v>
      </c>
      <c r="AA12" s="144">
        <f>STANDARDIZE('Score 1 Raw'!AA12,'Score 1 Raw'!AA$85,'Score 1 Raw'!AA$86)</f>
        <v>0.13308980465847567</v>
      </c>
      <c r="AB12" s="144">
        <f>STANDARDIZE('Score 1 Raw'!AB12,'Score 1 Raw'!AB$85,'Score 1 Raw'!AB$86)</f>
        <v>4.7174042784117971E-2</v>
      </c>
      <c r="AC12" s="144">
        <f>STANDARDIZE('Score 1 Raw'!AC12,'Score 1 Raw'!AC$85,'Score 1 Raw'!AC$86)</f>
        <v>1.3395410684327471</v>
      </c>
      <c r="AD12" s="144">
        <f>STANDARDIZE('Score 1 Raw'!AD12,'Score 1 Raw'!AD$85,'Score 1 Raw'!AD$86)</f>
        <v>5.7626316708859454E-2</v>
      </c>
      <c r="AE12" s="144">
        <f>STANDARDIZE('Score 1 Raw'!AE12,'Score 1 Raw'!AE$85,'Score 1 Raw'!AE$86)</f>
        <v>1.1995427736873616</v>
      </c>
      <c r="AF12" s="144">
        <f>STANDARDIZE('Score 1 Raw'!AF12,'Score 1 Raw'!AF$85,'Score 1 Raw'!AF$86)</f>
        <v>1.1266084658771465</v>
      </c>
      <c r="AG12" s="144">
        <f>STANDARDIZE('Score 1 Raw'!AG12,'Score 1 Raw'!AG$85,'Score 1 Raw'!AG$86)</f>
        <v>-1.4696080349474439</v>
      </c>
      <c r="AH12" s="144">
        <f>STANDARDIZE('Score 1 Raw'!AH12,'Score 1 Raw'!AH$85,'Score 1 Raw'!AH$86)</f>
        <v>0.92465537378706408</v>
      </c>
      <c r="AI12" s="144">
        <f>STANDARDIZE('Score 1 Raw'!AI12,'Score 1 Raw'!AI$85,'Score 1 Raw'!AI$86)</f>
        <v>-0.52312210493728184</v>
      </c>
      <c r="AJ12" s="144">
        <f>STANDARDIZE('Score 1 Raw'!AJ12,'Score 1 Raw'!AJ$85,'Score 1 Raw'!AJ$86)</f>
        <v>1.471824144858731</v>
      </c>
      <c r="AK12" s="145">
        <f t="shared" si="1"/>
        <v>0.137040628275933</v>
      </c>
      <c r="AL12" s="146">
        <f t="shared" si="0"/>
        <v>25</v>
      </c>
    </row>
    <row r="13" spans="1:38" s="56" customFormat="1" ht="24" customHeight="1" x14ac:dyDescent="0.35">
      <c r="A13" s="1">
        <v>12</v>
      </c>
      <c r="B13" s="48" t="s">
        <v>96</v>
      </c>
      <c r="C13" s="144">
        <f>STANDARDIZE('Score 1 Raw'!C13,'Score 1 Raw'!C$85,'Score 1 Raw'!C$86)</f>
        <v>0.7205390781788702</v>
      </c>
      <c r="D13" s="144">
        <f>STANDARDIZE('Score 1 Raw'!D13,'Score 1 Raw'!D$85,'Score 1 Raw'!D$86)</f>
        <v>-0.41637106488971998</v>
      </c>
      <c r="E13" s="144">
        <f>STANDARDIZE('Score 1 Raw'!E13,'Score 1 Raw'!E$85,'Score 1 Raw'!E$86)</f>
        <v>-1.0726098307410274</v>
      </c>
      <c r="F13" s="144">
        <f>STANDARDIZE('Score 1 Raw'!F13,'Score 1 Raw'!F$85,'Score 1 Raw'!F$86)</f>
        <v>-1.0437426179828073</v>
      </c>
      <c r="G13" s="144">
        <f>STANDARDIZE('Score 1 Raw'!G13,'Score 1 Raw'!G$85,'Score 1 Raw'!G$86)</f>
        <v>-0.63890442868069375</v>
      </c>
      <c r="H13" s="144">
        <f>STANDARDIZE('Score 1 Raw'!H13,'Score 1 Raw'!H$85,'Score 1 Raw'!H$86)</f>
        <v>-1.0815928734367282</v>
      </c>
      <c r="I13" s="144">
        <f>STANDARDIZE('Score 1 Raw'!I13,'Score 1 Raw'!I$85,'Score 1 Raw'!I$86)</f>
        <v>-0.64289839541599625</v>
      </c>
      <c r="J13" s="144">
        <f>STANDARDIZE('Score 1 Raw'!J13,'Score 1 Raw'!J$85,'Score 1 Raw'!J$86)</f>
        <v>-0.37594764495423422</v>
      </c>
      <c r="K13" s="144">
        <f>STANDARDIZE('Score 1 Raw'!K13,'Score 1 Raw'!K$85,'Score 1 Raw'!K$86)</f>
        <v>1.3074015113015875</v>
      </c>
      <c r="L13" s="144">
        <f>STANDARDIZE('Score 1 Raw'!L13,'Score 1 Raw'!L$85,'Score 1 Raw'!L$86)</f>
        <v>-0.77377864611023683</v>
      </c>
      <c r="M13" s="144">
        <f>STANDARDIZE('Score 1 Raw'!M13,'Score 1 Raw'!M$85,'Score 1 Raw'!M$86)</f>
        <v>-0.23061666651396537</v>
      </c>
      <c r="N13" s="144">
        <f>STANDARDIZE('Score 1 Raw'!N13,'Score 1 Raw'!N$85,'Score 1 Raw'!N$86)</f>
        <v>0.88085003025447661</v>
      </c>
      <c r="O13" s="144">
        <f>STANDARDIZE('Score 1 Raw'!O13,'Score 1 Raw'!O$85,'Score 1 Raw'!O$86)</f>
        <v>-0.70628797209989669</v>
      </c>
      <c r="P13" s="144">
        <f>STANDARDIZE('Score 1 Raw'!P13,'Score 1 Raw'!P$85,'Score 1 Raw'!P$86)</f>
        <v>0.80332727832874284</v>
      </c>
      <c r="Q13" s="144">
        <f>STANDARDIZE('Score 1 Raw'!Q13,'Score 1 Raw'!Q$85,'Score 1 Raw'!Q$86)</f>
        <v>-0.29993636588878425</v>
      </c>
      <c r="R13" s="144">
        <f>STANDARDIZE('Score 1 Raw'!R13,'Score 1 Raw'!R$85,'Score 1 Raw'!R$86)</f>
        <v>0.54907242699720571</v>
      </c>
      <c r="S13" s="144">
        <f>STANDARDIZE('Score 1 Raw'!S13,'Score 1 Raw'!S$85,'Score 1 Raw'!S$86)</f>
        <v>0.98959727827722954</v>
      </c>
      <c r="T13" s="144">
        <f>STANDARDIZE('Score 1 Raw'!T13,'Score 1 Raw'!T$85,'Score 1 Raw'!T$86)</f>
        <v>0.69686573117423301</v>
      </c>
      <c r="U13" s="144">
        <f>STANDARDIZE('Score 1 Raw'!U13,'Score 1 Raw'!U$85,'Score 1 Raw'!U$86)</f>
        <v>1.2784036121389257</v>
      </c>
      <c r="V13" s="144">
        <f>STANDARDIZE('Score 1 Raw'!V13,'Score 1 Raw'!V$85,'Score 1 Raw'!V$86)</f>
        <v>-0.76417207410827803</v>
      </c>
      <c r="W13" s="144">
        <f>STANDARDIZE('Score 1 Raw'!W13,'Score 1 Raw'!W$85,'Score 1 Raw'!W$86)</f>
        <v>-0.42898282337181154</v>
      </c>
      <c r="X13" s="144">
        <f>STANDARDIZE('Score 1 Raw'!X13,'Score 1 Raw'!X$85,'Score 1 Raw'!X$86)</f>
        <v>-0.29600165219126795</v>
      </c>
      <c r="Y13" s="144">
        <f>STANDARDIZE('Score 1 Raw'!Y13,'Score 1 Raw'!Y$85,'Score 1 Raw'!Y$86)</f>
        <v>-2.0048909642465804</v>
      </c>
      <c r="Z13" s="144">
        <f>STANDARDIZE('Score 1 Raw'!Z13,'Score 1 Raw'!Z$85,'Score 1 Raw'!Z$86)</f>
        <v>0.63757969920536606</v>
      </c>
      <c r="AA13" s="144">
        <f>STANDARDIZE('Score 1 Raw'!AA13,'Score 1 Raw'!AA$85,'Score 1 Raw'!AA$86)</f>
        <v>0.22730263013099986</v>
      </c>
      <c r="AB13" s="144">
        <f>STANDARDIZE('Score 1 Raw'!AB13,'Score 1 Raw'!AB$85,'Score 1 Raw'!AB$86)</f>
        <v>-1.4034277728275104</v>
      </c>
      <c r="AC13" s="144">
        <f>STANDARDIZE('Score 1 Raw'!AC13,'Score 1 Raw'!AC$85,'Score 1 Raw'!AC$86)</f>
        <v>0.61182418429666585</v>
      </c>
      <c r="AD13" s="144">
        <f>STANDARDIZE('Score 1 Raw'!AD13,'Score 1 Raw'!AD$85,'Score 1 Raw'!AD$86)</f>
        <v>-4.6660985189344282E-4</v>
      </c>
      <c r="AE13" s="144">
        <f>STANDARDIZE('Score 1 Raw'!AE13,'Score 1 Raw'!AE$85,'Score 1 Raw'!AE$86)</f>
        <v>1.3647270180453712</v>
      </c>
      <c r="AF13" s="144">
        <f>STANDARDIZE('Score 1 Raw'!AF13,'Score 1 Raw'!AF$85,'Score 1 Raw'!AF$86)</f>
        <v>-0.77690458091443815</v>
      </c>
      <c r="AG13" s="144">
        <f>STANDARDIZE('Score 1 Raw'!AG13,'Score 1 Raw'!AG$85,'Score 1 Raw'!AG$86)</f>
        <v>1.036243253618133</v>
      </c>
      <c r="AH13" s="144">
        <f>STANDARDIZE('Score 1 Raw'!AH13,'Score 1 Raw'!AH$85,'Score 1 Raw'!AH$86)</f>
        <v>0.422749703626013</v>
      </c>
      <c r="AI13" s="144">
        <f>STANDARDIZE('Score 1 Raw'!AI13,'Score 1 Raw'!AI$85,'Score 1 Raw'!AI$86)</f>
        <v>-2.3582988460724299</v>
      </c>
      <c r="AJ13" s="144">
        <f>STANDARDIZE('Score 1 Raw'!AJ13,'Score 1 Raw'!AJ$85,'Score 1 Raw'!AJ$86)</f>
        <v>1.3902200005546064</v>
      </c>
      <c r="AK13" s="145">
        <f t="shared" si="1"/>
        <v>-7.0562599828525668E-2</v>
      </c>
      <c r="AL13" s="146">
        <f t="shared" si="0"/>
        <v>52</v>
      </c>
    </row>
    <row r="14" spans="1:38" s="56" customFormat="1" ht="24" customHeight="1" x14ac:dyDescent="0.35">
      <c r="A14" s="1">
        <v>13</v>
      </c>
      <c r="B14" s="48" t="s">
        <v>8</v>
      </c>
      <c r="C14" s="144">
        <f>STANDARDIZE('Score 1 Raw'!C14,'Score 1 Raw'!C$85,'Score 1 Raw'!C$86)</f>
        <v>-4.6012923107371616E-3</v>
      </c>
      <c r="D14" s="144">
        <f>STANDARDIZE('Score 1 Raw'!D14,'Score 1 Raw'!D$85,'Score 1 Raw'!D$86)</f>
        <v>-0.48569129001177025</v>
      </c>
      <c r="E14" s="144">
        <f>STANDARDIZE('Score 1 Raw'!E14,'Score 1 Raw'!E$85,'Score 1 Raw'!E$86)</f>
        <v>0.13465349707543223</v>
      </c>
      <c r="F14" s="144">
        <f>STANDARDIZE('Score 1 Raw'!F14,'Score 1 Raw'!F$85,'Score 1 Raw'!F$86)</f>
        <v>0.54343052607781062</v>
      </c>
      <c r="G14" s="144">
        <f>STANDARDIZE('Score 1 Raw'!G14,'Score 1 Raw'!G$85,'Score 1 Raw'!G$86)</f>
        <v>0.45565195301715949</v>
      </c>
      <c r="H14" s="144">
        <f>STANDARDIZE('Score 1 Raw'!H14,'Score 1 Raw'!H$85,'Score 1 Raw'!H$86)</f>
        <v>0.678646508823045</v>
      </c>
      <c r="I14" s="144">
        <f>STANDARDIZE('Score 1 Raw'!I14,'Score 1 Raw'!I$85,'Score 1 Raw'!I$86)</f>
        <v>1.0946648354380477</v>
      </c>
      <c r="J14" s="144">
        <f>STANDARDIZE('Score 1 Raw'!J14,'Score 1 Raw'!J$85,'Score 1 Raw'!J$86)</f>
        <v>-0.47872648069600449</v>
      </c>
      <c r="K14" s="144">
        <f>STANDARDIZE('Score 1 Raw'!K14,'Score 1 Raw'!K$85,'Score 1 Raw'!K$86)</f>
        <v>6.5985944379285968E-2</v>
      </c>
      <c r="L14" s="144">
        <f>STANDARDIZE('Score 1 Raw'!L14,'Score 1 Raw'!L$85,'Score 1 Raw'!L$86)</f>
        <v>-4.7472424711880436E-2</v>
      </c>
      <c r="M14" s="144">
        <f>STANDARDIZE('Score 1 Raw'!M14,'Score 1 Raw'!M$85,'Score 1 Raw'!M$86)</f>
        <v>0.93785520255651855</v>
      </c>
      <c r="N14" s="144">
        <f>STANDARDIZE('Score 1 Raw'!N14,'Score 1 Raw'!N$85,'Score 1 Raw'!N$86)</f>
        <v>0.52969463875053058</v>
      </c>
      <c r="O14" s="144">
        <f>STANDARDIZE('Score 1 Raw'!O14,'Score 1 Raw'!O$85,'Score 1 Raw'!O$86)</f>
        <v>0.55532493675866834</v>
      </c>
      <c r="P14" s="144">
        <f>STANDARDIZE('Score 1 Raw'!P14,'Score 1 Raw'!P$85,'Score 1 Raw'!P$86)</f>
        <v>0.29004485800042273</v>
      </c>
      <c r="Q14" s="144">
        <f>STANDARDIZE('Score 1 Raw'!Q14,'Score 1 Raw'!Q$85,'Score 1 Raw'!Q$86)</f>
        <v>0.32232788262235768</v>
      </c>
      <c r="R14" s="144">
        <f>STANDARDIZE('Score 1 Raw'!R14,'Score 1 Raw'!R$85,'Score 1 Raw'!R$86)</f>
        <v>1.3631899684786044</v>
      </c>
      <c r="S14" s="144">
        <f>STANDARDIZE('Score 1 Raw'!S14,'Score 1 Raw'!S$85,'Score 1 Raw'!S$86)</f>
        <v>-0.44416356129527829</v>
      </c>
      <c r="T14" s="144">
        <f>STANDARDIZE('Score 1 Raw'!T14,'Score 1 Raw'!T$85,'Score 1 Raw'!T$86)</f>
        <v>-0.97636166841943095</v>
      </c>
      <c r="U14" s="144">
        <f>STANDARDIZE('Score 1 Raw'!U14,'Score 1 Raw'!U$85,'Score 1 Raw'!U$86)</f>
        <v>1.6883224833289232</v>
      </c>
      <c r="V14" s="144">
        <f>STANDARDIZE('Score 1 Raw'!V14,'Score 1 Raw'!V$85,'Score 1 Raw'!V$86)</f>
        <v>-0.938954486364876</v>
      </c>
      <c r="W14" s="144">
        <f>STANDARDIZE('Score 1 Raw'!W14,'Score 1 Raw'!W$85,'Score 1 Raw'!W$86)</f>
        <v>-0.854495294798714</v>
      </c>
      <c r="X14" s="144">
        <f>STANDARDIZE('Score 1 Raw'!X14,'Score 1 Raw'!X$85,'Score 1 Raw'!X$86)</f>
        <v>0.98427862961355106</v>
      </c>
      <c r="Y14" s="144">
        <f>STANDARDIZE('Score 1 Raw'!Y14,'Score 1 Raw'!Y$85,'Score 1 Raw'!Y$86)</f>
        <v>0.56176148511754542</v>
      </c>
      <c r="Z14" s="144">
        <f>STANDARDIZE('Score 1 Raw'!Z14,'Score 1 Raw'!Z$85,'Score 1 Raw'!Z$86)</f>
        <v>1.7875785771636137</v>
      </c>
      <c r="AA14" s="144">
        <f>STANDARDIZE('Score 1 Raw'!AA14,'Score 1 Raw'!AA$85,'Score 1 Raw'!AA$86)</f>
        <v>6.8318487146115311E-2</v>
      </c>
      <c r="AB14" s="144">
        <f>STANDARDIZE('Score 1 Raw'!AB14,'Score 1 Raw'!AB$85,'Score 1 Raw'!AB$86)</f>
        <v>1.0142419198585368</v>
      </c>
      <c r="AC14" s="144">
        <f>STANDARDIZE('Score 1 Raw'!AC14,'Score 1 Raw'!AC$85,'Score 1 Raw'!AC$86)</f>
        <v>1.4233387702423566</v>
      </c>
      <c r="AD14" s="144">
        <f>STANDARDIZE('Score 1 Raw'!AD14,'Score 1 Raw'!AD$85,'Score 1 Raw'!AD$86)</f>
        <v>-6.9213794697548757E-3</v>
      </c>
      <c r="AE14" s="144">
        <f>STANDARDIZE('Score 1 Raw'!AE14,'Score 1 Raw'!AE$85,'Score 1 Raw'!AE$86)</f>
        <v>1.2546041884733647</v>
      </c>
      <c r="AF14" s="144">
        <f>STANDARDIZE('Score 1 Raw'!AF14,'Score 1 Raw'!AF$85,'Score 1 Raw'!AF$86)</f>
        <v>1.4638202142326093</v>
      </c>
      <c r="AG14" s="144">
        <f>STANDARDIZE('Score 1 Raw'!AG14,'Score 1 Raw'!AG$85,'Score 1 Raw'!AG$86)</f>
        <v>-0.72597635579706077</v>
      </c>
      <c r="AH14" s="144">
        <f>STANDARDIZE('Score 1 Raw'!AH14,'Score 1 Raw'!AH$85,'Score 1 Raw'!AH$86)</f>
        <v>1.9284667141091663</v>
      </c>
      <c r="AI14" s="144">
        <f>STANDARDIZE('Score 1 Raw'!AI14,'Score 1 Raw'!AI$85,'Score 1 Raw'!AI$86)</f>
        <v>0.6812126314326592</v>
      </c>
      <c r="AJ14" s="144">
        <f>STANDARDIZE('Score 1 Raw'!AJ14,'Score 1 Raw'!AJ$85,'Score 1 Raw'!AJ$86)</f>
        <v>1.349417928402544</v>
      </c>
      <c r="AK14" s="145">
        <f t="shared" si="1"/>
        <v>0.47686672197715768</v>
      </c>
      <c r="AL14" s="146">
        <f t="shared" si="0"/>
        <v>3</v>
      </c>
    </row>
    <row r="15" spans="1:38" s="56" customFormat="1" ht="24" customHeight="1" x14ac:dyDescent="0.35">
      <c r="A15" s="1">
        <v>14</v>
      </c>
      <c r="B15" s="48" t="s">
        <v>97</v>
      </c>
      <c r="C15" s="144">
        <f>STANDARDIZE('Score 1 Raw'!C15,'Score 1 Raw'!C$85,'Score 1 Raw'!C$86)</f>
        <v>0.21294081883614505</v>
      </c>
      <c r="D15" s="144">
        <f>STANDARDIZE('Score 1 Raw'!D15,'Score 1 Raw'!D$85,'Score 1 Raw'!D$86)</f>
        <v>-0.28306293965500789</v>
      </c>
      <c r="E15" s="144">
        <f>STANDARDIZE('Score 1 Raw'!E15,'Score 1 Raw'!E$85,'Score 1 Raw'!E$86)</f>
        <v>0.76846674417907357</v>
      </c>
      <c r="F15" s="144">
        <f>STANDARDIZE('Score 1 Raw'!F15,'Score 1 Raw'!F$85,'Score 1 Raw'!F$86)</f>
        <v>-1.6331430979282323E-2</v>
      </c>
      <c r="G15" s="144">
        <f>STANDARDIZE('Score 1 Raw'!G15,'Score 1 Raw'!G$85,'Score 1 Raw'!G$86)</f>
        <v>-1.6021140445748048</v>
      </c>
      <c r="H15" s="144">
        <f>STANDARDIZE('Score 1 Raw'!H15,'Score 1 Raw'!H$85,'Score 1 Raw'!H$86)</f>
        <v>0.678646508823045</v>
      </c>
      <c r="I15" s="144">
        <f>STANDARDIZE('Score 1 Raw'!I15,'Score 1 Raw'!I$85,'Score 1 Raw'!I$86)</f>
        <v>-0.64289839541599625</v>
      </c>
      <c r="J15" s="144">
        <f>STANDARDIZE('Score 1 Raw'!J15,'Score 1 Raw'!J$85,'Score 1 Raw'!J$86)</f>
        <v>0.72892483926979634</v>
      </c>
      <c r="K15" s="144">
        <f>STANDARDIZE('Score 1 Raw'!K15,'Score 1 Raw'!K$85,'Score 1 Raw'!K$86)</f>
        <v>-1.1389173999864775</v>
      </c>
      <c r="L15" s="144">
        <f>STANDARDIZE('Score 1 Raw'!L15,'Score 1 Raw'!L$85,'Score 1 Raw'!L$86)</f>
        <v>-1.2458776900191684</v>
      </c>
      <c r="M15" s="144">
        <f>STANDARDIZE('Score 1 Raw'!M15,'Score 1 Raw'!M$85,'Score 1 Raw'!M$86)</f>
        <v>0.76942682503284521</v>
      </c>
      <c r="N15" s="144">
        <f>STANDARDIZE('Score 1 Raw'!N15,'Score 1 Raw'!N$85,'Score 1 Raw'!N$86)</f>
        <v>-1.5333432863351526</v>
      </c>
      <c r="O15" s="144">
        <f>STANDARDIZE('Score 1 Raw'!O15,'Score 1 Raw'!O$85,'Score 1 Raw'!O$86)</f>
        <v>-3.7623689314467308</v>
      </c>
      <c r="P15" s="144">
        <f>STANDARDIZE('Score 1 Raw'!P15,'Score 1 Raw'!P$85,'Score 1 Raw'!P$86)</f>
        <v>0.75666524011707736</v>
      </c>
      <c r="Q15" s="144">
        <f>STANDARDIZE('Score 1 Raw'!Q15,'Score 1 Raw'!Q$85,'Score 1 Raw'!Q$86)</f>
        <v>-1.3660824450045406</v>
      </c>
      <c r="R15" s="144">
        <f>STANDARDIZE('Score 1 Raw'!R15,'Score 1 Raw'!R$85,'Score 1 Raw'!R$86)</f>
        <v>0.40264840874515562</v>
      </c>
      <c r="S15" s="144">
        <f>STANDARDIZE('Score 1 Raw'!S15,'Score 1 Raw'!S$85,'Score 1 Raw'!S$86)</f>
        <v>-1.7703923378998481</v>
      </c>
      <c r="T15" s="144">
        <f>STANDARDIZE('Score 1 Raw'!T15,'Score 1 Raw'!T$85,'Score 1 Raw'!T$86)</f>
        <v>-0.98476984630683628</v>
      </c>
      <c r="U15" s="144">
        <f>STANDARDIZE('Score 1 Raw'!U15,'Score 1 Raw'!U$85,'Score 1 Raw'!U$86)</f>
        <v>0.45856586975893082</v>
      </c>
      <c r="V15" s="144">
        <f>STANDARDIZE('Score 1 Raw'!V15,'Score 1 Raw'!V$85,'Score 1 Raw'!V$86)</f>
        <v>-0.92485913053773106</v>
      </c>
      <c r="W15" s="144">
        <f>STANDARDIZE('Score 1 Raw'!W15,'Score 1 Raw'!W$85,'Score 1 Raw'!W$86)</f>
        <v>-0.82176356622741387</v>
      </c>
      <c r="X15" s="144">
        <f>STANDARDIZE('Score 1 Raw'!X15,'Score 1 Raw'!X$85,'Score 1 Raw'!X$86)</f>
        <v>1.0637443022772983</v>
      </c>
      <c r="Y15" s="144">
        <f>STANDARDIZE('Score 1 Raw'!Y15,'Score 1 Raw'!Y$85,'Score 1 Raw'!Y$86)</f>
        <v>-1.2151517490576185</v>
      </c>
      <c r="Z15" s="144">
        <f>STANDARDIZE('Score 1 Raw'!Z15,'Score 1 Raw'!Z$85,'Score 1 Raw'!Z$86)</f>
        <v>1.0209126585247819</v>
      </c>
      <c r="AA15" s="144">
        <f>STANDARDIZE('Score 1 Raw'!AA15,'Score 1 Raw'!AA$85,'Score 1 Raw'!AA$86)</f>
        <v>0.15664301102660672</v>
      </c>
      <c r="AB15" s="144">
        <f>STANDARDIZE('Score 1 Raw'!AB15,'Score 1 Raw'!AB$85,'Score 1 Raw'!AB$86)</f>
        <v>0.53070798132132746</v>
      </c>
      <c r="AC15" s="144">
        <f>STANDARDIZE('Score 1 Raw'!AC15,'Score 1 Raw'!AC$85,'Score 1 Raw'!AC$86)</f>
        <v>-0.77745350359948928</v>
      </c>
      <c r="AD15" s="144">
        <f>STANDARDIZE('Score 1 Raw'!AD15,'Score 1 Raw'!AD$85,'Score 1 Raw'!AD$86)</f>
        <v>-1.3559682296027944</v>
      </c>
      <c r="AE15" s="144">
        <f>STANDARDIZE('Score 1 Raw'!AE15,'Score 1 Raw'!AE$85,'Score 1 Raw'!AE$86)</f>
        <v>0.97929711454334878</v>
      </c>
      <c r="AF15" s="144">
        <f>STANDARDIZE('Score 1 Raw'!AF15,'Score 1 Raw'!AF$85,'Score 1 Raw'!AF$86)</f>
        <v>-0.92817714092436543</v>
      </c>
      <c r="AG15" s="144">
        <f>STANDARDIZE('Score 1 Raw'!AG15,'Score 1 Raw'!AG$85,'Score 1 Raw'!AG$86)</f>
        <v>-0.76971939574708326</v>
      </c>
      <c r="AH15" s="144">
        <f>STANDARDIZE('Score 1 Raw'!AH15,'Score 1 Raw'!AH$85,'Score 1 Raw'!AH$86)</f>
        <v>-1.0829673068571404</v>
      </c>
      <c r="AI15" s="144">
        <f>STANDARDIZE('Score 1 Raw'!AI15,'Score 1 Raw'!AI$85,'Score 1 Raw'!AI$86)</f>
        <v>-1.0392655633815422</v>
      </c>
      <c r="AJ15" s="144">
        <f>STANDARDIZE('Score 1 Raw'!AJ15,'Score 1 Raw'!AJ$85,'Score 1 Raw'!AJ$86)</f>
        <v>0.45177234105717223</v>
      </c>
      <c r="AK15" s="145">
        <f t="shared" si="1"/>
        <v>-0.42006240206018886</v>
      </c>
      <c r="AL15" s="146">
        <f t="shared" si="0"/>
        <v>78</v>
      </c>
    </row>
    <row r="16" spans="1:38" s="56" customFormat="1" ht="24" customHeight="1" x14ac:dyDescent="0.35">
      <c r="A16" s="1">
        <v>15</v>
      </c>
      <c r="B16" s="48" t="s">
        <v>10</v>
      </c>
      <c r="C16" s="144">
        <f>STANDARDIZE('Score 1 Raw'!C16,'Score 1 Raw'!C$85,'Score 1 Raw'!C$86)</f>
        <v>0.79305311522783095</v>
      </c>
      <c r="D16" s="144">
        <f>STANDARDIZE('Score 1 Raw'!D16,'Score 1 Raw'!D$85,'Score 1 Raw'!D$86)</f>
        <v>-0.26706596462684246</v>
      </c>
      <c r="E16" s="144">
        <f>STANDARDIZE('Score 1 Raw'!E16,'Score 1 Raw'!E$85,'Score 1 Raw'!E$86)</f>
        <v>1.2211904921102461</v>
      </c>
      <c r="F16" s="144">
        <f>STANDARDIZE('Score 1 Raw'!F16,'Score 1 Raw'!F$85,'Score 1 Raw'!F$86)</f>
        <v>1.5637561186882079</v>
      </c>
      <c r="G16" s="144">
        <f>STANDARDIZE('Score 1 Raw'!G16,'Score 1 Raw'!G$85,'Score 1 Raw'!G$86)</f>
        <v>1.1123857820358716</v>
      </c>
      <c r="H16" s="144">
        <f>STANDARDIZE('Score 1 Raw'!H16,'Score 1 Raw'!H$85,'Score 1 Raw'!H$86)</f>
        <v>0.23858666325810171</v>
      </c>
      <c r="I16" s="144">
        <f>STANDARDIZE('Score 1 Raw'!I16,'Score 1 Raw'!I$85,'Score 1 Raw'!I$86)</f>
        <v>0.57339586618183447</v>
      </c>
      <c r="J16" s="144">
        <f>STANDARDIZE('Score 1 Raw'!J16,'Score 1 Raw'!J$85,'Score 1 Raw'!J$86)</f>
        <v>-0.47358753890891597</v>
      </c>
      <c r="K16" s="144">
        <f>STANDARDIZE('Score 1 Raw'!K16,'Score 1 Raw'!K$85,'Score 1 Raw'!K$86)</f>
        <v>-1.0293807323168624</v>
      </c>
      <c r="L16" s="144">
        <f>STANDARDIZE('Score 1 Raw'!L16,'Score 1 Raw'!L$85,'Score 1 Raw'!L$86)</f>
        <v>-0.88272457931999027</v>
      </c>
      <c r="M16" s="144">
        <f>STANDARDIZE('Score 1 Raw'!M16,'Score 1 Raw'!M$85,'Score 1 Raw'!M$86)</f>
        <v>1.2817298066673517</v>
      </c>
      <c r="N16" s="144">
        <f>STANDARDIZE('Score 1 Raw'!N16,'Score 1 Raw'!N$85,'Score 1 Raw'!N$86)</f>
        <v>0.92474445419246987</v>
      </c>
      <c r="O16" s="144">
        <f>STANDARDIZE('Score 1 Raw'!O16,'Score 1 Raw'!O$85,'Score 1 Raw'!O$86)</f>
        <v>-1.333176374017196</v>
      </c>
      <c r="P16" s="144">
        <f>STANDARDIZE('Score 1 Raw'!P16,'Score 1 Raw'!P$85,'Score 1 Raw'!P$86)</f>
        <v>0.60112511274485914</v>
      </c>
      <c r="Q16" s="144">
        <f>STANDARDIZE('Score 1 Raw'!Q16,'Score 1 Raw'!Q$85,'Score 1 Raw'!Q$86)</f>
        <v>-1.3370434467406873</v>
      </c>
      <c r="R16" s="144">
        <f>STANDARDIZE('Score 1 Raw'!R16,'Score 1 Raw'!R$85,'Score 1 Raw'!R$86)</f>
        <v>1.3397621255582763</v>
      </c>
      <c r="S16" s="144">
        <f>STANDARDIZE('Score 1 Raw'!S16,'Score 1 Raw'!S$85,'Score 1 Raw'!S$86)</f>
        <v>-0.8026037711884052</v>
      </c>
      <c r="T16" s="144">
        <f>STANDARDIZE('Score 1 Raw'!T16,'Score 1 Raw'!T$85,'Score 1 Raw'!T$86)</f>
        <v>0.71368208694904378</v>
      </c>
      <c r="U16" s="144">
        <f>STANDARDIZE('Score 1 Raw'!U16,'Score 1 Raw'!U$85,'Score 1 Raw'!U$86)</f>
        <v>1.7395623422276727</v>
      </c>
      <c r="V16" s="144">
        <f>STANDARDIZE('Score 1 Raw'!V16,'Score 1 Raw'!V$85,'Score 1 Raw'!V$86)</f>
        <v>-0.73880043361941694</v>
      </c>
      <c r="W16" s="144">
        <f>STANDARDIZE('Score 1 Raw'!W16,'Score 1 Raw'!W$85,'Score 1 Raw'!W$86)</f>
        <v>-1.4109346805108174</v>
      </c>
      <c r="X16" s="144">
        <f>STANDARDIZE('Score 1 Raw'!X16,'Score 1 Raw'!X$85,'Score 1 Raw'!X$86)</f>
        <v>-0.26068357545182469</v>
      </c>
      <c r="Y16" s="144">
        <f>STANDARDIZE('Score 1 Raw'!Y16,'Score 1 Raw'!Y$85,'Score 1 Raw'!Y$86)</f>
        <v>-0.22797773007141636</v>
      </c>
      <c r="Z16" s="144">
        <f>STANDARDIZE('Score 1 Raw'!Z16,'Score 1 Raw'!Z$85,'Score 1 Raw'!Z$86)</f>
        <v>0.63757969920536606</v>
      </c>
      <c r="AA16" s="144">
        <f>STANDARDIZE('Score 1 Raw'!AA16,'Score 1 Raw'!AA$85,'Score 1 Raw'!AA$86)</f>
        <v>-0.4027456402165055</v>
      </c>
      <c r="AB16" s="144">
        <f>STANDARDIZE('Score 1 Raw'!AB16,'Score 1 Raw'!AB$85,'Score 1 Raw'!AB$86)</f>
        <v>0.53070798132132746</v>
      </c>
      <c r="AC16" s="144">
        <f>STANDARDIZE('Score 1 Raw'!AC16,'Score 1 Raw'!AC$85,'Score 1 Raw'!AC$86)</f>
        <v>0.50156405033665352</v>
      </c>
      <c r="AD16" s="144">
        <f>STANDARDIZE('Score 1 Raw'!AD16,'Score 1 Raw'!AD$85,'Score 1 Raw'!AD$86)</f>
        <v>1.5293137895812661</v>
      </c>
      <c r="AE16" s="144">
        <f>STANDARDIZE('Score 1 Raw'!AE16,'Score 1 Raw'!AE$85,'Score 1 Raw'!AE$86)</f>
        <v>1.0618892367223536</v>
      </c>
      <c r="AF16" s="144">
        <f>STANDARDIZE('Score 1 Raw'!AF16,'Score 1 Raw'!AF$85,'Score 1 Raw'!AF$86)</f>
        <v>-0.92187411759061844</v>
      </c>
      <c r="AG16" s="144">
        <f>STANDARDIZE('Score 1 Raw'!AG16,'Score 1 Raw'!AG$85,'Score 1 Raw'!AG$86)</f>
        <v>2.0328090854571938E-3</v>
      </c>
      <c r="AH16" s="144">
        <f>STANDARDIZE('Score 1 Raw'!AH16,'Score 1 Raw'!AH$85,'Score 1 Raw'!AH$86)</f>
        <v>-7.9155966535038105E-2</v>
      </c>
      <c r="AI16" s="144">
        <f>STANDARDIZE('Score 1 Raw'!AI16,'Score 1 Raw'!AI$85,'Score 1 Raw'!AI$86)</f>
        <v>0.26256293736120351</v>
      </c>
      <c r="AJ16" s="144">
        <f>STANDARDIZE('Score 1 Raw'!AJ16,'Score 1 Raw'!AJ$85,'Score 1 Raw'!AJ$86)</f>
        <v>1.1862096397942945</v>
      </c>
      <c r="AK16" s="145">
        <f>AVERAGE(C16:AJ16)</f>
        <v>0.22491410465103384</v>
      </c>
      <c r="AL16" s="146">
        <f t="shared" si="0"/>
        <v>16</v>
      </c>
    </row>
    <row r="17" spans="1:38" s="69" customFormat="1" ht="24" customHeight="1" x14ac:dyDescent="0.35">
      <c r="A17" s="61">
        <v>16</v>
      </c>
      <c r="B17" s="62" t="s">
        <v>11</v>
      </c>
      <c r="C17" s="144">
        <f>STANDARDIZE('Score 1 Raw'!C17,'Score 1 Raw'!C$85,'Score 1 Raw'!C$86)</f>
        <v>0.23711216451913195</v>
      </c>
      <c r="D17" s="144">
        <f>STANDARDIZE('Score 1 Raw'!D17,'Score 1 Raw'!D$85,'Score 1 Raw'!D$86)</f>
        <v>-0.45902966496482783</v>
      </c>
      <c r="E17" s="144">
        <f>STANDARDIZE('Score 1 Raw'!E17,'Score 1 Raw'!E$85,'Score 1 Raw'!E$86)</f>
        <v>-0.22752550126950569</v>
      </c>
      <c r="F17" s="144">
        <f>STANDARDIZE('Score 1 Raw'!F17,'Score 1 Raw'!F$85,'Score 1 Raw'!F$86)</f>
        <v>-0.78866121983020798</v>
      </c>
      <c r="G17" s="144">
        <f>STANDARDIZE('Score 1 Raw'!G17,'Score 1 Raw'!G$85,'Score 1 Raw'!G$86)</f>
        <v>-1.2956382576994057</v>
      </c>
      <c r="H17" s="144">
        <f>STANDARDIZE('Score 1 Raw'!H17,'Score 1 Raw'!H$85,'Score 1 Raw'!H$86)</f>
        <v>1.1187063543879883</v>
      </c>
      <c r="I17" s="144">
        <f>STANDARDIZE('Score 1 Raw'!I17,'Score 1 Raw'!I$85,'Score 1 Raw'!I$86)</f>
        <v>-0.99041104158680504</v>
      </c>
      <c r="J17" s="144">
        <f>STANDARDIZE('Score 1 Raw'!J17,'Score 1 Raw'!J$85,'Score 1 Raw'!J$86)</f>
        <v>-0.58150531643777481</v>
      </c>
      <c r="K17" s="144">
        <f>STANDARDIZE('Score 1 Raw'!K17,'Score 1 Raw'!K$85,'Score 1 Raw'!K$86)</f>
        <v>0.32157150227505393</v>
      </c>
      <c r="L17" s="144">
        <f>STANDARDIZE('Score 1 Raw'!L17,'Score 1 Raw'!L$85,'Score 1 Raw'!L$86)</f>
        <v>-1.0279858235996615</v>
      </c>
      <c r="M17" s="144">
        <f>STANDARDIZE('Score 1 Raw'!M17,'Score 1 Raw'!M$85,'Score 1 Raw'!M$86)</f>
        <v>-0.70081255376755347</v>
      </c>
      <c r="N17" s="144">
        <f>STANDARDIZE('Score 1 Raw'!N17,'Score 1 Raw'!N$85,'Score 1 Raw'!N$86)</f>
        <v>0.74916675844049685</v>
      </c>
      <c r="O17" s="144">
        <f>STANDARDIZE('Score 1 Raw'!O17,'Score 1 Raw'!O$85,'Score 1 Raw'!O$86)</f>
        <v>0.9392940829330142</v>
      </c>
      <c r="P17" s="144">
        <f>STANDARDIZE('Score 1 Raw'!P17,'Score 1 Raw'!P$85,'Score 1 Raw'!P$86)</f>
        <v>0.77610775603860471</v>
      </c>
      <c r="Q17" s="144">
        <f>STANDARDIZE('Score 1 Raw'!Q17,'Score 1 Raw'!Q$85,'Score 1 Raw'!Q$86)</f>
        <v>1.0483028392186899</v>
      </c>
      <c r="R17" s="144">
        <f>STANDARDIZE('Score 1 Raw'!R17,'Score 1 Raw'!R$85,'Score 1 Raw'!R$86)</f>
        <v>-0.83317030530214731</v>
      </c>
      <c r="S17" s="144">
        <f>STANDARDIZE('Score 1 Raw'!S17,'Score 1 Raw'!S$85,'Score 1 Raw'!S$86)</f>
        <v>0.55946902640547724</v>
      </c>
      <c r="T17" s="144">
        <f>STANDARDIZE('Score 1 Raw'!T17,'Score 1 Raw'!T$85,'Score 1 Raw'!T$86)</f>
        <v>1.5376835199147678</v>
      </c>
      <c r="U17" s="144">
        <f>STANDARDIZE('Score 1 Raw'!U17,'Score 1 Raw'!U$85,'Score 1 Raw'!U$86)</f>
        <v>0.76600502315142893</v>
      </c>
      <c r="V17" s="144">
        <f>STANDARDIZE('Score 1 Raw'!V17,'Score 1 Raw'!V$85,'Score 1 Raw'!V$86)</f>
        <v>1.7448012631235321</v>
      </c>
      <c r="W17" s="144">
        <f>STANDARDIZE('Score 1 Raw'!W17,'Score 1 Raw'!W$85,'Score 1 Raw'!W$86)</f>
        <v>1.1094084194792975</v>
      </c>
      <c r="X17" s="144">
        <f>STANDARDIZE('Score 1 Raw'!X17,'Score 1 Raw'!X$85,'Score 1 Raw'!X$86)</f>
        <v>0.65758641977370069</v>
      </c>
      <c r="Y17" s="144">
        <f>STANDARDIZE('Score 1 Raw'!Y17,'Score 1 Raw'!Y$85,'Score 1 Raw'!Y$86)</f>
        <v>0.64073540663644157</v>
      </c>
      <c r="Z17" s="144">
        <f>STANDARDIZE('Score 1 Raw'!Z17,'Score 1 Raw'!Z$85,'Score 1 Raw'!Z$86)</f>
        <v>0.25424673988595009</v>
      </c>
      <c r="AA17" s="144">
        <f>STANDARDIZE('Score 1 Raw'!AA17,'Score 1 Raw'!AA$85,'Score 1 Raw'!AA$86)</f>
        <v>0.28618564605132746</v>
      </c>
      <c r="AB17" s="144">
        <f>STANDARDIZE('Score 1 Raw'!AB17,'Score 1 Raw'!AB$85,'Score 1 Raw'!AB$86)</f>
        <v>0.53070798132132746</v>
      </c>
      <c r="AC17" s="144">
        <f>STANDARDIZE('Score 1 Raw'!AC17,'Score 1 Raw'!AC$85,'Score 1 Raw'!AC$86)</f>
        <v>1.0749167469287175</v>
      </c>
      <c r="AD17" s="144">
        <f>STANDARDIZE('Score 1 Raw'!AD17,'Score 1 Raw'!AD$85,'Score 1 Raw'!AD$86)</f>
        <v>-0.60076018431300671</v>
      </c>
      <c r="AE17" s="144">
        <f>STANDARDIZE('Score 1 Raw'!AE17,'Score 1 Raw'!AE$85,'Score 1 Raw'!AE$86)</f>
        <v>1.4473191402243759</v>
      </c>
      <c r="AF17" s="144">
        <f>STANDARDIZE('Score 1 Raw'!AF17,'Score 1 Raw'!AF$85,'Score 1 Raw'!AF$86)</f>
        <v>1.5898806809075487</v>
      </c>
      <c r="AG17" s="144">
        <f>STANDARDIZE('Score 1 Raw'!AG17,'Score 1 Raw'!AG$85,'Score 1 Raw'!AG$86)</f>
        <v>1.1518498592003352</v>
      </c>
      <c r="AH17" s="144">
        <f>STANDARDIZE('Score 1 Raw'!AH17,'Score 1 Raw'!AH$85,'Score 1 Raw'!AH$86)</f>
        <v>1.9284667141091663</v>
      </c>
      <c r="AI17" s="144">
        <f>STANDARDIZE('Score 1 Raw'!AI17,'Score 1 Raw'!AI$85,'Score 1 Raw'!AI$86)</f>
        <v>1.2260307264571564</v>
      </c>
      <c r="AJ17" s="144">
        <f>STANDARDIZE('Score 1 Raw'!AJ17,'Score 1 Raw'!AJ$85,'Score 1 Raw'!AJ$86)</f>
        <v>0.24776198029686047</v>
      </c>
      <c r="AK17" s="145">
        <f t="shared" ref="AK17:AK80" si="2">AVERAGE(C17:AJ17)</f>
        <v>0.42464167302674993</v>
      </c>
      <c r="AL17" s="146">
        <f t="shared" si="0"/>
        <v>5</v>
      </c>
    </row>
    <row r="18" spans="1:38" s="56" customFormat="1" ht="24" customHeight="1" x14ac:dyDescent="0.35">
      <c r="A18" s="1">
        <v>17</v>
      </c>
      <c r="B18" s="48" t="s">
        <v>13</v>
      </c>
      <c r="C18" s="144">
        <f>STANDARDIZE('Score 1 Raw'!C18,'Score 1 Raw'!C$85,'Score 1 Raw'!C$86)</f>
        <v>0.38214023861705343</v>
      </c>
      <c r="D18" s="144">
        <f>STANDARDIZE('Score 1 Raw'!D18,'Score 1 Raw'!D$85,'Score 1 Raw'!D$86)</f>
        <v>-0.35771548978644668</v>
      </c>
      <c r="E18" s="144">
        <f>STANDARDIZE('Score 1 Raw'!E18,'Score 1 Raw'!E$85,'Score 1 Raw'!E$86)</f>
        <v>7.4290330684609246E-2</v>
      </c>
      <c r="F18" s="144">
        <f>STANDARDIZE('Score 1 Raw'!F18,'Score 1 Raw'!F$85,'Score 1 Raw'!F$86)</f>
        <v>1.0500505251864454</v>
      </c>
      <c r="G18" s="144">
        <f>STANDARDIZE('Score 1 Raw'!G18,'Score 1 Raw'!G$85,'Score 1 Raw'!G$86)</f>
        <v>1.3312970583754422</v>
      </c>
      <c r="H18" s="144">
        <f>STANDARDIZE('Score 1 Raw'!H18,'Score 1 Raw'!H$85,'Score 1 Raw'!H$86)</f>
        <v>0.23858666325810171</v>
      </c>
      <c r="I18" s="144">
        <f>STANDARDIZE('Score 1 Raw'!I18,'Score 1 Raw'!I$85,'Score 1 Raw'!I$86)</f>
        <v>1.0946648354380477</v>
      </c>
      <c r="J18" s="144">
        <f>STANDARDIZE('Score 1 Raw'!J18,'Score 1 Raw'!J$85,'Score 1 Raw'!J$86)</f>
        <v>-6.7611137728923368E-2</v>
      </c>
      <c r="K18" s="144">
        <f>STANDARDIZE('Score 1 Raw'!K18,'Score 1 Raw'!K$85,'Score 1 Raw'!K$86)</f>
        <v>-0.4816973939687883</v>
      </c>
      <c r="L18" s="144">
        <f>STANDARDIZE('Score 1 Raw'!L18,'Score 1 Raw'!L$85,'Score 1 Raw'!L$86)</f>
        <v>1.4051400180848324</v>
      </c>
      <c r="M18" s="144">
        <f>STANDARDIZE('Score 1 Raw'!M18,'Score 1 Raw'!M$85,'Score 1 Raw'!M$86)</f>
        <v>0.62205199469963102</v>
      </c>
      <c r="N18" s="144">
        <f>STANDARDIZE('Score 1 Raw'!N18,'Score 1 Raw'!N$85,'Score 1 Raw'!N$86)</f>
        <v>-1.6430793461801358</v>
      </c>
      <c r="O18" s="144">
        <f>STANDARDIZE('Score 1 Raw'!O18,'Score 1 Raw'!O$85,'Score 1 Raw'!O$86)</f>
        <v>0.86093303269335175</v>
      </c>
      <c r="P18" s="144">
        <f>STANDARDIZE('Score 1 Raw'!P18,'Score 1 Raw'!P$85,'Score 1 Raw'!P$86)</f>
        <v>-2.2258167022452069</v>
      </c>
      <c r="Q18" s="144">
        <f>STANDARDIZE('Score 1 Raw'!Q18,'Score 1 Raw'!Q$85,'Score 1 Raw'!Q$86)</f>
        <v>-1.1296220305703069</v>
      </c>
      <c r="R18" s="144">
        <f>STANDARDIZE('Score 1 Raw'!R18,'Score 1 Raw'!R$85,'Score 1 Raw'!R$86)</f>
        <v>-0.74531589435091727</v>
      </c>
      <c r="S18" s="144">
        <f>STANDARDIZE('Score 1 Raw'!S18,'Score 1 Raw'!S$85,'Score 1 Raw'!S$86)</f>
        <v>-0.62338366624184172</v>
      </c>
      <c r="T18" s="144">
        <f>STANDARDIZE('Score 1 Raw'!T18,'Score 1 Raw'!T$85,'Score 1 Raw'!T$86)</f>
        <v>1.1929482265311484</v>
      </c>
      <c r="U18" s="144">
        <f>STANDARDIZE('Score 1 Raw'!U18,'Score 1 Raw'!U$85,'Score 1 Raw'!U$86)</f>
        <v>0.57129355933618009</v>
      </c>
      <c r="V18" s="144">
        <f>STANDARDIZE('Score 1 Raw'!V18,'Score 1 Raw'!V$85,'Score 1 Raw'!V$86)</f>
        <v>-0.12142384839046591</v>
      </c>
      <c r="W18" s="144">
        <f>STANDARDIZE('Score 1 Raw'!W18,'Score 1 Raw'!W$85,'Score 1 Raw'!W$86)</f>
        <v>-0.88722702337001424</v>
      </c>
      <c r="X18" s="144">
        <f>STANDARDIZE('Score 1 Raw'!X18,'Score 1 Raw'!X$85,'Score 1 Raw'!X$86)</f>
        <v>1.4699021847808962</v>
      </c>
      <c r="Y18" s="144">
        <f>STANDARDIZE('Score 1 Raw'!Y18,'Score 1 Raw'!Y$85,'Score 1 Raw'!Y$86)</f>
        <v>-1.207254356905729</v>
      </c>
      <c r="Z18" s="144">
        <f>STANDARDIZE('Score 1 Raw'!Z18,'Score 1 Raw'!Z$85,'Score 1 Raw'!Z$86)</f>
        <v>1.7875785771636137</v>
      </c>
      <c r="AA18" s="144">
        <f>STANDARDIZE('Score 1 Raw'!AA18,'Score 1 Raw'!AA$85,'Score 1 Raw'!AA$86)</f>
        <v>0.297962249235393</v>
      </c>
      <c r="AB18" s="144">
        <f>STANDARDIZE('Score 1 Raw'!AB18,'Score 1 Raw'!AB$85,'Score 1 Raw'!AB$86)</f>
        <v>0.77247495058993221</v>
      </c>
      <c r="AC18" s="144">
        <f>STANDARDIZE('Score 1 Raw'!AC18,'Score 1 Raw'!AC$85,'Score 1 Raw'!AC$86)</f>
        <v>-1.2405460662315411</v>
      </c>
      <c r="AD18" s="144">
        <f>STANDARDIZE('Score 1 Raw'!AD18,'Score 1 Raw'!AD$85,'Score 1 Raw'!AD$86)</f>
        <v>-4.5649997176923474E-2</v>
      </c>
      <c r="AE18" s="144">
        <f>STANDARDIZE('Score 1 Raw'!AE18,'Score 1 Raw'!AE$85,'Score 1 Raw'!AE$86)</f>
        <v>1.4748498476173775</v>
      </c>
      <c r="AF18" s="144">
        <f>STANDARDIZE('Score 1 Raw'!AF18,'Score 1 Raw'!AF$85,'Score 1 Raw'!AF$86)</f>
        <v>-0.94393469925873286</v>
      </c>
      <c r="AG18" s="144">
        <f>STANDARDIZE('Score 1 Raw'!AG18,'Score 1 Raw'!AG$85,'Score 1 Raw'!AG$86)</f>
        <v>-0.52913267602195935</v>
      </c>
      <c r="AH18" s="144">
        <f>STANDARDIZE('Score 1 Raw'!AH18,'Score 1 Raw'!AH$85,'Score 1 Raw'!AH$86)</f>
        <v>-1.0829673068571404</v>
      </c>
      <c r="AI18" s="144">
        <f>STANDARDIZE('Score 1 Raw'!AI18,'Score 1 Raw'!AI$85,'Score 1 Raw'!AI$86)</f>
        <v>-6.9786464930213735E-3</v>
      </c>
      <c r="AJ18" s="144">
        <f>STANDARDIZE('Score 1 Raw'!AJ18,'Score 1 Raw'!AJ$85,'Score 1 Raw'!AJ$86)</f>
        <v>1.4310220727066687</v>
      </c>
      <c r="AK18" s="145">
        <f t="shared" si="2"/>
        <v>7.9936178918253831E-2</v>
      </c>
      <c r="AL18" s="146">
        <f t="shared" si="0"/>
        <v>32</v>
      </c>
    </row>
    <row r="19" spans="1:38" s="56" customFormat="1" ht="24" customHeight="1" x14ac:dyDescent="0.35">
      <c r="A19" s="1">
        <v>18</v>
      </c>
      <c r="B19" s="48" t="s">
        <v>14</v>
      </c>
      <c r="C19" s="144">
        <f>STANDARDIZE('Score 1 Raw'!C19,'Score 1 Raw'!C$85,'Score 1 Raw'!C$86)</f>
        <v>-1.2131685764600828</v>
      </c>
      <c r="D19" s="144">
        <f>STANDARDIZE('Score 1 Raw'!D19,'Score 1 Raw'!D$85,'Score 1 Raw'!D$86)</f>
        <v>-0.21374271453295762</v>
      </c>
      <c r="E19" s="144">
        <f>STANDARDIZE('Score 1 Raw'!E19,'Score 1 Raw'!E$85,'Score 1 Raw'!E$86)</f>
        <v>0.67792199459283908</v>
      </c>
      <c r="F19" s="144">
        <f>STANDARDIZE('Score 1 Raw'!F19,'Score 1 Raw'!F$85,'Score 1 Raw'!F$86)</f>
        <v>-1.2173396806144374</v>
      </c>
      <c r="G19" s="144">
        <f>STANDARDIZE('Score 1 Raw'!G19,'Score 1 Raw'!G$85,'Score 1 Raw'!G$86)</f>
        <v>1.7829400338018189E-2</v>
      </c>
      <c r="H19" s="144">
        <f>STANDARDIZE('Score 1 Raw'!H19,'Score 1 Raw'!H$85,'Score 1 Raw'!H$86)</f>
        <v>0.678646508823045</v>
      </c>
      <c r="I19" s="144">
        <f>STANDARDIZE('Score 1 Raw'!I19,'Score 1 Raw'!I$85,'Score 1 Raw'!I$86)</f>
        <v>1.0946648354380477</v>
      </c>
      <c r="J19" s="144">
        <f>STANDARDIZE('Score 1 Raw'!J19,'Score 1 Raw'!J$85,'Score 1 Raw'!J$86)</f>
        <v>0.96017721968877945</v>
      </c>
      <c r="K19" s="144">
        <f>STANDARDIZE('Score 1 Raw'!K19,'Score 1 Raw'!K$85,'Score 1 Raw'!K$86)</f>
        <v>0.68669372784043681</v>
      </c>
      <c r="L19" s="144">
        <f>STANDARDIZE('Score 1 Raw'!L19,'Score 1 Raw'!L$85,'Score 1 Raw'!L$86)</f>
        <v>1.7682931287840105</v>
      </c>
      <c r="M19" s="144">
        <f>STANDARDIZE('Score 1 Raw'!M19,'Score 1 Raw'!M$85,'Score 1 Raw'!M$86)</f>
        <v>1.2887476557308382</v>
      </c>
      <c r="N19" s="144">
        <f>STANDARDIZE('Score 1 Raw'!N19,'Score 1 Raw'!N$85,'Score 1 Raw'!N$86)</f>
        <v>0.61748348662651709</v>
      </c>
      <c r="O19" s="144">
        <f>STANDARDIZE('Score 1 Raw'!O19,'Score 1 Raw'!O$85,'Score 1 Raw'!O$86)</f>
        <v>0.90011355781318292</v>
      </c>
      <c r="P19" s="144">
        <f>STANDARDIZE('Score 1 Raw'!P19,'Score 1 Raw'!P$85,'Score 1 Raw'!P$86)</f>
        <v>-1.654206734152305</v>
      </c>
      <c r="Q19" s="144">
        <f>STANDARDIZE('Score 1 Raw'!Q19,'Score 1 Raw'!Q$85,'Score 1 Raw'!Q$86)</f>
        <v>-0.77700562308065968</v>
      </c>
      <c r="R19" s="144">
        <f>STANDARDIZE('Score 1 Raw'!R19,'Score 1 Raw'!R$85,'Score 1 Raw'!R$86)</f>
        <v>0.75992301328015788</v>
      </c>
      <c r="S19" s="144">
        <f>STANDARDIZE('Score 1 Raw'!S19,'Score 1 Raw'!S$85,'Score 1 Raw'!S$86)</f>
        <v>-0.65922768723115444</v>
      </c>
      <c r="T19" s="144">
        <f>STANDARDIZE('Score 1 Raw'!T19,'Score 1 Raw'!T$85,'Score 1 Raw'!T$86)</f>
        <v>1.2686218275177967</v>
      </c>
      <c r="U19" s="144">
        <f>STANDARDIZE('Score 1 Raw'!U19,'Score 1 Raw'!U$85,'Score 1 Raw'!U$86)</f>
        <v>0.57641754522605504</v>
      </c>
      <c r="V19" s="144">
        <f>STANDARDIZE('Score 1 Raw'!V19,'Score 1 Raw'!V$85,'Score 1 Raw'!V$86)</f>
        <v>0.72993564356909224</v>
      </c>
      <c r="W19" s="144">
        <f>STANDARDIZE('Score 1 Raw'!W19,'Score 1 Raw'!W$85,'Score 1 Raw'!W$86)</f>
        <v>-0.69083665194221311</v>
      </c>
      <c r="X19" s="144">
        <f>STANDARDIZE('Score 1 Raw'!X19,'Score 1 Raw'!X$85,'Score 1 Raw'!X$86)</f>
        <v>1.4743169443733266</v>
      </c>
      <c r="Y19" s="144">
        <f>STANDARDIZE('Score 1 Raw'!Y19,'Score 1 Raw'!Y$85,'Score 1 Raw'!Y$86)</f>
        <v>-0.83607692576691695</v>
      </c>
      <c r="Z19" s="144">
        <f>STANDARDIZE('Score 1 Raw'!Z19,'Score 1 Raw'!Z$85,'Score 1 Raw'!Z$86)</f>
        <v>1.4042456178441978</v>
      </c>
      <c r="AA19" s="144">
        <f>STANDARDIZE('Score 1 Raw'!AA19,'Score 1 Raw'!AA$85,'Score 1 Raw'!AA$86)</f>
        <v>0.26263243968319638</v>
      </c>
      <c r="AB19" s="144">
        <f>STANDARDIZE('Score 1 Raw'!AB19,'Score 1 Raw'!AB$85,'Score 1 Raw'!AB$86)</f>
        <v>0.77247495058993221</v>
      </c>
      <c r="AC19" s="144">
        <f>STANDARDIZE('Score 1 Raw'!AC19,'Score 1 Raw'!AC$85,'Score 1 Raw'!AC$86)</f>
        <v>0.98670863976070766</v>
      </c>
      <c r="AD19" s="144">
        <f>STANDARDIZE('Score 1 Raw'!AD19,'Score 1 Raw'!AD$85,'Score 1 Raw'!AD$86)</f>
        <v>0.10926447365175092</v>
      </c>
      <c r="AE19" s="144">
        <f>STANDARDIZE('Score 1 Raw'!AE19,'Score 1 Raw'!AE$85,'Score 1 Raw'!AE$86)</f>
        <v>-0.14946188856971684</v>
      </c>
      <c r="AF19" s="144">
        <f>STANDARDIZE('Score 1 Raw'!AF19,'Score 1 Raw'!AF$85,'Score 1 Raw'!AF$86)</f>
        <v>-0.95654074592622673</v>
      </c>
      <c r="AG19" s="144">
        <f>STANDARDIZE('Score 1 Raw'!AG19,'Score 1 Raw'!AG$85,'Score 1 Raw'!AG$86)</f>
        <v>-0.98843459549719592</v>
      </c>
      <c r="AH19" s="144">
        <f>STANDARDIZE('Score 1 Raw'!AH19,'Score 1 Raw'!AH$85,'Score 1 Raw'!AH$86)</f>
        <v>0.92465537378706408</v>
      </c>
      <c r="AI19" s="144">
        <f>STANDARDIZE('Score 1 Raw'!AI19,'Score 1 Raw'!AI$85,'Score 1 Raw'!AI$86)</f>
        <v>2.1695990087215317E-2</v>
      </c>
      <c r="AJ19" s="144">
        <f>STANDARDIZE('Score 1 Raw'!AJ19,'Score 1 Raw'!AJ$85,'Score 1 Raw'!AJ$86)</f>
        <v>1.3086158562504815</v>
      </c>
      <c r="AK19" s="145">
        <f t="shared" si="2"/>
        <v>0.29217758845655373</v>
      </c>
      <c r="AL19" s="146">
        <f t="shared" si="0"/>
        <v>6</v>
      </c>
    </row>
    <row r="20" spans="1:38" s="56" customFormat="1" ht="24" customHeight="1" x14ac:dyDescent="0.35">
      <c r="A20" s="1">
        <v>19</v>
      </c>
      <c r="B20" s="48" t="s">
        <v>15</v>
      </c>
      <c r="C20" s="144">
        <f>STANDARDIZE('Score 1 Raw'!C20,'Score 1 Raw'!C$85,'Score 1 Raw'!C$86)</f>
        <v>-1.696595490119821</v>
      </c>
      <c r="D20" s="144">
        <f>STANDARDIZE('Score 1 Raw'!D20,'Score 1 Raw'!D$85,'Score 1 Raw'!D$86)</f>
        <v>-0.21907503954234611</v>
      </c>
      <c r="E20" s="144">
        <f>STANDARDIZE('Score 1 Raw'!E20,'Score 1 Raw'!E$85,'Score 1 Raw'!E$86)</f>
        <v>0.52701407861578164</v>
      </c>
      <c r="F20" s="144">
        <f>STANDARDIZE('Score 1 Raw'!F20,'Score 1 Raw'!F$85,'Score 1 Raw'!F$86)</f>
        <v>-1.1889973030419263</v>
      </c>
      <c r="G20" s="144">
        <f>STANDARDIZE('Score 1 Raw'!G20,'Score 1 Raw'!G$85,'Score 1 Raw'!G$86)</f>
        <v>0.49943420828507362</v>
      </c>
      <c r="H20" s="144">
        <f>STANDARDIZE('Score 1 Raw'!H20,'Score 1 Raw'!H$85,'Score 1 Raw'!H$86)</f>
        <v>-1.9617125645666147</v>
      </c>
      <c r="I20" s="144">
        <f>STANDARDIZE('Score 1 Raw'!I20,'Score 1 Raw'!I$85,'Score 1 Raw'!I$86)</f>
        <v>0.74715218926723892</v>
      </c>
      <c r="J20" s="144">
        <f>STANDARDIZE('Score 1 Raw'!J20,'Score 1 Raw'!J$85,'Score 1 Raw'!J$86)</f>
        <v>0.47197774991537061</v>
      </c>
      <c r="K20" s="144">
        <f>STANDARDIZE('Score 1 Raw'!K20,'Score 1 Raw'!K$85,'Score 1 Raw'!K$86)</f>
        <v>0.57715706017082191</v>
      </c>
      <c r="L20" s="144">
        <f>STANDARDIZE('Score 1 Raw'!L20,'Score 1 Raw'!L$85,'Score 1 Raw'!L$86)</f>
        <v>1.8046084398539284</v>
      </c>
      <c r="M20" s="144">
        <f>STANDARDIZE('Score 1 Raw'!M20,'Score 1 Raw'!M$85,'Score 1 Raw'!M$86)</f>
        <v>1.1975156179055151</v>
      </c>
      <c r="N20" s="144">
        <f>STANDARDIZE('Score 1 Raw'!N20,'Score 1 Raw'!N$85,'Score 1 Raw'!N$86)</f>
        <v>0.63943069859551371</v>
      </c>
      <c r="O20" s="144">
        <f>STANDARDIZE('Score 1 Raw'!O20,'Score 1 Raw'!O$85,'Score 1 Raw'!O$86)</f>
        <v>1.096016183412339</v>
      </c>
      <c r="P20" s="144">
        <f>STANDARDIZE('Score 1 Raw'!P20,'Score 1 Raw'!P$85,'Score 1 Raw'!P$86)</f>
        <v>1.0677454948615139</v>
      </c>
      <c r="Q20" s="144">
        <f>STANDARDIZE('Score 1 Raw'!Q20,'Score 1 Raw'!Q$85,'Score 1 Raw'!Q$86)</f>
        <v>-0.75626348146362166</v>
      </c>
      <c r="R20" s="144">
        <f>STANDARDIZE('Score 1 Raw'!R20,'Score 1 Raw'!R$85,'Score 1 Raw'!R$86)</f>
        <v>1.005915363943602</v>
      </c>
      <c r="S20" s="144">
        <f>STANDARDIZE('Score 1 Raw'!S20,'Score 1 Raw'!S$85,'Score 1 Raw'!S$86)</f>
        <v>-0.64130567673649808</v>
      </c>
      <c r="T20" s="144">
        <f>STANDARDIZE('Score 1 Raw'!T20,'Score 1 Raw'!T$85,'Score 1 Raw'!T$86)</f>
        <v>1.1088664476570951</v>
      </c>
      <c r="U20" s="144">
        <f>STANDARDIZE('Score 1 Raw'!U20,'Score 1 Raw'!U$85,'Score 1 Raw'!U$86)</f>
        <v>0.5815415311159301</v>
      </c>
      <c r="V20" s="144">
        <f>STANDARDIZE('Score 1 Raw'!V20,'Score 1 Raw'!V$85,'Score 1 Raw'!V$86)</f>
        <v>-1.7118215269592899E-2</v>
      </c>
      <c r="W20" s="144">
        <f>STANDARDIZE('Score 1 Raw'!W20,'Score 1 Raw'!W$85,'Score 1 Raw'!W$86)</f>
        <v>-0.65810492337091286</v>
      </c>
      <c r="X20" s="144">
        <f>STANDARDIZE('Score 1 Raw'!X20,'Score 1 Raw'!X$85,'Score 1 Raw'!X$86)</f>
        <v>1.5272940594824915</v>
      </c>
      <c r="Y20" s="144">
        <f>STANDARDIZE('Score 1 Raw'!Y20,'Score 1 Raw'!Y$85,'Score 1 Raw'!Y$86)</f>
        <v>0.79868324967423387</v>
      </c>
      <c r="Z20" s="144">
        <f>STANDARDIZE('Score 1 Raw'!Z20,'Score 1 Raw'!Z$85,'Score 1 Raw'!Z$86)</f>
        <v>0.63757969920536606</v>
      </c>
      <c r="AA20" s="144">
        <f>STANDARDIZE('Score 1 Raw'!AA20,'Score 1 Raw'!AA$85,'Score 1 Raw'!AA$86)</f>
        <v>0.32151545560352401</v>
      </c>
      <c r="AB20" s="144">
        <f>STANDARDIZE('Score 1 Raw'!AB20,'Score 1 Raw'!AB$85,'Score 1 Raw'!AB$86)</f>
        <v>1.0142419198585368</v>
      </c>
      <c r="AC20" s="144">
        <f>STANDARDIZE('Score 1 Raw'!AC20,'Score 1 Raw'!AC$85,'Score 1 Raw'!AC$86)</f>
        <v>-0.33641296775944002</v>
      </c>
      <c r="AD20" s="144">
        <f>STANDARDIZE('Score 1 Raw'!AD20,'Score 1 Raw'!AD$85,'Score 1 Raw'!AD$86)</f>
        <v>-6.5014306030507771E-2</v>
      </c>
      <c r="AE20" s="144">
        <f>STANDARDIZE('Score 1 Raw'!AE20,'Score 1 Raw'!AE$85,'Score 1 Raw'!AE$86)</f>
        <v>0.40115225929031517</v>
      </c>
      <c r="AF20" s="144">
        <f>STANDARDIZE('Score 1 Raw'!AF20,'Score 1 Raw'!AF$85,'Score 1 Raw'!AF$86)</f>
        <v>-0.95969225759310028</v>
      </c>
      <c r="AG20" s="144">
        <f>STANDARDIZE('Score 1 Raw'!AG20,'Score 1 Raw'!AG$85,'Score 1 Raw'!AG$86)</f>
        <v>-0.5072611560469481</v>
      </c>
      <c r="AH20" s="144">
        <f>STANDARDIZE('Score 1 Raw'!AH20,'Score 1 Raw'!AH$85,'Score 1 Raw'!AH$86)</f>
        <v>0.422749703626013</v>
      </c>
      <c r="AI20" s="144">
        <f>STANDARDIZE('Score 1 Raw'!AI20,'Score 1 Raw'!AI$85,'Score 1 Raw'!AI$86)</f>
        <v>5.6105553983499347E-2</v>
      </c>
      <c r="AJ20" s="144">
        <f>STANDARDIZE('Score 1 Raw'!AJ20,'Score 1 Raw'!AJ$85,'Score 1 Raw'!AJ$86)</f>
        <v>1.2678137840984192</v>
      </c>
      <c r="AK20" s="145">
        <f t="shared" si="2"/>
        <v>0.25776345196708217</v>
      </c>
      <c r="AL20" s="146">
        <f t="shared" si="0"/>
        <v>12</v>
      </c>
    </row>
    <row r="21" spans="1:38" s="69" customFormat="1" ht="24" customHeight="1" x14ac:dyDescent="0.35">
      <c r="A21" s="61">
        <v>20</v>
      </c>
      <c r="B21" s="62" t="s">
        <v>98</v>
      </c>
      <c r="C21" s="144">
        <f>STANDARDIZE('Score 1 Raw'!C21,'Score 1 Raw'!C$85,'Score 1 Raw'!C$86)</f>
        <v>0.43048292998302723</v>
      </c>
      <c r="D21" s="144">
        <f>STANDARDIZE('Score 1 Raw'!D21,'Score 1 Raw'!D$85,'Score 1 Raw'!D$86)</f>
        <v>-0.22973968956112306</v>
      </c>
      <c r="E21" s="144">
        <f>STANDARDIZE('Score 1 Raw'!E21,'Score 1 Raw'!E$85,'Score 1 Raw'!E$86)</f>
        <v>-0.49915975002820917</v>
      </c>
      <c r="F21" s="144">
        <f>STANDARDIZE('Score 1 Raw'!F21,'Score 1 Raw'!F$85,'Score 1 Raw'!F$86)</f>
        <v>0.74536996628195173</v>
      </c>
      <c r="G21" s="144">
        <f>STANDARDIZE('Score 1 Raw'!G21,'Score 1 Raw'!G$85,'Score 1 Raw'!G$86)</f>
        <v>-0.41999315234112311</v>
      </c>
      <c r="H21" s="144">
        <f>STANDARDIZE('Score 1 Raw'!H21,'Score 1 Raw'!H$85,'Score 1 Raw'!H$86)</f>
        <v>-1.9617125645666147</v>
      </c>
      <c r="I21" s="144">
        <f>STANDARDIZE('Score 1 Raw'!I21,'Score 1 Raw'!I$85,'Score 1 Raw'!I$86)</f>
        <v>1.0946648354380477</v>
      </c>
      <c r="J21" s="144">
        <f>STANDARDIZE('Score 1 Raw'!J21,'Score 1 Raw'!J$85,'Score 1 Raw'!J$86)</f>
        <v>1.0218445211338416</v>
      </c>
      <c r="K21" s="144">
        <f>STANDARDIZE('Score 1 Raw'!K21,'Score 1 Raw'!K$85,'Score 1 Raw'!K$86)</f>
        <v>-0.73728295186455628</v>
      </c>
      <c r="L21" s="144">
        <f>STANDARDIZE('Score 1 Raw'!L21,'Score 1 Raw'!L$85,'Score 1 Raw'!L$86)</f>
        <v>1.5867165734344215</v>
      </c>
      <c r="M21" s="144">
        <f>STANDARDIZE('Score 1 Raw'!M21,'Score 1 Raw'!M$85,'Score 1 Raw'!M$86)</f>
        <v>7.8168692279435792E-2</v>
      </c>
      <c r="N21" s="144">
        <f>STANDARDIZE('Score 1 Raw'!N21,'Score 1 Raw'!N$85,'Score 1 Raw'!N$86)</f>
        <v>0.57358906268852383</v>
      </c>
      <c r="O21" s="144">
        <f>STANDARDIZE('Score 1 Raw'!O21,'Score 1 Raw'!O$85,'Score 1 Raw'!O$86)</f>
        <v>0.77473587742972305</v>
      </c>
      <c r="P21" s="144">
        <f>STANDARDIZE('Score 1 Raw'!P21,'Score 1 Raw'!P$85,'Score 1 Raw'!P$86)</f>
        <v>0.73722272419555013</v>
      </c>
      <c r="Q21" s="144">
        <f>STANDARDIZE('Score 1 Raw'!Q21,'Score 1 Raw'!Q$85,'Score 1 Raw'!Q$86)</f>
        <v>0.11490646645197702</v>
      </c>
      <c r="R21" s="144">
        <f>STANDARDIZE('Score 1 Raw'!R21,'Score 1 Raw'!R$85,'Score 1 Raw'!R$86)</f>
        <v>0.93563183518261805</v>
      </c>
      <c r="S21" s="144">
        <f>STANDARDIZE('Score 1 Raw'!S21,'Score 1 Raw'!S$85,'Score 1 Raw'!S$86)</f>
        <v>-0.63772127463756689</v>
      </c>
      <c r="T21" s="144">
        <f>STANDARDIZE('Score 1 Raw'!T21,'Score 1 Raw'!T$85,'Score 1 Raw'!T$86)</f>
        <v>9.9885101168453422E-2</v>
      </c>
      <c r="U21" s="144">
        <f>STANDARDIZE('Score 1 Raw'!U21,'Score 1 Raw'!U$85,'Score 1 Raw'!U$86)</f>
        <v>0.98633641641605252</v>
      </c>
      <c r="V21" s="144">
        <f>STANDARDIZE('Score 1 Raw'!V21,'Score 1 Raw'!V$85,'Score 1 Raw'!V$86)</f>
        <v>0.73839285706537916</v>
      </c>
      <c r="W21" s="144">
        <f>STANDARDIZE('Score 1 Raw'!W21,'Score 1 Raw'!W$85,'Score 1 Raw'!W$86)</f>
        <v>0.74935940519499544</v>
      </c>
      <c r="X21" s="144">
        <f>STANDARDIZE('Score 1 Raw'!X21,'Score 1 Raw'!X$85,'Score 1 Raw'!X$86)</f>
        <v>1.4257545888565921</v>
      </c>
      <c r="Y21" s="144">
        <f>STANDARDIZE('Score 1 Raw'!Y21,'Score 1 Raw'!Y$85,'Score 1 Raw'!Y$86)</f>
        <v>-2.2645534122286311E-2</v>
      </c>
      <c r="Z21" s="144">
        <f>STANDARDIZE('Score 1 Raw'!Z21,'Score 1 Raw'!Z$85,'Score 1 Raw'!Z$86)</f>
        <v>0.25424673988595009</v>
      </c>
      <c r="AA21" s="144">
        <f>STANDARDIZE('Score 1 Raw'!AA21,'Score 1 Raw'!AA$85,'Score 1 Raw'!AA$86)</f>
        <v>8.598339192221359E-2</v>
      </c>
      <c r="AB21" s="144">
        <f>STANDARDIZE('Score 1 Raw'!AB21,'Score 1 Raw'!AB$85,'Score 1 Raw'!AB$86)</f>
        <v>0.77247495058993221</v>
      </c>
      <c r="AC21" s="144">
        <f>STANDARDIZE('Score 1 Raw'!AC21,'Score 1 Raw'!AC$85,'Score 1 Raw'!AC$86)</f>
        <v>0.63387621108866832</v>
      </c>
      <c r="AD21" s="144">
        <f>STANDARDIZE('Score 1 Raw'!AD21,'Score 1 Raw'!AD$85,'Score 1 Raw'!AD$86)</f>
        <v>1.1420276125095801</v>
      </c>
      <c r="AE21" s="144">
        <f>STANDARDIZE('Score 1 Raw'!AE21,'Score 1 Raw'!AE$85,'Score 1 Raw'!AE$86)</f>
        <v>-0.72760674382275048</v>
      </c>
      <c r="AF21" s="144">
        <f>STANDARDIZE('Score 1 Raw'!AF21,'Score 1 Raw'!AF$85,'Score 1 Raw'!AF$86)</f>
        <v>-0.96284376925997373</v>
      </c>
      <c r="AG21" s="144">
        <f>STANDARDIZE('Score 1 Raw'!AG21,'Score 1 Raw'!AG$85,'Score 1 Raw'!AG$86)</f>
        <v>-0.18231285927535207</v>
      </c>
      <c r="AH21" s="144">
        <f>STANDARDIZE('Score 1 Raw'!AH21,'Score 1 Raw'!AH$85,'Score 1 Raw'!AH$86)</f>
        <v>-7.9155966535038105E-2</v>
      </c>
      <c r="AI21" s="144">
        <f>STANDARDIZE('Score 1 Raw'!AI21,'Score 1 Raw'!AI$85,'Score 1 Raw'!AI$86)</f>
        <v>-0.50591732298913983</v>
      </c>
      <c r="AJ21" s="144">
        <f>STANDARDIZE('Score 1 Raw'!AJ21,'Score 1 Raw'!AJ$85,'Score 1 Raw'!AJ$86)</f>
        <v>1.3086158562504815</v>
      </c>
      <c r="AK21" s="145">
        <f t="shared" si="2"/>
        <v>0.27424103048363768</v>
      </c>
      <c r="AL21" s="146">
        <f t="shared" si="0"/>
        <v>9</v>
      </c>
    </row>
    <row r="22" spans="1:38" s="69" customFormat="1" ht="24" customHeight="1" x14ac:dyDescent="0.35">
      <c r="A22" s="61">
        <v>21</v>
      </c>
      <c r="B22" s="62" t="s">
        <v>99</v>
      </c>
      <c r="C22" s="144">
        <f>STANDARDIZE('Score 1 Raw'!C22,'Score 1 Raw'!C$85,'Score 1 Raw'!C$86)</f>
        <v>-5.2943983676710986E-2</v>
      </c>
      <c r="D22" s="144">
        <f>STANDARDIZE('Score 1 Raw'!D22,'Score 1 Raw'!D$85,'Score 1 Raw'!D$86)</f>
        <v>-0.20841038952356913</v>
      </c>
      <c r="E22" s="144">
        <f>STANDARDIZE('Score 1 Raw'!E22,'Score 1 Raw'!E$85,'Score 1 Raw'!E$86)</f>
        <v>0.54814118685256974</v>
      </c>
      <c r="F22" s="144">
        <f>STANDARDIZE('Score 1 Raw'!F22,'Score 1 Raw'!F$85,'Score 1 Raw'!F$86)</f>
        <v>-1.0331142263931157</v>
      </c>
      <c r="G22" s="144">
        <f>STANDARDIZE('Score 1 Raw'!G22,'Score 1 Raw'!G$85,'Score 1 Raw'!G$86)</f>
        <v>1.0686035267679574</v>
      </c>
      <c r="H22" s="144">
        <f>STANDARDIZE('Score 1 Raw'!H22,'Score 1 Raw'!H$85,'Score 1 Raw'!H$86)</f>
        <v>0.678646508823045</v>
      </c>
      <c r="I22" s="144">
        <f>STANDARDIZE('Score 1 Raw'!I22,'Score 1 Raw'!I$85,'Score 1 Raw'!I$86)</f>
        <v>0.74715218926723892</v>
      </c>
      <c r="J22" s="144">
        <f>STANDARDIZE('Score 1 Raw'!J22,'Score 1 Raw'!J$85,'Score 1 Raw'!J$86)</f>
        <v>-1.033732193701564</v>
      </c>
      <c r="K22" s="144">
        <f>STANDARDIZE('Score 1 Raw'!K22,'Score 1 Raw'!K$85,'Score 1 Raw'!K$86)</f>
        <v>-0.66425850675147968</v>
      </c>
      <c r="L22" s="144">
        <f>STANDARDIZE('Score 1 Raw'!L22,'Score 1 Raw'!L$85,'Score 1 Raw'!L$86)</f>
        <v>1.041986907385654</v>
      </c>
      <c r="M22" s="144">
        <f>STANDARDIZE('Score 1 Raw'!M22,'Score 1 Raw'!M$85,'Score 1 Raw'!M$86)</f>
        <v>-1.7499809887587687</v>
      </c>
      <c r="N22" s="144">
        <f>STANDARDIZE('Score 1 Raw'!N22,'Score 1 Raw'!N$85,'Score 1 Raw'!N$86)</f>
        <v>0.22243367118457774</v>
      </c>
      <c r="O22" s="144">
        <f>STANDARDIZE('Score 1 Raw'!O22,'Score 1 Raw'!O$85,'Score 1 Raw'!O$86)</f>
        <v>-0.23612167066192213</v>
      </c>
      <c r="P22" s="144">
        <f>STANDARDIZE('Score 1 Raw'!P22,'Score 1 Raw'!P$85,'Score 1 Raw'!P$86)</f>
        <v>-2.2335937086138178</v>
      </c>
      <c r="Q22" s="144">
        <f>STANDARDIZE('Score 1 Raw'!Q22,'Score 1 Raw'!Q$85,'Score 1 Raw'!Q$86)</f>
        <v>-1.3743793016513559</v>
      </c>
      <c r="R22" s="144">
        <f>STANDARDIZE('Score 1 Raw'!R22,'Score 1 Raw'!R$85,'Score 1 Raw'!R$86)</f>
        <v>-0.13619197842238878</v>
      </c>
      <c r="S22" s="144">
        <f>STANDARDIZE('Score 1 Raw'!S22,'Score 1 Raw'!S$85,'Score 1 Raw'!S$86)</f>
        <v>-0.64847448093436066</v>
      </c>
      <c r="T22" s="144">
        <f>STANDARDIZE('Score 1 Raw'!T22,'Score 1 Raw'!T$85,'Score 1 Raw'!T$86)</f>
        <v>-0.23644201432776046</v>
      </c>
      <c r="U22" s="144">
        <f>STANDARDIZE('Score 1 Raw'!U22,'Score 1 Raw'!U$85,'Score 1 Raw'!U$86)</f>
        <v>0.58666551700580505</v>
      </c>
      <c r="V22" s="144">
        <f>STANDARDIZE('Score 1 Raw'!V22,'Score 1 Raw'!V$85,'Score 1 Raw'!V$86)</f>
        <v>0.10128277367842511</v>
      </c>
      <c r="W22" s="144">
        <f>STANDARDIZE('Score 1 Raw'!W22,'Score 1 Raw'!W$85,'Score 1 Raw'!W$86)</f>
        <v>-0.49444628051441192</v>
      </c>
      <c r="X22" s="144">
        <f>STANDARDIZE('Score 1 Raw'!X22,'Score 1 Raw'!X$85,'Score 1 Raw'!X$86)</f>
        <v>-0.21653597952752057</v>
      </c>
      <c r="Y22" s="144">
        <f>STANDARDIZE('Score 1 Raw'!Y22,'Score 1 Raw'!Y$85,'Score 1 Raw'!Y$86)</f>
        <v>-1.515252650829424</v>
      </c>
      <c r="Z22" s="144">
        <f>STANDARDIZE('Score 1 Raw'!Z22,'Score 1 Raw'!Z$85,'Score 1 Raw'!Z$86)</f>
        <v>-0.12908621943346582</v>
      </c>
      <c r="AA22" s="144">
        <f>STANDARDIZE('Score 1 Raw'!AA22,'Score 1 Raw'!AA$85,'Score 1 Raw'!AA$86)</f>
        <v>0.30973885241945848</v>
      </c>
      <c r="AB22" s="144">
        <f>STANDARDIZE('Score 1 Raw'!AB22,'Score 1 Raw'!AB$85,'Score 1 Raw'!AB$86)</f>
        <v>-1.4034277728275104</v>
      </c>
      <c r="AC22" s="144">
        <f>STANDARDIZE('Score 1 Raw'!AC22,'Score 1 Raw'!AC$85,'Score 1 Raw'!AC$86)</f>
        <v>-1.6154305216955829</v>
      </c>
      <c r="AD22" s="144">
        <f>STANDARDIZE('Score 1 Raw'!AD22,'Score 1 Raw'!AD$85,'Score 1 Raw'!AD$86)</f>
        <v>-7.792384526623064E-2</v>
      </c>
      <c r="AE22" s="144">
        <f>STANDARDIZE('Score 1 Raw'!AE22,'Score 1 Raw'!AE$85,'Score 1 Raw'!AE$86)</f>
        <v>3.2240780224093706E-2</v>
      </c>
      <c r="AF22" s="144">
        <f>STANDARDIZE('Score 1 Raw'!AF22,'Score 1 Raw'!AF$85,'Score 1 Raw'!AF$86)</f>
        <v>-0.98490435092808815</v>
      </c>
      <c r="AG22" s="144">
        <f>STANDARDIZE('Score 1 Raw'!AG22,'Score 1 Raw'!AG$85,'Score 1 Raw'!AG$86)</f>
        <v>0.46758373426783989</v>
      </c>
      <c r="AH22" s="144">
        <f>STANDARDIZE('Score 1 Raw'!AH22,'Score 1 Raw'!AH$85,'Score 1 Raw'!AH$86)</f>
        <v>-0.58106163669608923</v>
      </c>
      <c r="AI22" s="144">
        <f>STANDARDIZE('Score 1 Raw'!AI22,'Score 1 Raw'!AI$85,'Score 1 Raw'!AI$86)</f>
        <v>0.55504423047961782</v>
      </c>
      <c r="AJ22" s="144">
        <f>STANDARDIZE('Score 1 Raw'!AJ22,'Score 1 Raw'!AJ$85,'Score 1 Raw'!AJ$86)</f>
        <v>1.2270117119463568</v>
      </c>
      <c r="AK22" s="145">
        <f t="shared" si="2"/>
        <v>-0.2658582679656617</v>
      </c>
      <c r="AL22" s="146">
        <f t="shared" si="0"/>
        <v>71</v>
      </c>
    </row>
    <row r="23" spans="1:38" s="56" customFormat="1" ht="24" customHeight="1" x14ac:dyDescent="0.35">
      <c r="A23" s="1">
        <v>22</v>
      </c>
      <c r="B23" s="48" t="s">
        <v>100</v>
      </c>
      <c r="C23" s="144">
        <f>STANDARDIZE('Score 1 Raw'!C23,'Score 1 Raw'!C$85,'Score 1 Raw'!C$86)</f>
        <v>0.74471042386185704</v>
      </c>
      <c r="D23" s="144">
        <f>STANDARDIZE('Score 1 Raw'!D23,'Score 1 Raw'!D$85,'Score 1 Raw'!D$86)</f>
        <v>-0.14975481442029581</v>
      </c>
      <c r="E23" s="144">
        <f>STANDARDIZE('Score 1 Raw'!E23,'Score 1 Raw'!E$85,'Score 1 Raw'!E$86)</f>
        <v>0.46665091222495869</v>
      </c>
      <c r="F23" s="144">
        <f>STANDARDIZE('Score 1 Raw'!F23,'Score 1 Raw'!F$85,'Score 1 Raw'!F$86)</f>
        <v>-0.39541073101161739</v>
      </c>
      <c r="G23" s="144">
        <f>STANDARDIZE('Score 1 Raw'!G23,'Score 1 Raw'!G$85,'Score 1 Raw'!G$86)</f>
        <v>-1.0329447260919209</v>
      </c>
      <c r="H23" s="144">
        <f>STANDARDIZE('Score 1 Raw'!H23,'Score 1 Raw'!H$85,'Score 1 Raw'!H$86)</f>
        <v>1.1187063543879883</v>
      </c>
      <c r="I23" s="144">
        <f>STANDARDIZE('Score 1 Raw'!I23,'Score 1 Raw'!I$85,'Score 1 Raw'!I$86)</f>
        <v>0.74715218926723892</v>
      </c>
      <c r="J23" s="144">
        <f>STANDARDIZE('Score 1 Raw'!J23,'Score 1 Raw'!J$85,'Score 1 Raw'!J$86)</f>
        <v>0.24072536949638748</v>
      </c>
      <c r="K23" s="144">
        <f>STANDARDIZE('Score 1 Raw'!K23,'Score 1 Raw'!K$85,'Score 1 Raw'!K$86)</f>
        <v>0.21203483460543909</v>
      </c>
      <c r="L23" s="144">
        <f>STANDARDIZE('Score 1 Raw'!L23,'Score 1 Raw'!L$85,'Score 1 Raw'!L$86)</f>
        <v>-0.88272457931999027</v>
      </c>
      <c r="M23" s="144">
        <f>STANDARDIZE('Score 1 Raw'!M23,'Score 1 Raw'!M$85,'Score 1 Raw'!M$86)</f>
        <v>1.2466405613499199</v>
      </c>
      <c r="N23" s="144">
        <f>STANDARDIZE('Score 1 Raw'!N23,'Score 1 Raw'!N$85,'Score 1 Raw'!N$86)</f>
        <v>-2.0820235855600684</v>
      </c>
      <c r="O23" s="144">
        <f>STANDARDIZE('Score 1 Raw'!O23,'Score 1 Raw'!O$85,'Score 1 Raw'!O$86)</f>
        <v>1.3310993341313262</v>
      </c>
      <c r="P23" s="144">
        <f>STANDARDIZE('Score 1 Raw'!P23,'Score 1 Raw'!P$85,'Score 1 Raw'!P$86)</f>
        <v>0.78388476240721561</v>
      </c>
      <c r="Q23" s="144">
        <f>STANDARDIZE('Score 1 Raw'!Q23,'Score 1 Raw'!Q$85,'Score 1 Raw'!Q$86)</f>
        <v>-1.3694811573658962E-2</v>
      </c>
      <c r="R23" s="144">
        <f>STANDARDIZE('Score 1 Raw'!R23,'Score 1 Raw'!R$85,'Score 1 Raw'!R$86)</f>
        <v>-1.9108510796372362</v>
      </c>
      <c r="S23" s="144">
        <f>STANDARDIZE('Score 1 Raw'!S23,'Score 1 Raw'!S$85,'Score 1 Raw'!S$86)</f>
        <v>0.55946902640547724</v>
      </c>
      <c r="T23" s="144">
        <f>STANDARDIZE('Score 1 Raw'!T23,'Score 1 Raw'!T$85,'Score 1 Raw'!T$86)</f>
        <v>-0.99317802419424162</v>
      </c>
      <c r="U23" s="144">
        <f>STANDARDIZE('Score 1 Raw'!U23,'Score 1 Raw'!U$85,'Score 1 Raw'!U$86)</f>
        <v>0.81724488205017853</v>
      </c>
      <c r="V23" s="144">
        <f>STANDARDIZE('Score 1 Raw'!V23,'Score 1 Raw'!V$85,'Score 1 Raw'!V$86)</f>
        <v>0.73275471473452114</v>
      </c>
      <c r="W23" s="144">
        <f>STANDARDIZE('Score 1 Raw'!W23,'Score 1 Raw'!W$85,'Score 1 Raw'!W$86)</f>
        <v>0.21583222948280226</v>
      </c>
      <c r="X23" s="144">
        <f>STANDARDIZE('Score 1 Raw'!X23,'Score 1 Raw'!X$85,'Score 1 Raw'!X$86)</f>
        <v>-0.28717213300640715</v>
      </c>
      <c r="Y23" s="144">
        <f>STANDARDIZE('Score 1 Raw'!Y23,'Score 1 Raw'!Y$85,'Score 1 Raw'!Y$86)</f>
        <v>0.11161013245983718</v>
      </c>
      <c r="Z23" s="144">
        <f>STANDARDIZE('Score 1 Raw'!Z23,'Score 1 Raw'!Z$85,'Score 1 Raw'!Z$86)</f>
        <v>1.7875785771636137</v>
      </c>
      <c r="AA23" s="144">
        <f>STANDARDIZE('Score 1 Raw'!AA23,'Score 1 Raw'!AA$85,'Score 1 Raw'!AA$86)</f>
        <v>0.62770713838922754</v>
      </c>
      <c r="AB23" s="144">
        <f>STANDARDIZE('Score 1 Raw'!AB23,'Score 1 Raw'!AB$85,'Score 1 Raw'!AB$86)</f>
        <v>-1.4034277728275104</v>
      </c>
      <c r="AC23" s="144">
        <f>STANDARDIZE('Score 1 Raw'!AC23,'Score 1 Raw'!AC$85,'Score 1 Raw'!AC$86)</f>
        <v>-0.13794472663141785</v>
      </c>
      <c r="AD23" s="144">
        <f>STANDARDIZE('Score 1 Raw'!AD23,'Score 1 Raw'!AD$85,'Score 1 Raw'!AD$86)</f>
        <v>-0.11665246297339923</v>
      </c>
      <c r="AE23" s="144">
        <f>STANDARDIZE('Score 1 Raw'!AE23,'Score 1 Raw'!AE$85,'Score 1 Raw'!AE$86)</f>
        <v>1.5574419697963824</v>
      </c>
      <c r="AF23" s="144">
        <f>STANDARDIZE('Score 1 Raw'!AF23,'Score 1 Raw'!AF$85,'Score 1 Raw'!AF$86)</f>
        <v>1.1801841642139956</v>
      </c>
      <c r="AG23" s="144">
        <f>STANDARDIZE('Score 1 Raw'!AG23,'Score 1 Raw'!AG$85,'Score 1 Raw'!AG$86)</f>
        <v>-0.22293139637180157</v>
      </c>
      <c r="AH23" s="144">
        <f>STANDARDIZE('Score 1 Raw'!AH23,'Score 1 Raw'!AH$85,'Score 1 Raw'!AH$86)</f>
        <v>-0.58106163669608923</v>
      </c>
      <c r="AI23" s="144">
        <f>STANDARDIZE('Score 1 Raw'!AI23,'Score 1 Raw'!AI$85,'Score 1 Raw'!AI$86)</f>
        <v>8.4780190563736035E-2</v>
      </c>
      <c r="AJ23" s="144">
        <f>STANDARDIZE('Score 1 Raw'!AJ23,'Score 1 Raw'!AJ$85,'Score 1 Raw'!AJ$86)</f>
        <v>0.98219927903398274</v>
      </c>
      <c r="AK23" s="145">
        <f t="shared" si="2"/>
        <v>0.15701866369736561</v>
      </c>
      <c r="AL23" s="146">
        <f t="shared" si="0"/>
        <v>24</v>
      </c>
    </row>
    <row r="24" spans="1:38" s="56" customFormat="1" ht="24" customHeight="1" x14ac:dyDescent="0.35">
      <c r="A24" s="1">
        <v>23</v>
      </c>
      <c r="B24" s="48" t="s">
        <v>101</v>
      </c>
      <c r="C24" s="144">
        <f>STANDARDIZE('Score 1 Raw'!C24,'Score 1 Raw'!C$85,'Score 1 Raw'!C$86)</f>
        <v>-0.12545802072567172</v>
      </c>
      <c r="D24" s="144">
        <f>STANDARDIZE('Score 1 Raw'!D24,'Score 1 Raw'!D$85,'Score 1 Raw'!D$86)</f>
        <v>-0.17641643946723823</v>
      </c>
      <c r="E24" s="144">
        <f>STANDARDIZE('Score 1 Raw'!E24,'Score 1 Raw'!E$85,'Score 1 Raw'!E$86)</f>
        <v>-0.4840689584305034</v>
      </c>
      <c r="F24" s="144">
        <f>STANDARDIZE('Score 1 Raw'!F24,'Score 1 Raw'!F$85,'Score 1 Raw'!F$86)</f>
        <v>2.9724932576048108E-2</v>
      </c>
      <c r="G24" s="144">
        <f>STANDARDIZE('Score 1 Raw'!G24,'Score 1 Raw'!G$85,'Score 1 Raw'!G$86)</f>
        <v>0.63078097408881606</v>
      </c>
      <c r="H24" s="144">
        <f>STANDARDIZE('Score 1 Raw'!H24,'Score 1 Raw'!H$85,'Score 1 Raw'!H$86)</f>
        <v>-1.9617125645666147</v>
      </c>
      <c r="I24" s="144">
        <f>STANDARDIZE('Score 1 Raw'!I24,'Score 1 Raw'!I$85,'Score 1 Raw'!I$86)</f>
        <v>0.74715218926723892</v>
      </c>
      <c r="J24" s="144">
        <f>STANDARDIZE('Score 1 Raw'!J24,'Score 1 Raw'!J$85,'Score 1 Raw'!J$86)</f>
        <v>0.29211478736727264</v>
      </c>
      <c r="K24" s="144">
        <f>STANDARDIZE('Score 1 Raw'!K24,'Score 1 Raw'!K$85,'Score 1 Raw'!K$86)</f>
        <v>0.46762039250120707</v>
      </c>
      <c r="L24" s="144">
        <f>STANDARDIZE('Score 1 Raw'!L24,'Score 1 Raw'!L$85,'Score 1 Raw'!L$86)</f>
        <v>0.31568068598729776</v>
      </c>
      <c r="M24" s="144">
        <f>STANDARDIZE('Score 1 Raw'!M24,'Score 1 Raw'!M$85,'Score 1 Raw'!M$86)</f>
        <v>1.2571673349451493</v>
      </c>
      <c r="N24" s="144">
        <f>STANDARDIZE('Score 1 Raw'!N24,'Score 1 Raw'!N$85,'Score 1 Raw'!N$86)</f>
        <v>-1.2041351068002031</v>
      </c>
      <c r="O24" s="144">
        <f>STANDARDIZE('Score 1 Raw'!O24,'Score 1 Raw'!O$85,'Score 1 Raw'!O$86)</f>
        <v>1.291918809011495</v>
      </c>
      <c r="P24" s="144">
        <f>STANDARDIZE('Score 1 Raw'!P24,'Score 1 Raw'!P$85,'Score 1 Raw'!P$86)</f>
        <v>0.76833074966999382</v>
      </c>
      <c r="Q24" s="144">
        <f>STANDARDIZE('Score 1 Raw'!Q24,'Score 1 Raw'!Q$85,'Score 1 Raw'!Q$86)</f>
        <v>-0.6069200618209476</v>
      </c>
      <c r="R24" s="144">
        <f>STANDARDIZE('Score 1 Raw'!R24,'Score 1 Raw'!R$85,'Score 1 Raw'!R$86)</f>
        <v>-0.75702981581108131</v>
      </c>
      <c r="S24" s="144">
        <f>STANDARDIZE('Score 1 Raw'!S24,'Score 1 Raw'!S$85,'Score 1 Raw'!S$86)</f>
        <v>0.52362500541616452</v>
      </c>
      <c r="T24" s="144">
        <f>STANDARDIZE('Score 1 Raw'!T24,'Score 1 Raw'!T$85,'Score 1 Raw'!T$86)</f>
        <v>-0.40460557207586739</v>
      </c>
      <c r="U24" s="144">
        <f>STANDARDIZE('Score 1 Raw'!U24,'Score 1 Raw'!U$85,'Score 1 Raw'!U$86)</f>
        <v>0.84286481149955339</v>
      </c>
      <c r="V24" s="144">
        <f>STANDARDIZE('Score 1 Raw'!V24,'Score 1 Raw'!V$85,'Score 1 Raw'!V$86)</f>
        <v>-0.29902533181249291</v>
      </c>
      <c r="W24" s="144">
        <f>STANDARDIZE('Score 1 Raw'!W24,'Score 1 Raw'!W$85,'Score 1 Raw'!W$86)</f>
        <v>0.24201761233984243</v>
      </c>
      <c r="X24" s="144">
        <f>STANDARDIZE('Score 1 Raw'!X24,'Score 1 Raw'!X$85,'Score 1 Raw'!X$86)</f>
        <v>-1.0729993404590201</v>
      </c>
      <c r="Y24" s="144">
        <f>STANDARDIZE('Score 1 Raw'!Y24,'Score 1 Raw'!Y$85,'Score 1 Raw'!Y$86)</f>
        <v>0.1668918775230645</v>
      </c>
      <c r="Z24" s="144">
        <f>STANDARDIZE('Score 1 Raw'!Z24,'Score 1 Raw'!Z$85,'Score 1 Raw'!Z$86)</f>
        <v>1.4042456178441978</v>
      </c>
      <c r="AA24" s="144">
        <f>STANDARDIZE('Score 1 Raw'!AA24,'Score 1 Raw'!AA$85,'Score 1 Raw'!AA$86)</f>
        <v>0.56882412246889991</v>
      </c>
      <c r="AB24" s="144">
        <f>STANDARDIZE('Score 1 Raw'!AB24,'Score 1 Raw'!AB$85,'Score 1 Raw'!AB$86)</f>
        <v>-1.4034277728275104</v>
      </c>
      <c r="AC24" s="144">
        <f>STANDARDIZE('Score 1 Raw'!AC24,'Score 1 Raw'!AC$85,'Score 1 Raw'!AC$86)</f>
        <v>-0.83478877325869572</v>
      </c>
      <c r="AD24" s="144">
        <f>STANDARDIZE('Score 1 Raw'!AD24,'Score 1 Raw'!AD$85,'Score 1 Raw'!AD$86)</f>
        <v>-0.10374292373767637</v>
      </c>
      <c r="AE24" s="144">
        <f>STANDARDIZE('Score 1 Raw'!AE24,'Score 1 Raw'!AE$85,'Score 1 Raw'!AE$86)</f>
        <v>2.0254639954774096</v>
      </c>
      <c r="AF24" s="144">
        <f>STANDARDIZE('Score 1 Raw'!AF24,'Score 1 Raw'!AF$85,'Score 1 Raw'!AF$86)</f>
        <v>1.2116992808827305</v>
      </c>
      <c r="AG24" s="144">
        <f>STANDARDIZE('Score 1 Raw'!AG24,'Score 1 Raw'!AG$85,'Score 1 Raw'!AG$86)</f>
        <v>-0.28542145344326231</v>
      </c>
      <c r="AH24" s="144">
        <f>STANDARDIZE('Score 1 Raw'!AH24,'Score 1 Raw'!AH$85,'Score 1 Raw'!AH$86)</f>
        <v>-0.58106163669608923</v>
      </c>
      <c r="AI24" s="144">
        <f>STANDARDIZE('Score 1 Raw'!AI24,'Score 1 Raw'!AI$85,'Score 1 Raw'!AI$86)</f>
        <v>0.56077915779566512</v>
      </c>
      <c r="AJ24" s="144">
        <f>STANDARDIZE('Score 1 Raw'!AJ24,'Score 1 Raw'!AJ$85,'Score 1 Raw'!AJ$86)</f>
        <v>0.98219927903398274</v>
      </c>
      <c r="AK24" s="145">
        <f t="shared" si="2"/>
        <v>0.11847905422832809</v>
      </c>
      <c r="AL24" s="146">
        <f t="shared" si="0"/>
        <v>27</v>
      </c>
    </row>
    <row r="25" spans="1:38" s="56" customFormat="1" ht="24" customHeight="1" x14ac:dyDescent="0.35">
      <c r="A25" s="1">
        <v>24</v>
      </c>
      <c r="B25" s="48" t="s">
        <v>102</v>
      </c>
      <c r="C25" s="144">
        <f>STANDARDIZE('Score 1 Raw'!C25,'Score 1 Raw'!C$85,'Score 1 Raw'!C$86)</f>
        <v>0.91390984364276551</v>
      </c>
      <c r="D25" s="144">
        <f>STANDARDIZE('Score 1 Raw'!D25,'Score 1 Raw'!D$85,'Score 1 Raw'!D$86)</f>
        <v>-0.20307806451418065</v>
      </c>
      <c r="E25" s="144">
        <f>STANDARDIZE('Score 1 Raw'!E25,'Score 1 Raw'!E$85,'Score 1 Raw'!E$86)</f>
        <v>0.97068335158833063</v>
      </c>
      <c r="F25" s="144">
        <f>STANDARDIZE('Score 1 Raw'!F25,'Score 1 Raw'!F$85,'Score 1 Raw'!F$86)</f>
        <v>-0.88785954133399658</v>
      </c>
      <c r="G25" s="144">
        <f>STANDARDIZE('Score 1 Raw'!G25,'Score 1 Raw'!G$85,'Score 1 Raw'!G$86)</f>
        <v>1.1780591649377428</v>
      </c>
      <c r="H25" s="144">
        <f>STANDARDIZE('Score 1 Raw'!H25,'Score 1 Raw'!H$85,'Score 1 Raw'!H$86)</f>
        <v>-1.9617125645666147</v>
      </c>
      <c r="I25" s="144">
        <f>STANDARDIZE('Score 1 Raw'!I25,'Score 1 Raw'!I$85,'Score 1 Raw'!I$86)</f>
        <v>0.92090851235264326</v>
      </c>
      <c r="J25" s="144">
        <f>STANDARDIZE('Score 1 Raw'!J25,'Score 1 Raw'!J$85,'Score 1 Raw'!J$86)</f>
        <v>-0.32455822708334908</v>
      </c>
      <c r="K25" s="144">
        <f>STANDARDIZE('Score 1 Raw'!K25,'Score 1 Raw'!K$85,'Score 1 Raw'!K$86)</f>
        <v>1.4169381789712026</v>
      </c>
      <c r="L25" s="144">
        <f>STANDARDIZE('Score 1 Raw'!L25,'Score 1 Raw'!L$85,'Score 1 Raw'!L$86)</f>
        <v>-0.337994913271223</v>
      </c>
      <c r="M25" s="144">
        <f>STANDARDIZE('Score 1 Raw'!M25,'Score 1 Raw'!M$85,'Score 1 Raw'!M$86)</f>
        <v>3.6061597898517456E-2</v>
      </c>
      <c r="N25" s="144">
        <f>STANDARDIZE('Score 1 Raw'!N25,'Score 1 Raw'!N$85,'Score 1 Raw'!N$86)</f>
        <v>-1.6430793461801358</v>
      </c>
      <c r="O25" s="144">
        <f>STANDARDIZE('Score 1 Raw'!O25,'Score 1 Raw'!O$85,'Score 1 Raw'!O$86)</f>
        <v>-0.86301007257922147</v>
      </c>
      <c r="P25" s="144">
        <f>STANDARDIZE('Score 1 Raw'!P25,'Score 1 Raw'!P$85,'Score 1 Raw'!P$86)</f>
        <v>0.77221925285429927</v>
      </c>
      <c r="Q25" s="144">
        <f>STANDARDIZE('Score 1 Raw'!Q25,'Score 1 Raw'!Q$85,'Score 1 Raw'!Q$86)</f>
        <v>-1.2748170218895731</v>
      </c>
      <c r="R25" s="144">
        <f>STANDARDIZE('Score 1 Raw'!R25,'Score 1 Raw'!R$85,'Score 1 Raw'!R$86)</f>
        <v>-1.1318753025363295</v>
      </c>
      <c r="S25" s="144">
        <f>STANDARDIZE('Score 1 Raw'!S25,'Score 1 Raw'!S$85,'Score 1 Raw'!S$86)</f>
        <v>0.66700108937341529</v>
      </c>
      <c r="T25" s="144">
        <f>STANDARDIZE('Score 1 Raw'!T25,'Score 1 Raw'!T$85,'Score 1 Raw'!T$86)</f>
        <v>-1.5397095868755892</v>
      </c>
      <c r="U25" s="144">
        <f>STANDARDIZE('Score 1 Raw'!U25,'Score 1 Raw'!U$85,'Score 1 Raw'!U$86)</f>
        <v>0.86848474094892825</v>
      </c>
      <c r="V25" s="144">
        <f>STANDARDIZE('Score 1 Raw'!V25,'Score 1 Raw'!V$85,'Score 1 Raw'!V$86)</f>
        <v>-0.67959993914540795</v>
      </c>
      <c r="W25" s="144">
        <f>STANDARDIZE('Score 1 Raw'!W25,'Score 1 Raw'!W$85,'Score 1 Raw'!W$86)</f>
        <v>0.24529078519697242</v>
      </c>
      <c r="X25" s="144">
        <f>STANDARDIZE('Score 1 Raw'!X25,'Score 1 Raw'!X$85,'Score 1 Raw'!X$86)</f>
        <v>-8.4093191754608276E-2</v>
      </c>
      <c r="Y25" s="144">
        <f>STANDARDIZE('Score 1 Raw'!Y25,'Score 1 Raw'!Y$85,'Score 1 Raw'!Y$86)</f>
        <v>0.8618623868893508</v>
      </c>
      <c r="Z25" s="144">
        <f>STANDARDIZE('Score 1 Raw'!Z25,'Score 1 Raw'!Z$85,'Score 1 Raw'!Z$86)</f>
        <v>1.0209126585247819</v>
      </c>
      <c r="AA25" s="144">
        <f>STANDARDIZE('Score 1 Raw'!AA25,'Score 1 Raw'!AA$85,'Score 1 Raw'!AA$86)</f>
        <v>0.53938261450873615</v>
      </c>
      <c r="AB25" s="144">
        <f>STANDARDIZE('Score 1 Raw'!AB25,'Score 1 Raw'!AB$85,'Score 1 Raw'!AB$86)</f>
        <v>-1.4034277728275104</v>
      </c>
      <c r="AC25" s="144">
        <f>STANDARDIZE('Score 1 Raw'!AC25,'Score 1 Raw'!AC$85,'Score 1 Raw'!AC$86)</f>
        <v>-0.81273674646669325</v>
      </c>
      <c r="AD25" s="144">
        <f>STANDARDIZE('Score 1 Raw'!AD25,'Score 1 Raw'!AD$85,'Score 1 Raw'!AD$86)</f>
        <v>-1.6464328624065587</v>
      </c>
      <c r="AE25" s="144">
        <f>STANDARDIZE('Score 1 Raw'!AE25,'Score 1 Raw'!AE$85,'Score 1 Raw'!AE$86)</f>
        <v>1.7501569215473936</v>
      </c>
      <c r="AF25" s="144">
        <f>STANDARDIZE('Score 1 Raw'!AF25,'Score 1 Raw'!AF$85,'Score 1 Raw'!AF$86)</f>
        <v>1.3692748642264048</v>
      </c>
      <c r="AG25" s="144">
        <f>STANDARDIZE('Score 1 Raw'!AG25,'Score 1 Raw'!AG$85,'Score 1 Raw'!AG$86)</f>
        <v>-6.3581750839576609E-2</v>
      </c>
      <c r="AH25" s="144">
        <f>STANDARDIZE('Score 1 Raw'!AH25,'Score 1 Raw'!AH$85,'Score 1 Raw'!AH$86)</f>
        <v>-2.0867786471792424</v>
      </c>
      <c r="AI25" s="144">
        <f>STANDARDIZE('Score 1 Raw'!AI25,'Score 1 Raw'!AI$85,'Score 1 Raw'!AI$86)</f>
        <v>1.3694039093583399</v>
      </c>
      <c r="AJ25" s="144">
        <f>STANDARDIZE('Score 1 Raw'!AJ25,'Score 1 Raw'!AJ$85,'Score 1 Raw'!AJ$86)</f>
        <v>0.57417855751335933</v>
      </c>
      <c r="AK25" s="145">
        <f t="shared" si="2"/>
        <v>-4.3224032974018452E-2</v>
      </c>
      <c r="AL25" s="146">
        <f t="shared" si="0"/>
        <v>49</v>
      </c>
    </row>
    <row r="26" spans="1:38" s="56" customFormat="1" ht="24" customHeight="1" x14ac:dyDescent="0.35">
      <c r="A26" s="1">
        <v>25</v>
      </c>
      <c r="B26" s="48" t="s">
        <v>103</v>
      </c>
      <c r="C26" s="144">
        <f>STANDARDIZE('Score 1 Raw'!C26,'Score 1 Raw'!C$85,'Score 1 Raw'!C$86)</f>
        <v>0.26128351020211887</v>
      </c>
      <c r="D26" s="144">
        <f>STANDARDIZE('Score 1 Raw'!D26,'Score 1 Raw'!D$85,'Score 1 Raw'!D$86)</f>
        <v>-0.27239828963623092</v>
      </c>
      <c r="E26" s="144">
        <f>STANDARDIZE('Score 1 Raw'!E26,'Score 1 Raw'!E$85,'Score 1 Raw'!E$86)</f>
        <v>-1.0122466643502046</v>
      </c>
      <c r="F26" s="144">
        <f>STANDARDIZE('Score 1 Raw'!F26,'Score 1 Raw'!F$85,'Score 1 Raw'!F$86)</f>
        <v>-1.259853246973204</v>
      </c>
      <c r="G26" s="144">
        <f>STANDARDIZE('Score 1 Raw'!G26,'Score 1 Raw'!G$85,'Score 1 Raw'!G$86)</f>
        <v>-0.2448641312694666</v>
      </c>
      <c r="H26" s="144">
        <f>STANDARDIZE('Score 1 Raw'!H26,'Score 1 Raw'!H$85,'Score 1 Raw'!H$86)</f>
        <v>-1.9617125645666147</v>
      </c>
      <c r="I26" s="144">
        <f>STANDARDIZE('Score 1 Raw'!I26,'Score 1 Raw'!I$85,'Score 1 Raw'!I$86)</f>
        <v>-0.29538574924518746</v>
      </c>
      <c r="J26" s="144">
        <f>STANDARDIZE('Score 1 Raw'!J26,'Score 1 Raw'!J$85,'Score 1 Raw'!J$86)</f>
        <v>0.93448251075333688</v>
      </c>
      <c r="K26" s="144">
        <f>STANDARDIZE('Score 1 Raw'!K26,'Score 1 Raw'!K$85,'Score 1 Raw'!K$86)</f>
        <v>0.54064483761428361</v>
      </c>
      <c r="L26" s="144">
        <f>STANDARDIZE('Score 1 Raw'!L26,'Score 1 Raw'!L$85,'Score 1 Raw'!L$86)</f>
        <v>-1.3548236232289219</v>
      </c>
      <c r="M26" s="144">
        <f>STANDARDIZE('Score 1 Raw'!M26,'Score 1 Raw'!M$85,'Score 1 Raw'!M$86)</f>
        <v>0.69924833439798129</v>
      </c>
      <c r="N26" s="144">
        <f>STANDARDIZE('Score 1 Raw'!N26,'Score 1 Raw'!N$85,'Score 1 Raw'!N$86)</f>
        <v>-1.3138711666451863</v>
      </c>
      <c r="O26" s="144">
        <f>STANDARDIZE('Score 1 Raw'!O26,'Score 1 Raw'!O$85,'Score 1 Raw'!O$86)</f>
        <v>0.74339145733385814</v>
      </c>
      <c r="P26" s="144">
        <f>STANDARDIZE('Score 1 Raw'!P26,'Score 1 Raw'!P$85,'Score 1 Raw'!P$86)</f>
        <v>0.78777326559152105</v>
      </c>
      <c r="Q26" s="144">
        <f>STANDARDIZE('Score 1 Raw'!Q26,'Score 1 Raw'!Q$85,'Score 1 Raw'!Q$86)</f>
        <v>-1.0881377473362306</v>
      </c>
      <c r="R26" s="144">
        <f>STANDARDIZE('Score 1 Raw'!R26,'Score 1 Raw'!R$85,'Score 1 Raw'!R$86)</f>
        <v>1.3690469292086864</v>
      </c>
      <c r="S26" s="144">
        <f>STANDARDIZE('Score 1 Raw'!S26,'Score 1 Raw'!S$85,'Score 1 Raw'!S$86)</f>
        <v>-0.69507170822046715</v>
      </c>
      <c r="T26" s="144">
        <f>STANDARDIZE('Score 1 Raw'!T26,'Score 1 Raw'!T$85,'Score 1 Raw'!T$86)</f>
        <v>-1.1613415819423487</v>
      </c>
      <c r="U26" s="144">
        <f>STANDARDIZE('Score 1 Raw'!U26,'Score 1 Raw'!U$85,'Score 1 Raw'!U$86)</f>
        <v>-0.15631243702606529</v>
      </c>
      <c r="V26" s="144">
        <f>STANDARDIZE('Score 1 Raw'!V26,'Score 1 Raw'!V$85,'Score 1 Raw'!V$86)</f>
        <v>-0.68241901031083696</v>
      </c>
      <c r="W26" s="144">
        <f>STANDARDIZE('Score 1 Raw'!W26,'Score 1 Raw'!W$85,'Score 1 Raw'!W$86)</f>
        <v>0.54314951519580423</v>
      </c>
      <c r="X26" s="144">
        <f>STANDARDIZE('Score 1 Raw'!X26,'Score 1 Raw'!X$85,'Score 1 Raw'!X$86)</f>
        <v>0.93571627409681646</v>
      </c>
      <c r="Y26" s="144">
        <f>STANDARDIZE('Score 1 Raw'!Y26,'Score 1 Raw'!Y$85,'Score 1 Raw'!Y$86)</f>
        <v>-0.85187171007069618</v>
      </c>
      <c r="Z26" s="144">
        <f>STANDARDIZE('Score 1 Raw'!Z26,'Score 1 Raw'!Z$85,'Score 1 Raw'!Z$86)</f>
        <v>-0.12908621943346582</v>
      </c>
      <c r="AA26" s="144">
        <f>STANDARDIZE('Score 1 Raw'!AA26,'Score 1 Raw'!AA$85,'Score 1 Raw'!AA$86)</f>
        <v>0.18608451898677053</v>
      </c>
      <c r="AB26" s="144">
        <f>STANDARDIZE('Score 1 Raw'!AB26,'Score 1 Raw'!AB$85,'Score 1 Raw'!AB$86)</f>
        <v>-1.4034277728275104</v>
      </c>
      <c r="AC26" s="144">
        <f>STANDARDIZE('Score 1 Raw'!AC26,'Score 1 Raw'!AC$85,'Score 1 Raw'!AC$86)</f>
        <v>-0.51282918209545969</v>
      </c>
      <c r="AD26" s="144">
        <f>STANDARDIZE('Score 1 Raw'!AD26,'Score 1 Raw'!AD$85,'Score 1 Raw'!AD$86)</f>
        <v>-0.18120015915201357</v>
      </c>
      <c r="AE26" s="144">
        <f>STANDARDIZE('Score 1 Raw'!AE26,'Score 1 Raw'!AE$85,'Score 1 Raw'!AE$86)</f>
        <v>0.67645933322033114</v>
      </c>
      <c r="AF26" s="144">
        <f>STANDARDIZE('Score 1 Raw'!AF26,'Score 1 Raw'!AF$85,'Score 1 Raw'!AF$86)</f>
        <v>-0.89666202425563057</v>
      </c>
      <c r="AG26" s="144">
        <f>STANDARDIZE('Score 1 Raw'!AG26,'Score 1 Raw'!AG$85,'Score 1 Raw'!AG$86)</f>
        <v>1.2112154134182231</v>
      </c>
      <c r="AH26" s="144">
        <f>STANDARDIZE('Score 1 Raw'!AH26,'Score 1 Raw'!AH$85,'Score 1 Raw'!AH$86)</f>
        <v>-1.0829673068571404</v>
      </c>
      <c r="AI26" s="144">
        <f>STANDARDIZE('Score 1 Raw'!AI26,'Score 1 Raw'!AI$85,'Score 1 Raw'!AI$86)</f>
        <v>1.2661752176694878</v>
      </c>
      <c r="AJ26" s="144">
        <f>STANDARDIZE('Score 1 Raw'!AJ26,'Score 1 Raw'!AJ$85,'Score 1 Raw'!AJ$86)</f>
        <v>1.1862096397942945</v>
      </c>
      <c r="AK26" s="145">
        <f t="shared" si="2"/>
        <v>-0.15340004523409911</v>
      </c>
      <c r="AL26" s="146">
        <f t="shared" si="0"/>
        <v>62</v>
      </c>
    </row>
    <row r="27" spans="1:38" s="56" customFormat="1" ht="24" customHeight="1" x14ac:dyDescent="0.35">
      <c r="A27" s="1">
        <v>26</v>
      </c>
      <c r="B27" s="48" t="s">
        <v>104</v>
      </c>
      <c r="C27" s="144">
        <f>STANDARDIZE('Score 1 Raw'!C27,'Score 1 Raw'!C$85,'Score 1 Raw'!C$86)</f>
        <v>-0.63305628006839687</v>
      </c>
      <c r="D27" s="144">
        <f>STANDARDIZE('Score 1 Raw'!D27,'Score 1 Raw'!D$85,'Score 1 Raw'!D$86)</f>
        <v>-0.28839526466439636</v>
      </c>
      <c r="E27" s="144">
        <f>STANDARDIZE('Score 1 Raw'!E27,'Score 1 Raw'!E$85,'Score 1 Raw'!E$86)</f>
        <v>0.97973782654695407</v>
      </c>
      <c r="F27" s="144">
        <f>STANDARDIZE('Score 1 Raw'!F27,'Score 1 Raw'!F$85,'Score 1 Raw'!F$86)</f>
        <v>-1.2704816385628956</v>
      </c>
      <c r="G27" s="144">
        <f>STANDARDIZE('Score 1 Raw'!G27,'Score 1 Raw'!G$85,'Score 1 Raw'!G$86)</f>
        <v>-0.26675525890342366</v>
      </c>
      <c r="H27" s="144">
        <f>STANDARDIZE('Score 1 Raw'!H27,'Score 1 Raw'!H$85,'Score 1 Raw'!H$86)</f>
        <v>0.678646508823045</v>
      </c>
      <c r="I27" s="144">
        <f>STANDARDIZE('Score 1 Raw'!I27,'Score 1 Raw'!I$85,'Score 1 Raw'!I$86)</f>
        <v>-0.29538574924518746</v>
      </c>
      <c r="J27" s="144">
        <f>STANDARDIZE('Score 1 Raw'!J27,'Score 1 Raw'!J$85,'Score 1 Raw'!J$86)</f>
        <v>0.94476039432751391</v>
      </c>
      <c r="K27" s="144">
        <f>STANDARDIZE('Score 1 Raw'!K27,'Score 1 Raw'!K$85,'Score 1 Raw'!K$86)</f>
        <v>0.65018150528389851</v>
      </c>
      <c r="L27" s="144">
        <f>STANDARDIZE('Score 1 Raw'!L27,'Score 1 Raw'!L$85,'Score 1 Raw'!L$86)</f>
        <v>-1.2821930010890863</v>
      </c>
      <c r="M27" s="144">
        <f>STANDARDIZE('Score 1 Raw'!M27,'Score 1 Raw'!M$85,'Score 1 Raw'!M$86)</f>
        <v>-0.28675945902185651</v>
      </c>
      <c r="N27" s="144">
        <f>STANDARDIZE('Score 1 Raw'!N27,'Score 1 Raw'!N$85,'Score 1 Raw'!N$86)</f>
        <v>-1.3577655905831796</v>
      </c>
      <c r="O27" s="144">
        <f>STANDARDIZE('Score 1 Raw'!O27,'Score 1 Raw'!O$85,'Score 1 Raw'!O$86)</f>
        <v>-0.81599344243542404</v>
      </c>
      <c r="P27" s="144">
        <f>STANDARDIZE('Score 1 Raw'!P27,'Score 1 Raw'!P$85,'Score 1 Raw'!P$86)</f>
        <v>0.7916617687758265</v>
      </c>
      <c r="Q27" s="144">
        <f>STANDARDIZE('Score 1 Raw'!Q27,'Score 1 Raw'!Q$85,'Score 1 Raw'!Q$86)</f>
        <v>-1.0922861756596383</v>
      </c>
      <c r="R27" s="144">
        <f>STANDARDIZE('Score 1 Raw'!R27,'Score 1 Raw'!R$85,'Score 1 Raw'!R$86)</f>
        <v>0.6896394845191739</v>
      </c>
      <c r="S27" s="144">
        <f>STANDARDIZE('Score 1 Raw'!S27,'Score 1 Raw'!S$85,'Score 1 Raw'!S$86)</f>
        <v>-0.71299371871512351</v>
      </c>
      <c r="T27" s="144">
        <f>STANDARDIZE('Score 1 Raw'!T27,'Score 1 Raw'!T$85,'Score 1 Raw'!T$86)</f>
        <v>-0.82501446644613474</v>
      </c>
      <c r="U27" s="144">
        <f>STANDARDIZE('Score 1 Raw'!U27,'Score 1 Raw'!U$85,'Score 1 Raw'!U$86)</f>
        <v>-0.77119074381106145</v>
      </c>
      <c r="V27" s="144">
        <f>STANDARDIZE('Score 1 Raw'!V27,'Score 1 Raw'!V$85,'Score 1 Raw'!V$86)</f>
        <v>-0.67678086797997894</v>
      </c>
      <c r="W27" s="144">
        <f>STANDARDIZE('Score 1 Raw'!W27,'Score 1 Raw'!W$85,'Score 1 Raw'!W$86)</f>
        <v>0.48750557662459387</v>
      </c>
      <c r="X27" s="144">
        <f>STANDARDIZE('Score 1 Raw'!X27,'Score 1 Raw'!X$85,'Score 1 Raw'!X$86)</f>
        <v>1.4169250696717313</v>
      </c>
      <c r="Y27" s="144">
        <f>STANDARDIZE('Score 1 Raw'!Y27,'Score 1 Raw'!Y$85,'Score 1 Raw'!Y$86)</f>
        <v>-7.7927279185513634E-2</v>
      </c>
      <c r="Z27" s="144">
        <f>STANDARDIZE('Score 1 Raw'!Z27,'Score 1 Raw'!Z$85,'Score 1 Raw'!Z$86)</f>
        <v>-0.51241917875288179</v>
      </c>
      <c r="AA27" s="144">
        <f>STANDARDIZE('Score 1 Raw'!AA27,'Score 1 Raw'!AA$85,'Score 1 Raw'!AA$86)</f>
        <v>-0.13188376698299853</v>
      </c>
      <c r="AB27" s="144">
        <f>STANDARDIZE('Score 1 Raw'!AB27,'Score 1 Raw'!AB$85,'Score 1 Raw'!AB$86)</f>
        <v>-1.4034277728275104</v>
      </c>
      <c r="AC27" s="144">
        <f>STANDARDIZE('Score 1 Raw'!AC27,'Score 1 Raw'!AC$85,'Score 1 Raw'!AC$86)</f>
        <v>1.3130786362823441</v>
      </c>
      <c r="AD27" s="144">
        <f>STANDARDIZE('Score 1 Raw'!AD27,'Score 1 Raw'!AD$85,'Score 1 Raw'!AD$86)</f>
        <v>-0.23929308571276645</v>
      </c>
      <c r="AE27" s="144">
        <f>STANDARDIZE('Score 1 Raw'!AE27,'Score 1 Raw'!AE$85,'Score 1 Raw'!AE$86)</f>
        <v>-0.20452330335572005</v>
      </c>
      <c r="AF27" s="144">
        <f>STANDARDIZE('Score 1 Raw'!AF27,'Score 1 Raw'!AF$85,'Score 1 Raw'!AF$86)</f>
        <v>-0.90296504758937757</v>
      </c>
      <c r="AG27" s="144">
        <f>STANDARDIZE('Score 1 Raw'!AG27,'Score 1 Raw'!AG$85,'Score 1 Raw'!AG$86)</f>
        <v>-1.4852305492153091</v>
      </c>
      <c r="AH27" s="144">
        <f>STANDARDIZE('Score 1 Raw'!AH27,'Score 1 Raw'!AH$85,'Score 1 Raw'!AH$86)</f>
        <v>-0.58106163669608923</v>
      </c>
      <c r="AI27" s="144">
        <f>STANDARDIZE('Score 1 Raw'!AI27,'Score 1 Raw'!AI$85,'Score 1 Raw'!AI$86)</f>
        <v>-0.33960443082376701</v>
      </c>
      <c r="AJ27" s="144">
        <f>STANDARDIZE('Score 1 Raw'!AJ27,'Score 1 Raw'!AJ$85,'Score 1 Raw'!AJ$86)</f>
        <v>0.53337648536129689</v>
      </c>
      <c r="AK27" s="145">
        <f t="shared" si="2"/>
        <v>-0.23434924859151002</v>
      </c>
      <c r="AL27" s="146">
        <f t="shared" si="0"/>
        <v>70</v>
      </c>
    </row>
    <row r="28" spans="1:38" s="56" customFormat="1" ht="24" customHeight="1" x14ac:dyDescent="0.35">
      <c r="A28" s="1">
        <v>27</v>
      </c>
      <c r="B28" s="48" t="s">
        <v>18</v>
      </c>
      <c r="C28" s="144">
        <f>STANDARDIZE('Score 1 Raw'!C28,'Score 1 Raw'!C$85,'Score 1 Raw'!C$86)</f>
        <v>0.8655671522767916</v>
      </c>
      <c r="D28" s="144">
        <f>STANDARDIZE('Score 1 Raw'!D28,'Score 1 Raw'!D$85,'Score 1 Raw'!D$86)</f>
        <v>4.6600023440481158</v>
      </c>
      <c r="E28" s="144">
        <f>STANDARDIZE('Score 1 Raw'!E28,'Score 1 Raw'!E$85,'Score 1 Raw'!E$86)</f>
        <v>0.70508541946870951</v>
      </c>
      <c r="F28" s="144">
        <f>STANDARDIZE('Score 1 Raw'!F28,'Score 1 Raw'!F$85,'Score 1 Raw'!F$86)</f>
        <v>-1.171283317059107</v>
      </c>
      <c r="G28" s="144">
        <f>STANDARDIZE('Score 1 Raw'!G28,'Score 1 Raw'!G$85,'Score 1 Raw'!G$86)</f>
        <v>-0.63890442868069375</v>
      </c>
      <c r="H28" s="144">
        <f>STANDARDIZE('Score 1 Raw'!H28,'Score 1 Raw'!H$85,'Score 1 Raw'!H$86)</f>
        <v>1.5587661999529316</v>
      </c>
      <c r="I28" s="144">
        <f>STANDARDIZE('Score 1 Raw'!I28,'Score 1 Raw'!I$85,'Score 1 Raw'!I$86)</f>
        <v>0.2258832200110257</v>
      </c>
      <c r="J28" s="144">
        <f>STANDARDIZE('Score 1 Raw'!J28,'Score 1 Raw'!J$85,'Score 1 Raw'!J$86)</f>
        <v>-0.29886351814790652</v>
      </c>
      <c r="K28" s="144">
        <f>STANDARDIZE('Score 1 Raw'!K28,'Score 1 Raw'!K$85,'Score 1 Raw'!K$86)</f>
        <v>1.5629870691973555</v>
      </c>
      <c r="L28" s="144">
        <f>STANDARDIZE('Score 1 Raw'!L28,'Score 1 Raw'!L$85,'Score 1 Raw'!L$86)</f>
        <v>1.1509328405954076</v>
      </c>
      <c r="M28" s="144">
        <f>STANDARDIZE('Score 1 Raw'!M28,'Score 1 Raw'!M$85,'Score 1 Raw'!M$86)</f>
        <v>-0.99205328990223873</v>
      </c>
      <c r="N28" s="144">
        <f>STANDARDIZE('Score 1 Raw'!N28,'Score 1 Raw'!N$85,'Score 1 Raw'!N$86)</f>
        <v>-0.91882135120324704</v>
      </c>
      <c r="O28" s="144">
        <f>STANDARDIZE('Score 1 Raw'!O28,'Score 1 Raw'!O$85,'Score 1 Raw'!O$86)</f>
        <v>-1.8033426754551705</v>
      </c>
      <c r="P28" s="144">
        <f>STANDARDIZE('Score 1 Raw'!P28,'Score 1 Raw'!P$85,'Score 1 Raw'!P$86)</f>
        <v>0.80721578151304829</v>
      </c>
      <c r="Q28" s="144">
        <f>STANDARDIZE('Score 1 Raw'!Q28,'Score 1 Raw'!Q$85,'Score 1 Raw'!Q$86)</f>
        <v>1.5046299547935273</v>
      </c>
      <c r="R28" s="144">
        <f>STANDARDIZE('Score 1 Raw'!R28,'Score 1 Raw'!R$85,'Score 1 Raw'!R$86)</f>
        <v>-0.14790589988255279</v>
      </c>
      <c r="S28" s="144">
        <f>STANDARDIZE('Score 1 Raw'!S28,'Score 1 Raw'!S$85,'Score 1 Raw'!S$86)</f>
        <v>1.0254412992665423</v>
      </c>
      <c r="T28" s="144">
        <f>STANDARDIZE('Score 1 Raw'!T28,'Score 1 Raw'!T$85,'Score 1 Raw'!T$86)</f>
        <v>-0.57276912982397432</v>
      </c>
      <c r="U28" s="144">
        <f>STANDARDIZE('Score 1 Raw'!U28,'Score 1 Raw'!U$85,'Score 1 Raw'!U$86)</f>
        <v>-0.77119074381106145</v>
      </c>
      <c r="V28" s="144">
        <f>STANDARDIZE('Score 1 Raw'!V28,'Score 1 Raw'!V$85,'Score 1 Raw'!V$86)</f>
        <v>9.5644631347567122E-2</v>
      </c>
      <c r="W28" s="144">
        <f>STANDARDIZE('Score 1 Raw'!W28,'Score 1 Raw'!W$85,'Score 1 Raw'!W$86)</f>
        <v>-1.1818125805117159</v>
      </c>
      <c r="X28" s="144">
        <f>STANDARDIZE('Score 1 Raw'!X28,'Score 1 Raw'!X$85,'Score 1 Raw'!X$86)</f>
        <v>1.6376630492932518</v>
      </c>
      <c r="Y28" s="144">
        <f>STANDARDIZE('Score 1 Raw'!Y28,'Score 1 Raw'!Y$85,'Score 1 Raw'!Y$86)</f>
        <v>-1.7284822389304437</v>
      </c>
      <c r="Z28" s="144">
        <f>STANDARDIZE('Score 1 Raw'!Z28,'Score 1 Raw'!Z$85,'Score 1 Raw'!Z$86)</f>
        <v>-0.51241917875288179</v>
      </c>
      <c r="AA28" s="144">
        <f>STANDARDIZE('Score 1 Raw'!AA28,'Score 1 Raw'!AA$85,'Score 1 Raw'!AA$86)</f>
        <v>-1.5509644506628939</v>
      </c>
      <c r="AB28" s="144">
        <f>STANDARDIZE('Score 1 Raw'!AB28,'Score 1 Raw'!AB$85,'Score 1 Raw'!AB$86)</f>
        <v>-1.4034277728275104</v>
      </c>
      <c r="AC28" s="144">
        <f>STANDARDIZE('Score 1 Raw'!AC28,'Score 1 Raw'!AC$85,'Score 1 Raw'!AC$86)</f>
        <v>0.41335594316864371</v>
      </c>
      <c r="AD28" s="144">
        <f>STANDARDIZE('Score 1 Raw'!AD28,'Score 1 Raw'!AD$85,'Score 1 Raw'!AD$86)</f>
        <v>-0.25865739456635073</v>
      </c>
      <c r="AE28" s="144">
        <f>STANDARDIZE('Score 1 Raw'!AE28,'Score 1 Raw'!AE$85,'Score 1 Raw'!AE$86)</f>
        <v>0.12584518536029915</v>
      </c>
      <c r="AF28" s="144">
        <f>STANDARDIZE('Score 1 Raw'!AF28,'Score 1 Raw'!AF$85,'Score 1 Raw'!AF$86)</f>
        <v>0.4868515975018291</v>
      </c>
      <c r="AG28" s="144">
        <f>STANDARDIZE('Score 1 Raw'!AG28,'Score 1 Raw'!AG$85,'Score 1 Raw'!AG$86)</f>
        <v>-0.54475519028982455</v>
      </c>
      <c r="AH28" s="144">
        <f>STANDARDIZE('Score 1 Raw'!AH28,'Score 1 Raw'!AH$85,'Score 1 Raw'!AH$86)</f>
        <v>0.422749703626013</v>
      </c>
      <c r="AI28" s="144">
        <f>STANDARDIZE('Score 1 Raw'!AI28,'Score 1 Raw'!AI$85,'Score 1 Raw'!AI$86)</f>
        <v>1.0826575435559729</v>
      </c>
      <c r="AJ28" s="144">
        <f>STANDARDIZE('Score 1 Raw'!AJ28,'Score 1 Raw'!AJ$85,'Score 1 Raw'!AJ$86)</f>
        <v>-0.6090815348964489</v>
      </c>
      <c r="AK28" s="145">
        <f t="shared" si="2"/>
        <v>9.4898359987441464E-2</v>
      </c>
      <c r="AL28" s="146">
        <f t="shared" si="0"/>
        <v>30</v>
      </c>
    </row>
    <row r="29" spans="1:38" s="69" customFormat="1" ht="24" customHeight="1" x14ac:dyDescent="0.35">
      <c r="A29" s="61">
        <v>28</v>
      </c>
      <c r="B29" s="62" t="s">
        <v>105</v>
      </c>
      <c r="C29" s="144">
        <f>STANDARDIZE('Score 1 Raw'!C29,'Score 1 Raw'!C$85,'Score 1 Raw'!C$86)</f>
        <v>1.2281373375215954</v>
      </c>
      <c r="D29" s="144">
        <f>STANDARDIZE('Score 1 Raw'!D29,'Score 1 Raw'!D$85,'Score 1 Raw'!D$86)</f>
        <v>-0.34171851475828119</v>
      </c>
      <c r="E29" s="144">
        <f>STANDARDIZE('Score 1 Raw'!E29,'Score 1 Raw'!E$85,'Score 1 Raw'!E$86)</f>
        <v>-0.73759425727195993</v>
      </c>
      <c r="F29" s="144">
        <f>STANDARDIZE('Score 1 Raw'!F29,'Score 1 Raw'!F$85,'Score 1 Raw'!F$86)</f>
        <v>0.90479584012732628</v>
      </c>
      <c r="G29" s="144">
        <f>STANDARDIZE('Score 1 Raw'!G29,'Score 1 Raw'!G$85,'Score 1 Raw'!G$86)</f>
        <v>-0.68268668394860788</v>
      </c>
      <c r="H29" s="144">
        <f>STANDARDIZE('Score 1 Raw'!H29,'Score 1 Raw'!H$85,'Score 1 Raw'!H$86)</f>
        <v>1.5587661999529316</v>
      </c>
      <c r="I29" s="144">
        <f>STANDARDIZE('Score 1 Raw'!I29,'Score 1 Raw'!I$85,'Score 1 Raw'!I$86)</f>
        <v>0.39963954309643007</v>
      </c>
      <c r="J29" s="144">
        <f>STANDARDIZE('Score 1 Raw'!J29,'Score 1 Raw'!J$85,'Score 1 Raw'!J$86)</f>
        <v>0.22530854413512194</v>
      </c>
      <c r="K29" s="144">
        <f>STANDARDIZE('Score 1 Raw'!K29,'Score 1 Raw'!K$85,'Score 1 Raw'!K$86)</f>
        <v>-0.18959961351648202</v>
      </c>
      <c r="L29" s="144">
        <f>STANDARDIZE('Score 1 Raw'!L29,'Score 1 Raw'!L$85,'Score 1 Raw'!L$86)</f>
        <v>1.9135543730636815</v>
      </c>
      <c r="M29" s="144">
        <f>STANDARDIZE('Score 1 Raw'!M29,'Score 1 Raw'!M$85,'Score 1 Raw'!M$86)</f>
        <v>1.0887389574214761</v>
      </c>
      <c r="N29" s="144">
        <f>STANDARDIZE('Score 1 Raw'!N29,'Score 1 Raw'!N$85,'Score 1 Raw'!N$86)</f>
        <v>0.266328095122571</v>
      </c>
      <c r="O29" s="144">
        <f>STANDARDIZE('Score 1 Raw'!O29,'Score 1 Raw'!O$85,'Score 1 Raw'!O$86)</f>
        <v>-2.4546835014833592E-2</v>
      </c>
      <c r="P29" s="144">
        <f>STANDARDIZE('Score 1 Raw'!P29,'Score 1 Raw'!P$85,'Score 1 Raw'!P$86)</f>
        <v>0.81499278788165919</v>
      </c>
      <c r="Q29" s="144">
        <f>STANDARDIZE('Score 1 Raw'!Q29,'Score 1 Raw'!Q$85,'Score 1 Raw'!Q$86)</f>
        <v>1.4424035299424132</v>
      </c>
      <c r="R29" s="144">
        <f>STANDARDIZE('Score 1 Raw'!R29,'Score 1 Raw'!R$85,'Score 1 Raw'!R$86)</f>
        <v>0.53150154480695977</v>
      </c>
      <c r="S29" s="144">
        <f>STANDARDIZE('Score 1 Raw'!S29,'Score 1 Raw'!S$85,'Score 1 Raw'!S$86)</f>
        <v>0.59531304739478996</v>
      </c>
      <c r="T29" s="144">
        <f>STANDARDIZE('Score 1 Raw'!T29,'Score 1 Raw'!T$85,'Score 1 Raw'!T$86)</f>
        <v>1.277030005405202</v>
      </c>
      <c r="U29" s="144">
        <f>STANDARDIZE('Score 1 Raw'!U29,'Score 1 Raw'!U$85,'Score 1 Raw'!U$86)</f>
        <v>0.97096445874642756</v>
      </c>
      <c r="V29" s="144">
        <f>STANDARDIZE('Score 1 Raw'!V29,'Score 1 Raw'!V$85,'Score 1 Raw'!V$86)</f>
        <v>1.4910848582349221</v>
      </c>
      <c r="W29" s="144">
        <f>STANDARDIZE('Score 1 Raw'!W29,'Score 1 Raw'!W$85,'Score 1 Raw'!W$86)</f>
        <v>1.4039939766209992</v>
      </c>
      <c r="X29" s="144">
        <f>STANDARDIZE('Score 1 Raw'!X29,'Score 1 Raw'!X$85,'Score 1 Raw'!X$86)</f>
        <v>1.478731703965757</v>
      </c>
      <c r="Y29" s="144">
        <f>STANDARDIZE('Score 1 Raw'!Y29,'Score 1 Raw'!Y$85,'Score 1 Raw'!Y$86)</f>
        <v>0.62494062233266234</v>
      </c>
      <c r="Z29" s="144">
        <f>STANDARDIZE('Score 1 Raw'!Z29,'Score 1 Raw'!Z$85,'Score 1 Raw'!Z$86)</f>
        <v>-0.12908621943346582</v>
      </c>
      <c r="AA29" s="144">
        <f>STANDARDIZE('Score 1 Raw'!AA29,'Score 1 Raw'!AA$85,'Score 1 Raw'!AA$86)</f>
        <v>0.33329205878758955</v>
      </c>
      <c r="AB29" s="144">
        <f>STANDARDIZE('Score 1 Raw'!AB29,'Score 1 Raw'!AB$85,'Score 1 Raw'!AB$86)</f>
        <v>0.53070798132132746</v>
      </c>
      <c r="AC29" s="144">
        <f>STANDARDIZE('Score 1 Raw'!AC29,'Score 1 Raw'!AC$85,'Score 1 Raw'!AC$86)</f>
        <v>1.4145179595255555</v>
      </c>
      <c r="AD29" s="144">
        <f>STANDARDIZE('Score 1 Raw'!AD29,'Score 1 Raw'!AD$85,'Score 1 Raw'!AD$86)</f>
        <v>-0.62012449316659102</v>
      </c>
      <c r="AE29" s="144">
        <f>STANDARDIZE('Score 1 Raw'!AE29,'Score 1 Raw'!AE$85,'Score 1 Raw'!AE$86)</f>
        <v>0.45621367407631835</v>
      </c>
      <c r="AF29" s="144">
        <f>STANDARDIZE('Score 1 Raw'!AF29,'Score 1 Raw'!AF$85,'Score 1 Raw'!AF$86)</f>
        <v>-0.67920771924136014</v>
      </c>
      <c r="AG29" s="144">
        <f>STANDARDIZE('Score 1 Raw'!AG29,'Score 1 Raw'!AG$85,'Score 1 Raw'!AG$86)</f>
        <v>-0.54475519028982455</v>
      </c>
      <c r="AH29" s="144">
        <f>STANDARDIZE('Score 1 Raw'!AH29,'Score 1 Raw'!AH$85,'Score 1 Raw'!AH$86)</f>
        <v>-0.58106163669608923</v>
      </c>
      <c r="AI29" s="144">
        <f>STANDARDIZE('Score 1 Raw'!AI29,'Score 1 Raw'!AI$85,'Score 1 Raw'!AI$86)</f>
        <v>1.1801513079287778</v>
      </c>
      <c r="AJ29" s="144">
        <f>STANDARDIZE('Score 1 Raw'!AJ29,'Score 1 Raw'!AJ$85,'Score 1 Raw'!AJ$86)</f>
        <v>-0.97630018426500997</v>
      </c>
      <c r="AK29" s="145">
        <f t="shared" si="2"/>
        <v>0.48895373705323497</v>
      </c>
      <c r="AL29" s="146">
        <f t="shared" si="0"/>
        <v>2</v>
      </c>
    </row>
    <row r="30" spans="1:38" s="56" customFormat="1" ht="24" customHeight="1" x14ac:dyDescent="0.35">
      <c r="A30" s="1">
        <v>29</v>
      </c>
      <c r="B30" s="48" t="s">
        <v>106</v>
      </c>
      <c r="C30" s="144">
        <f>STANDARDIZE('Score 1 Raw'!C30,'Score 1 Raw'!C$85,'Score 1 Raw'!C$86)</f>
        <v>0.93808118932575235</v>
      </c>
      <c r="D30" s="144">
        <f>STANDARDIZE('Score 1 Raw'!D30,'Score 1 Raw'!D$85,'Score 1 Raw'!D$86)</f>
        <v>-0.34705083976766971</v>
      </c>
      <c r="E30" s="144">
        <f>STANDARDIZE('Score 1 Raw'!E30,'Score 1 Raw'!E$85,'Score 1 Raw'!E$86)</f>
        <v>4.872689335162805E-3</v>
      </c>
      <c r="F30" s="144">
        <f>STANDARDIZE('Score 1 Raw'!F30,'Score 1 Raw'!F$85,'Score 1 Raw'!F$86)</f>
        <v>-0.89848793292368823</v>
      </c>
      <c r="G30" s="144">
        <f>STANDARDIZE('Score 1 Raw'!G30,'Score 1 Raw'!G$85,'Score 1 Raw'!G$86)</f>
        <v>-2.5952854929895942E-2</v>
      </c>
      <c r="H30" s="144">
        <f>STANDARDIZE('Score 1 Raw'!H30,'Score 1 Raw'!H$85,'Score 1 Raw'!H$86)</f>
        <v>-0.20147318230684158</v>
      </c>
      <c r="I30" s="144">
        <f>STANDARDIZE('Score 1 Raw'!I30,'Score 1 Raw'!I$85,'Score 1 Raw'!I$86)</f>
        <v>-0.29538574924518746</v>
      </c>
      <c r="J30" s="144">
        <f>STANDARDIZE('Score 1 Raw'!J30,'Score 1 Raw'!J$85,'Score 1 Raw'!J$86)</f>
        <v>0.5233671677862558</v>
      </c>
      <c r="K30" s="144">
        <f>STANDARDIZE('Score 1 Raw'!K30,'Score 1 Raw'!K$85,'Score 1 Raw'!K$86)</f>
        <v>0.39459594738813053</v>
      </c>
      <c r="L30" s="144">
        <f>STANDARDIZE('Score 1 Raw'!L30,'Score 1 Raw'!L$85,'Score 1 Raw'!L$86)</f>
        <v>0.31568068598729776</v>
      </c>
      <c r="M30" s="144">
        <f>STANDARDIZE('Score 1 Raw'!M30,'Score 1 Raw'!M$85,'Score 1 Raw'!M$86)</f>
        <v>0.85714993832642505</v>
      </c>
      <c r="N30" s="144">
        <f>STANDARDIZE('Score 1 Raw'!N30,'Score 1 Raw'!N$85,'Score 1 Raw'!N$86)</f>
        <v>-0.43598268788532113</v>
      </c>
      <c r="O30" s="144">
        <f>STANDARDIZE('Score 1 Raw'!O30,'Score 1 Raw'!O$85,'Score 1 Raw'!O$86)</f>
        <v>0.78257198245368931</v>
      </c>
      <c r="P30" s="144">
        <f>STANDARDIZE('Score 1 Raw'!P30,'Score 1 Raw'!P$85,'Score 1 Raw'!P$86)</f>
        <v>0.7994387751444374</v>
      </c>
      <c r="Q30" s="144">
        <f>STANDARDIZE('Score 1 Raw'!Q30,'Score 1 Raw'!Q$85,'Score 1 Raw'!Q$86)</f>
        <v>-1.2831138785363885</v>
      </c>
      <c r="R30" s="144">
        <f>STANDARDIZE('Score 1 Raw'!R30,'Score 1 Raw'!R$85,'Score 1 Raw'!R$86)</f>
        <v>0.68378252378909188</v>
      </c>
      <c r="S30" s="144">
        <f>STANDARDIZE('Score 1 Raw'!S30,'Score 1 Raw'!S$85,'Score 1 Raw'!S$86)</f>
        <v>1.0971293412451677</v>
      </c>
      <c r="T30" s="144">
        <f>STANDARDIZE('Score 1 Raw'!T30,'Score 1 Raw'!T$85,'Score 1 Raw'!T$86)</f>
        <v>-1.8339958129347764</v>
      </c>
      <c r="U30" s="144">
        <f>STANDARDIZE('Score 1 Raw'!U30,'Score 1 Raw'!U$85,'Score 1 Raw'!U$86)</f>
        <v>0.71476516425267922</v>
      </c>
      <c r="V30" s="144">
        <f>STANDARDIZE('Score 1 Raw'!V30,'Score 1 Raw'!V$85,'Score 1 Raw'!V$86)</f>
        <v>1.8011826864321121</v>
      </c>
      <c r="W30" s="144">
        <f>STANDARDIZE('Score 1 Raw'!W30,'Score 1 Raw'!W$85,'Score 1 Raw'!W$86)</f>
        <v>1.4203598409066494</v>
      </c>
      <c r="X30" s="144">
        <f>STANDARDIZE('Score 1 Raw'!X30,'Score 1 Raw'!X$85,'Score 1 Raw'!X$86)</f>
        <v>1.0725738214621592</v>
      </c>
      <c r="Y30" s="144">
        <f>STANDARDIZE('Score 1 Raw'!Y30,'Score 1 Raw'!Y$85,'Score 1 Raw'!Y$86)</f>
        <v>0.4748901714467596</v>
      </c>
      <c r="Z30" s="144">
        <f>STANDARDIZE('Score 1 Raw'!Z30,'Score 1 Raw'!Z$85,'Score 1 Raw'!Z$86)</f>
        <v>1.4042456178441978</v>
      </c>
      <c r="AA30" s="144">
        <f>STANDARDIZE('Score 1 Raw'!AA30,'Score 1 Raw'!AA$85,'Score 1 Raw'!AA$86)</f>
        <v>0.27440904286726192</v>
      </c>
      <c r="AB30" s="144">
        <f>STANDARDIZE('Score 1 Raw'!AB30,'Score 1 Raw'!AB$85,'Score 1 Raw'!AB$86)</f>
        <v>1.0142419198585368</v>
      </c>
      <c r="AC30" s="144">
        <f>STANDARDIZE('Score 1 Raw'!AC30,'Score 1 Raw'!AC$85,'Score 1 Raw'!AC$86)</f>
        <v>1.6262174167287791</v>
      </c>
      <c r="AD30" s="144">
        <f>STANDARDIZE('Score 1 Raw'!AD30,'Score 1 Raw'!AD$85,'Score 1 Raw'!AD$86)</f>
        <v>-0.66530788049162104</v>
      </c>
      <c r="AE30" s="144">
        <f>STANDARDIZE('Score 1 Raw'!AE30,'Score 1 Raw'!AE$85,'Score 1 Raw'!AE$86)</f>
        <v>-0.81019886600175528</v>
      </c>
      <c r="AF30" s="144">
        <f>STANDARDIZE('Score 1 Raw'!AF30,'Score 1 Raw'!AF$85,'Score 1 Raw'!AF$86)</f>
        <v>-0.86829841925376916</v>
      </c>
      <c r="AG30" s="144">
        <f>STANDARDIZE('Score 1 Raw'!AG30,'Score 1 Raw'!AG$85,'Score 1 Raw'!AG$86)</f>
        <v>-9.1702276521733961E-2</v>
      </c>
      <c r="AH30" s="144">
        <f>STANDARDIZE('Score 1 Raw'!AH30,'Score 1 Raw'!AH$85,'Score 1 Raw'!AH$86)</f>
        <v>-7.9155966535038105E-2</v>
      </c>
      <c r="AI30" s="144">
        <f>STANDARDIZE('Score 1 Raw'!AI30,'Score 1 Raw'!AI$85,'Score 1 Raw'!AI$86)</f>
        <v>-9.3002556233731451E-2</v>
      </c>
      <c r="AJ30" s="144">
        <f>STANDARDIZE('Score 1 Raw'!AJ30,'Score 1 Raw'!AJ$85,'Score 1 Raw'!AJ$86)</f>
        <v>0.61498062966542166</v>
      </c>
      <c r="AK30" s="145">
        <f t="shared" si="2"/>
        <v>0.26133610731407486</v>
      </c>
      <c r="AL30" s="146">
        <f t="shared" si="0"/>
        <v>11</v>
      </c>
    </row>
    <row r="31" spans="1:38" s="56" customFormat="1" ht="24" customHeight="1" x14ac:dyDescent="0.35">
      <c r="A31" s="1">
        <v>30</v>
      </c>
      <c r="B31" s="48" t="s">
        <v>107</v>
      </c>
      <c r="C31" s="144">
        <f>STANDARDIZE('Score 1 Raw'!C31,'Score 1 Raw'!C$85,'Score 1 Raw'!C$86)</f>
        <v>1.0347665720577</v>
      </c>
      <c r="D31" s="144">
        <f>STANDARDIZE('Score 1 Raw'!D31,'Score 1 Raw'!D$85,'Score 1 Raw'!D$86)</f>
        <v>-0.23507201457051155</v>
      </c>
      <c r="E31" s="144">
        <f>STANDARDIZE('Score 1 Raw'!E31,'Score 1 Raw'!E$85,'Score 1 Raw'!E$86)</f>
        <v>-0.33316104245344591</v>
      </c>
      <c r="F31" s="144">
        <f>STANDARDIZE('Score 1 Raw'!F31,'Score 1 Raw'!F$85,'Score 1 Raw'!F$86)</f>
        <v>0.67805681954723795</v>
      </c>
      <c r="G31" s="144">
        <f>STANDARDIZE('Score 1 Raw'!G31,'Score 1 Raw'!G$85,'Score 1 Raw'!G$86)</f>
        <v>-0.1135173654657242</v>
      </c>
      <c r="H31" s="144">
        <f>STANDARDIZE('Score 1 Raw'!H31,'Score 1 Raw'!H$85,'Score 1 Raw'!H$86)</f>
        <v>1.5587661999529316</v>
      </c>
      <c r="I31" s="144">
        <f>STANDARDIZE('Score 1 Raw'!I31,'Score 1 Raw'!I$85,'Score 1 Raw'!I$86)</f>
        <v>-0.29538574924518746</v>
      </c>
      <c r="J31" s="144">
        <f>STANDARDIZE('Score 1 Raw'!J31,'Score 1 Raw'!J$85,'Score 1 Raw'!J$86)</f>
        <v>9.4729890774043462E-3</v>
      </c>
      <c r="K31" s="144">
        <f>STANDARDIZE('Score 1 Raw'!K31,'Score 1 Raw'!K$85,'Score 1 Raw'!K$86)</f>
        <v>0.72320595039697511</v>
      </c>
      <c r="L31" s="144">
        <f>STANDARDIZE('Score 1 Raw'!L31,'Score 1 Raw'!L$85,'Score 1 Raw'!L$86)</f>
        <v>-1.1157113641962616E-2</v>
      </c>
      <c r="M31" s="144">
        <f>STANDARDIZE('Score 1 Raw'!M31,'Score 1 Raw'!M$85,'Score 1 Raw'!M$86)</f>
        <v>-1.7148917434413369</v>
      </c>
      <c r="N31" s="144">
        <f>STANDARDIZE('Score 1 Raw'!N31,'Score 1 Raw'!N$85,'Score 1 Raw'!N$86)</f>
        <v>-0.32624662804033799</v>
      </c>
      <c r="O31" s="144">
        <f>STANDARDIZE('Score 1 Raw'!O31,'Score 1 Raw'!O$85,'Score 1 Raw'!O$86)</f>
        <v>-1.5682595247361832</v>
      </c>
      <c r="P31" s="144">
        <f>STANDARDIZE('Score 1 Raw'!P31,'Score 1 Raw'!P$85,'Score 1 Raw'!P$86)</f>
        <v>-2.1985971799550685</v>
      </c>
      <c r="Q31" s="144">
        <f>STANDARDIZE('Score 1 Raw'!Q31,'Score 1 Raw'!Q$85,'Score 1 Raw'!Q$86)</f>
        <v>-1.3992698715918015</v>
      </c>
      <c r="R31" s="144">
        <f>STANDARDIZE('Score 1 Raw'!R31,'Score 1 Raw'!R$85,'Score 1 Raw'!R$86)</f>
        <v>0.61349899502810779</v>
      </c>
      <c r="S31" s="144">
        <f>STANDARDIZE('Score 1 Raw'!S31,'Score 1 Raw'!S$85,'Score 1 Raw'!S$86)</f>
        <v>-0.30078747733802746</v>
      </c>
      <c r="T31" s="144">
        <f>STANDARDIZE('Score 1 Raw'!T31,'Score 1 Raw'!T$85,'Score 1 Raw'!T$86)</f>
        <v>1.5713162314643891</v>
      </c>
      <c r="U31" s="144">
        <f>STANDARDIZE('Score 1 Raw'!U31,'Score 1 Raw'!U$85,'Score 1 Raw'!U$86)</f>
        <v>0.74038509370205408</v>
      </c>
      <c r="V31" s="144">
        <f>STANDARDIZE('Score 1 Raw'!V31,'Score 1 Raw'!V$85,'Score 1 Raw'!V$86)</f>
        <v>-0.95586891335745006</v>
      </c>
      <c r="W31" s="144">
        <f>STANDARDIZE('Score 1 Raw'!W31,'Score 1 Raw'!W$85,'Score 1 Raw'!W$86)</f>
        <v>1.371262248049699</v>
      </c>
      <c r="X31" s="144">
        <f>STANDARDIZE('Score 1 Raw'!X31,'Score 1 Raw'!X$85,'Score 1 Raw'!X$86)</f>
        <v>0.89598343776494282</v>
      </c>
      <c r="Y31" s="144">
        <f>STANDARDIZE('Score 1 Raw'!Y31,'Score 1 Raw'!Y$85,'Score 1 Raw'!Y$86)</f>
        <v>2.4738818789051393E-2</v>
      </c>
      <c r="Z31" s="144">
        <f>STANDARDIZE('Score 1 Raw'!Z31,'Score 1 Raw'!Z$85,'Score 1 Raw'!Z$86)</f>
        <v>-1.9499177762006914</v>
      </c>
      <c r="AA31" s="144">
        <f>STANDARDIZE('Score 1 Raw'!AA31,'Score 1 Raw'!AA$85,'Score 1 Raw'!AA$86)</f>
        <v>0.34506866197165503</v>
      </c>
      <c r="AB31" s="144">
        <f>STANDARDIZE('Score 1 Raw'!AB31,'Score 1 Raw'!AB$85,'Score 1 Raw'!AB$86)</f>
        <v>0.53070798132132746</v>
      </c>
      <c r="AC31" s="144">
        <f>STANDARDIZE('Score 1 Raw'!AC31,'Score 1 Raw'!AC$85,'Score 1 Raw'!AC$86)</f>
        <v>0.94260458617670273</v>
      </c>
      <c r="AD31" s="144">
        <f>STANDARDIZE('Score 1 Raw'!AD31,'Score 1 Raw'!AD$85,'Score 1 Raw'!AD$86)</f>
        <v>-0.67821741972734384</v>
      </c>
      <c r="AE31" s="144">
        <f>STANDARDIZE('Score 1 Raw'!AE31,'Score 1 Raw'!AE$85,'Score 1 Raw'!AE$86)</f>
        <v>-0.70007603642974892</v>
      </c>
      <c r="AF31" s="144">
        <f>STANDARDIZE('Score 1 Raw'!AF31,'Score 1 Raw'!AF$85,'Score 1 Raw'!AF$86)</f>
        <v>-0.77060155758069115</v>
      </c>
      <c r="AG31" s="144">
        <f>STANDARDIZE('Score 1 Raw'!AG31,'Score 1 Raw'!AG$85,'Score 1 Raw'!AG$86)</f>
        <v>-0.176063853568206</v>
      </c>
      <c r="AH31" s="144">
        <f>STANDARDIZE('Score 1 Raw'!AH31,'Score 1 Raw'!AH$85,'Score 1 Raw'!AH$86)</f>
        <v>-7.9155966535038105E-2</v>
      </c>
      <c r="AI31" s="144">
        <f>STANDARDIZE('Score 1 Raw'!AI31,'Score 1 Raw'!AI$85,'Score 1 Raw'!AI$86)</f>
        <v>1.3177895635139139</v>
      </c>
      <c r="AJ31" s="144">
        <f>STANDARDIZE('Score 1 Raw'!AJ31,'Score 1 Raw'!AJ$85,'Score 1 Raw'!AJ$86)</f>
        <v>0.61498062966542166</v>
      </c>
      <c r="AK31" s="145">
        <f t="shared" si="2"/>
        <v>-2.4518895747036563E-2</v>
      </c>
      <c r="AL31" s="146">
        <f t="shared" si="0"/>
        <v>45</v>
      </c>
    </row>
    <row r="32" spans="1:38" s="56" customFormat="1" ht="24" customHeight="1" x14ac:dyDescent="0.35">
      <c r="A32" s="1">
        <v>31</v>
      </c>
      <c r="B32" s="48" t="s">
        <v>108</v>
      </c>
      <c r="C32" s="144">
        <f>STANDARDIZE('Score 1 Raw'!C32,'Score 1 Raw'!C$85,'Score 1 Raw'!C$86)</f>
        <v>1.3973367573025037</v>
      </c>
      <c r="D32" s="144">
        <f>STANDARDIZE('Score 1 Raw'!D32,'Score 1 Raw'!D$85,'Score 1 Raw'!D$86)</f>
        <v>-0.16041946443907279</v>
      </c>
      <c r="E32" s="144">
        <f>STANDARDIZE('Score 1 Raw'!E32,'Score 1 Raw'!E$85,'Score 1 Raw'!E$86)</f>
        <v>-1.1661727386468033</v>
      </c>
      <c r="F32" s="144">
        <f>STANDARDIZE('Score 1 Raw'!F32,'Score 1 Raw'!F$85,'Score 1 Raw'!F$86)</f>
        <v>1.5106141607397496</v>
      </c>
      <c r="G32" s="144">
        <f>STANDARDIZE('Score 1 Raw'!G32,'Score 1 Raw'!G$85,'Score 1 Raw'!G$86)</f>
        <v>-0.726468939216522</v>
      </c>
      <c r="H32" s="144">
        <f>STANDARDIZE('Score 1 Raw'!H32,'Score 1 Raw'!H$85,'Score 1 Raw'!H$86)</f>
        <v>1.1187063543879883</v>
      </c>
      <c r="I32" s="144">
        <f>STANDARDIZE('Score 1 Raw'!I32,'Score 1 Raw'!I$85,'Score 1 Raw'!I$86)</f>
        <v>-0.29538574924518746</v>
      </c>
      <c r="J32" s="144">
        <f>STANDARDIZE('Score 1 Raw'!J32,'Score 1 Raw'!J$85,'Score 1 Raw'!J$86)</f>
        <v>1.0372613464951073</v>
      </c>
      <c r="K32" s="144">
        <f>STANDARDIZE('Score 1 Raw'!K32,'Score 1 Raw'!K$85,'Score 1 Raw'!K$86)</f>
        <v>1.5994992917538939</v>
      </c>
      <c r="L32" s="144">
        <f>STANDARDIZE('Score 1 Raw'!L32,'Score 1 Raw'!L$85,'Score 1 Raw'!L$86)</f>
        <v>0.2067347527775443</v>
      </c>
      <c r="M32" s="144">
        <f>STANDARDIZE('Score 1 Raw'!M32,'Score 1 Raw'!M$85,'Score 1 Raw'!M$86)</f>
        <v>0.39397190013632333</v>
      </c>
      <c r="N32" s="144">
        <f>STANDARDIZE('Score 1 Raw'!N32,'Score 1 Raw'!N$85,'Score 1 Raw'!N$86)</f>
        <v>-1.0943990469552201</v>
      </c>
      <c r="O32" s="144">
        <f>STANDARDIZE('Score 1 Raw'!O32,'Score 1 Raw'!O$85,'Score 1 Raw'!O$86)</f>
        <v>-1.6466205749758456</v>
      </c>
      <c r="P32" s="144">
        <f>STANDARDIZE('Score 1 Raw'!P32,'Score 1 Raw'!P$85,'Score 1 Raw'!P$86)</f>
        <v>0.81888129106596463</v>
      </c>
      <c r="Q32" s="144">
        <f>STANDARDIZE('Score 1 Raw'!Q32,'Score 1 Raw'!Q$85,'Score 1 Raw'!Q$86)</f>
        <v>-1.2250358820086817</v>
      </c>
      <c r="R32" s="144">
        <f>STANDARDIZE('Score 1 Raw'!R32,'Score 1 Raw'!R$85,'Score 1 Raw'!R$86)</f>
        <v>0.40850536947523763</v>
      </c>
      <c r="S32" s="144">
        <f>STANDARDIZE('Score 1 Raw'!S32,'Score 1 Raw'!S$85,'Score 1 Raw'!S$86)</f>
        <v>-0.6771496977258108</v>
      </c>
      <c r="T32" s="144">
        <f>STANDARDIZE('Score 1 Raw'!T32,'Score 1 Raw'!T$85,'Score 1 Raw'!T$86)</f>
        <v>-6.8278456579653521E-2</v>
      </c>
      <c r="U32" s="144">
        <f>STANDARDIZE('Score 1 Raw'!U32,'Score 1 Raw'!U$85,'Score 1 Raw'!U$86)</f>
        <v>-0.514991449317313</v>
      </c>
      <c r="V32" s="144">
        <f>STANDARDIZE('Score 1 Raw'!V32,'Score 1 Raw'!V$85,'Score 1 Raw'!V$86)</f>
        <v>1.0118427601119921</v>
      </c>
      <c r="W32" s="144">
        <f>STANDARDIZE('Score 1 Raw'!W32,'Score 1 Raw'!W$85,'Score 1 Raw'!W$86)</f>
        <v>1.3876281123353491</v>
      </c>
      <c r="X32" s="144">
        <f>STANDARDIZE('Score 1 Raw'!X32,'Score 1 Raw'!X$85,'Score 1 Raw'!X$86)</f>
        <v>0.64875690058883984</v>
      </c>
      <c r="Y32" s="144">
        <f>STANDARDIZE('Score 1 Raw'!Y32,'Score 1 Raw'!Y$85,'Score 1 Raw'!Y$86)</f>
        <v>4.8430995244720242E-2</v>
      </c>
      <c r="Z32" s="144">
        <f>STANDARDIZE('Score 1 Raw'!Z32,'Score 1 Raw'!Z$85,'Score 1 Raw'!Z$86)</f>
        <v>-1.8540845363708374</v>
      </c>
      <c r="AA32" s="144">
        <f>STANDARDIZE('Score 1 Raw'!AA32,'Score 1 Raw'!AA$85,'Score 1 Raw'!AA$86)</f>
        <v>1.6287184090347968</v>
      </c>
      <c r="AB32" s="144">
        <f>STANDARDIZE('Score 1 Raw'!AB32,'Score 1 Raw'!AB$85,'Score 1 Raw'!AB$86)</f>
        <v>0.77247495058993221</v>
      </c>
      <c r="AC32" s="144">
        <f>STANDARDIZE('Score 1 Raw'!AC32,'Score 1 Raw'!AC$85,'Score 1 Raw'!AC$86)</f>
        <v>0.9646566129687052</v>
      </c>
      <c r="AD32" s="144">
        <f>STANDARDIZE('Score 1 Raw'!AD32,'Score 1 Raw'!AD$85,'Score 1 Raw'!AD$86)</f>
        <v>1.3873088579883146</v>
      </c>
      <c r="AE32" s="144">
        <f>STANDARDIZE('Score 1 Raw'!AE32,'Score 1 Raw'!AE$85,'Score 1 Raw'!AE$86)</f>
        <v>-0.86526028078775852</v>
      </c>
      <c r="AF32" s="144">
        <f>STANDARDIZE('Score 1 Raw'!AF32,'Score 1 Raw'!AF$85,'Score 1 Raw'!AF$86)</f>
        <v>1.3692748642264048</v>
      </c>
      <c r="AG32" s="144">
        <f>STANDARDIZE('Score 1 Raw'!AG32,'Score 1 Raw'!AG$85,'Score 1 Raw'!AG$86)</f>
        <v>-0.90407301845072396</v>
      </c>
      <c r="AH32" s="144">
        <f>STANDARDIZE('Score 1 Raw'!AH32,'Score 1 Raw'!AH$85,'Score 1 Raw'!AH$86)</f>
        <v>-0.58106163669608923</v>
      </c>
      <c r="AI32" s="144">
        <f>STANDARDIZE('Score 1 Raw'!AI32,'Score 1 Raw'!AI$85,'Score 1 Raw'!AI$86)</f>
        <v>0.61812843095613845</v>
      </c>
      <c r="AJ32" s="144">
        <f>STANDARDIZE('Score 1 Raw'!AJ32,'Score 1 Raw'!AJ$85,'Score 1 Raw'!AJ$86)</f>
        <v>0.32936612460098519</v>
      </c>
      <c r="AK32" s="145">
        <f t="shared" si="2"/>
        <v>0.20231461092249914</v>
      </c>
      <c r="AL32" s="146">
        <f t="shared" si="0"/>
        <v>19</v>
      </c>
    </row>
    <row r="33" spans="1:38" s="56" customFormat="1" ht="24" customHeight="1" x14ac:dyDescent="0.35">
      <c r="A33" s="1">
        <v>32</v>
      </c>
      <c r="B33" s="48" t="s">
        <v>21</v>
      </c>
      <c r="C33" s="144">
        <f>STANDARDIZE('Score 1 Raw'!C33,'Score 1 Raw'!C$85,'Score 1 Raw'!C$86)</f>
        <v>0.28545485588510577</v>
      </c>
      <c r="D33" s="144">
        <f>STANDARDIZE('Score 1 Raw'!D33,'Score 1 Raw'!D$85,'Score 1 Raw'!D$86)</f>
        <v>-0.35238316477705817</v>
      </c>
      <c r="E33" s="144">
        <f>STANDARDIZE('Score 1 Raw'!E33,'Score 1 Raw'!E$85,'Score 1 Raw'!E$86)</f>
        <v>-1.1329729971318505</v>
      </c>
      <c r="F33" s="144">
        <f>STANDARDIZE('Score 1 Raw'!F33,'Score 1 Raw'!F$85,'Score 1 Raw'!F$86)</f>
        <v>8.6409687721070175E-2</v>
      </c>
      <c r="G33" s="144">
        <f>STANDARDIZE('Score 1 Raw'!G33,'Score 1 Raw'!G$85,'Score 1 Raw'!G$86)</f>
        <v>0.76212773989255844</v>
      </c>
      <c r="H33" s="144">
        <f>STANDARDIZE('Score 1 Raw'!H33,'Score 1 Raw'!H$85,'Score 1 Raw'!H$86)</f>
        <v>0.678646508823045</v>
      </c>
      <c r="I33" s="144">
        <f>STANDARDIZE('Score 1 Raw'!I33,'Score 1 Raw'!I$85,'Score 1 Raw'!I$86)</f>
        <v>-0.29538574924518746</v>
      </c>
      <c r="J33" s="144">
        <f>STANDARDIZE('Score 1 Raw'!J33,'Score 1 Raw'!J$85,'Score 1 Raw'!J$86)</f>
        <v>6.0862406948289489E-2</v>
      </c>
      <c r="K33" s="144">
        <f>STANDARDIZE('Score 1 Raw'!K33,'Score 1 Raw'!K$85,'Score 1 Raw'!K$86)</f>
        <v>1.0153037308492814</v>
      </c>
      <c r="L33" s="144">
        <f>STANDARDIZE('Score 1 Raw'!L33,'Score 1 Raw'!L$85,'Score 1 Raw'!L$86)</f>
        <v>-0.1927336689915517</v>
      </c>
      <c r="M33" s="144">
        <f>STANDARDIZE('Score 1 Raw'!M33,'Score 1 Raw'!M$85,'Score 1 Raw'!M$86)</f>
        <v>-0.30079515714882926</v>
      </c>
      <c r="N33" s="144">
        <f>STANDARDIZE('Score 1 Raw'!N33,'Score 1 Raw'!N$85,'Score 1 Raw'!N$86)</f>
        <v>-0.21651056819535486</v>
      </c>
      <c r="O33" s="144">
        <f>STANDARDIZE('Score 1 Raw'!O33,'Score 1 Raw'!O$85,'Score 1 Raw'!O$86)</f>
        <v>0.27322515589588359</v>
      </c>
      <c r="P33" s="144">
        <f>STANDARDIZE('Score 1 Raw'!P33,'Score 1 Raw'!P$85,'Score 1 Raw'!P$86)</f>
        <v>0.76444224648568826</v>
      </c>
      <c r="Q33" s="144">
        <f>STANDARDIZE('Score 1 Raw'!Q33,'Score 1 Raw'!Q$85,'Score 1 Raw'!Q$86)</f>
        <v>0.40114802076710232</v>
      </c>
      <c r="R33" s="144">
        <f>STANDARDIZE('Score 1 Raw'!R33,'Score 1 Raw'!R$85,'Score 1 Raw'!R$86)</f>
        <v>0.74235213108991194</v>
      </c>
      <c r="S33" s="144">
        <f>STANDARDIZE('Score 1 Raw'!S33,'Score 1 Raw'!S$85,'Score 1 Raw'!S$86)</f>
        <v>1.061285320255855</v>
      </c>
      <c r="T33" s="144">
        <f>STANDARDIZE('Score 1 Raw'!T33,'Score 1 Raw'!T$85,'Score 1 Raw'!T$86)</f>
        <v>2.033766015271683</v>
      </c>
      <c r="U33" s="144">
        <f>STANDARDIZE('Score 1 Raw'!U33,'Score 1 Raw'!U$85,'Score 1 Raw'!U$86)</f>
        <v>0.67889726302355446</v>
      </c>
      <c r="V33" s="144">
        <f>STANDARDIZE('Score 1 Raw'!V33,'Score 1 Raw'!V$85,'Score 1 Raw'!V$86)</f>
        <v>1.7729919747778222</v>
      </c>
      <c r="W33" s="144">
        <f>STANDARDIZE('Score 1 Raw'!W33,'Score 1 Raw'!W$85,'Score 1 Raw'!W$86)</f>
        <v>0.87701314662306618</v>
      </c>
      <c r="X33" s="144">
        <f>STANDARDIZE('Score 1 Raw'!X33,'Score 1 Raw'!X$85,'Score 1 Raw'!X$86)</f>
        <v>1.3109708394534014</v>
      </c>
      <c r="Y33" s="144">
        <f>STANDARDIZE('Score 1 Raw'!Y33,'Score 1 Raw'!Y$85,'Score 1 Raw'!Y$86)</f>
        <v>0.12740491676361643</v>
      </c>
      <c r="Z33" s="144">
        <f>STANDARDIZE('Score 1 Raw'!Z33,'Score 1 Raw'!Z$85,'Score 1 Raw'!Z$86)</f>
        <v>1.0209126585247819</v>
      </c>
      <c r="AA33" s="144">
        <f>STANDARDIZE('Score 1 Raw'!AA33,'Score 1 Raw'!AA$85,'Score 1 Raw'!AA$86)</f>
        <v>0.7454731702298828</v>
      </c>
      <c r="AB33" s="144">
        <f>STANDARDIZE('Score 1 Raw'!AB33,'Score 1 Raw'!AB$85,'Score 1 Raw'!AB$86)</f>
        <v>1.0142419198585368</v>
      </c>
      <c r="AC33" s="144">
        <f>STANDARDIZE('Score 1 Raw'!AC33,'Score 1 Raw'!AC$85,'Score 1 Raw'!AC$86)</f>
        <v>1.2954370148487422</v>
      </c>
      <c r="AD33" s="144">
        <f>STANDARDIZE('Score 1 Raw'!AD33,'Score 1 Raw'!AD$85,'Score 1 Raw'!AD$86)</f>
        <v>-0.68467218934520535</v>
      </c>
      <c r="AE33" s="144">
        <f>STANDARDIZE('Score 1 Raw'!AE33,'Score 1 Raw'!AE$85,'Score 1 Raw'!AE$86)</f>
        <v>0.87468042644994271</v>
      </c>
      <c r="AF33" s="144">
        <f>STANDARDIZE('Score 1 Raw'!AF33,'Score 1 Raw'!AF$85,'Score 1 Raw'!AF$86)</f>
        <v>-0.64769260257262529</v>
      </c>
      <c r="AG33" s="144">
        <f>STANDARDIZE('Score 1 Raw'!AG33,'Score 1 Raw'!AG$85,'Score 1 Raw'!AG$86)</f>
        <v>0.46133472856069385</v>
      </c>
      <c r="AH33" s="144">
        <f>STANDARDIZE('Score 1 Raw'!AH33,'Score 1 Raw'!AH$85,'Score 1 Raw'!AH$86)</f>
        <v>-7.9155966535038105E-2</v>
      </c>
      <c r="AI33" s="144">
        <f>STANDARDIZE('Score 1 Raw'!AI33,'Score 1 Raw'!AI$85,'Score 1 Raw'!AI$86)</f>
        <v>0.99663363381526282</v>
      </c>
      <c r="AJ33" s="144">
        <f>STANDARDIZE('Score 1 Raw'!AJ33,'Score 1 Raw'!AJ$85,'Score 1 Raw'!AJ$86)</f>
        <v>0.16615783599273579</v>
      </c>
      <c r="AK33" s="145">
        <f t="shared" si="2"/>
        <v>0.4589668024960239</v>
      </c>
      <c r="AL33" s="146">
        <f t="shared" si="0"/>
        <v>4</v>
      </c>
    </row>
    <row r="34" spans="1:38" s="69" customFormat="1" ht="24" customHeight="1" x14ac:dyDescent="0.35">
      <c r="A34" s="61">
        <v>33</v>
      </c>
      <c r="B34" s="62" t="s">
        <v>109</v>
      </c>
      <c r="C34" s="144">
        <f>STANDARDIZE('Score 1 Raw'!C34,'Score 1 Raw'!C$85,'Score 1 Raw'!C$86)</f>
        <v>-0.92311242826423978</v>
      </c>
      <c r="D34" s="144">
        <f>STANDARDIZE('Score 1 Raw'!D34,'Score 1 Raw'!D$85,'Score 1 Raw'!D$86)</f>
        <v>-0.22440736455173457</v>
      </c>
      <c r="E34" s="144">
        <f>STANDARDIZE('Score 1 Raw'!E34,'Score 1 Raw'!E$85,'Score 1 Raw'!E$86)</f>
        <v>-1.102791413936439</v>
      </c>
      <c r="F34" s="144">
        <f>STANDARDIZE('Score 1 Raw'!F34,'Score 1 Raw'!F$85,'Score 1 Raw'!F$86)</f>
        <v>-1.1039701703243932</v>
      </c>
      <c r="G34" s="144">
        <f>STANDARDIZE('Score 1 Raw'!G34,'Score 1 Raw'!G$85,'Score 1 Raw'!G$86)</f>
        <v>0.80590999516047257</v>
      </c>
      <c r="H34" s="144">
        <f>STANDARDIZE('Score 1 Raw'!H34,'Score 1 Raw'!H$85,'Score 1 Raw'!H$86)</f>
        <v>-1.9617125645666147</v>
      </c>
      <c r="I34" s="144">
        <f>STANDARDIZE('Score 1 Raw'!I34,'Score 1 Raw'!I$85,'Score 1 Raw'!I$86)</f>
        <v>-2.0329489800992313</v>
      </c>
      <c r="J34" s="144">
        <f>STANDARDIZE('Score 1 Raw'!J34,'Score 1 Raw'!J$85,'Score 1 Raw'!J$86)</f>
        <v>1.0629560554305497</v>
      </c>
      <c r="K34" s="144">
        <f>STANDARDIZE('Score 1 Raw'!K34,'Score 1 Raw'!K$85,'Score 1 Raw'!K$86)</f>
        <v>-0.11657516840340545</v>
      </c>
      <c r="L34" s="144">
        <f>STANDARDIZE('Score 1 Raw'!L34,'Score 1 Raw'!L$85,'Score 1 Raw'!L$86)</f>
        <v>0.6062031745466403</v>
      </c>
      <c r="M34" s="144">
        <f>STANDARDIZE('Score 1 Raw'!M34,'Score 1 Raw'!M$85,'Score 1 Raw'!M$86)</f>
        <v>-1.7605077623539984</v>
      </c>
      <c r="N34" s="144">
        <f>STANDARDIZE('Score 1 Raw'!N34,'Score 1 Raw'!N$85,'Score 1 Raw'!N$86)</f>
        <v>-1.5333432863351526</v>
      </c>
      <c r="O34" s="144">
        <f>STANDARDIZE('Score 1 Raw'!O34,'Score 1 Raw'!O$85,'Score 1 Raw'!O$86)</f>
        <v>-1.0980932232982088</v>
      </c>
      <c r="P34" s="144">
        <f>STANDARDIZE('Score 1 Raw'!P34,'Score 1 Raw'!P$85,'Score 1 Raw'!P$86)</f>
        <v>0.56224008090180466</v>
      </c>
      <c r="Q34" s="144">
        <f>STANDARDIZE('Score 1 Raw'!Q34,'Score 1 Raw'!Q$85,'Score 1 Raw'!Q$86)</f>
        <v>-0.70648234158273027</v>
      </c>
      <c r="R34" s="144">
        <f>STANDARDIZE('Score 1 Raw'!R34,'Score 1 Raw'!R$85,'Score 1 Raw'!R$86)</f>
        <v>-1.1318753025363295</v>
      </c>
      <c r="S34" s="144">
        <f>STANDARDIZE('Score 1 Raw'!S34,'Score 1 Raw'!S$85,'Score 1 Raw'!S$86)</f>
        <v>-2.1109105372983188</v>
      </c>
      <c r="T34" s="144">
        <f>STANDARDIZE('Score 1 Raw'!T34,'Score 1 Raw'!T$85,'Score 1 Raw'!T$86)</f>
        <v>-1.0352189136312684</v>
      </c>
      <c r="U34" s="144">
        <f>STANDARDIZE('Score 1 Raw'!U34,'Score 1 Raw'!U$85,'Score 1 Raw'!U$86)</f>
        <v>-1.795987921786055</v>
      </c>
      <c r="V34" s="144">
        <f>STANDARDIZE('Score 1 Raw'!V34,'Score 1 Raw'!V$85,'Score 1 Raw'!V$86)</f>
        <v>-0.92767820170315995</v>
      </c>
      <c r="W34" s="144">
        <f>STANDARDIZE('Score 1 Raw'!W34,'Score 1 Raw'!W$85,'Score 1 Raw'!W$86)</f>
        <v>0.78209113376629558</v>
      </c>
      <c r="X34" s="144">
        <f>STANDARDIZE('Score 1 Raw'!X34,'Score 1 Raw'!X$85,'Score 1 Raw'!X$86)</f>
        <v>-0.24302453708210303</v>
      </c>
      <c r="Y34" s="144">
        <f>STANDARDIZE('Score 1 Raw'!Y34,'Score 1 Raw'!Y$85,'Score 1 Raw'!Y$86)</f>
        <v>-0.25166990652708521</v>
      </c>
      <c r="Z34" s="144">
        <f>STANDARDIZE('Score 1 Raw'!Z34,'Score 1 Raw'!Z$85,'Score 1 Raw'!Z$86)</f>
        <v>-1.6624180567111295</v>
      </c>
      <c r="AA34" s="144">
        <f>STANDARDIZE('Score 1 Raw'!AA34,'Score 1 Raw'!AA$85,'Score 1 Raw'!AA$86)</f>
        <v>-2.1986776257864973</v>
      </c>
      <c r="AB34" s="144">
        <f>STANDARDIZE('Score 1 Raw'!AB34,'Score 1 Raw'!AB$85,'Score 1 Raw'!AB$86)</f>
        <v>0.53070798132132746</v>
      </c>
      <c r="AC34" s="144">
        <f>STANDARDIZE('Score 1 Raw'!AC34,'Score 1 Raw'!AC$85,'Score 1 Raw'!AC$86)</f>
        <v>-0.81714715182509368</v>
      </c>
      <c r="AD34" s="144">
        <f>STANDARDIZE('Score 1 Raw'!AD34,'Score 1 Raw'!AD$85,'Score 1 Raw'!AD$86)</f>
        <v>1.3679445491347302</v>
      </c>
      <c r="AE34" s="144">
        <f>STANDARDIZE('Score 1 Raw'!AE34,'Score 1 Raw'!AE$85,'Score 1 Raw'!AE$86)</f>
        <v>-2.3739430459242463</v>
      </c>
      <c r="AF34" s="144">
        <f>STANDARDIZE('Score 1 Raw'!AF34,'Score 1 Raw'!AF$85,'Score 1 Raw'!AF$86)</f>
        <v>-0.67920771924136014</v>
      </c>
      <c r="AG34" s="144">
        <f>STANDARDIZE('Score 1 Raw'!AG34,'Score 1 Raw'!AG$85,'Score 1 Raw'!AG$86)</f>
        <v>-1.4852305492153091</v>
      </c>
      <c r="AH34" s="144">
        <f>STANDARDIZE('Score 1 Raw'!AH34,'Score 1 Raw'!AH$85,'Score 1 Raw'!AH$86)</f>
        <v>-1.0829673068571404</v>
      </c>
      <c r="AI34" s="144">
        <f>STANDARDIZE('Score 1 Raw'!AI34,'Score 1 Raw'!AI$85,'Score 1 Raw'!AI$86)</f>
        <v>8.4780190563736035E-2</v>
      </c>
      <c r="AJ34" s="144">
        <f>STANDARDIZE('Score 1 Raw'!AJ34,'Score 1 Raw'!AJ$85,'Score 1 Raw'!AJ$86)</f>
        <v>1.3086158562504815</v>
      </c>
      <c r="AK34" s="145">
        <f t="shared" si="2"/>
        <v>-0.68377801361074142</v>
      </c>
      <c r="AL34" s="146">
        <f t="shared" si="0"/>
        <v>83</v>
      </c>
    </row>
    <row r="35" spans="1:38" s="56" customFormat="1" ht="24" customHeight="1" x14ac:dyDescent="0.35">
      <c r="A35" s="1">
        <v>34</v>
      </c>
      <c r="B35" s="48" t="s">
        <v>110</v>
      </c>
      <c r="C35" s="144">
        <f>STANDARDIZE('Score 1 Raw'!C35,'Score 1 Raw'!C$85,'Score 1 Raw'!C$86)</f>
        <v>0.45465427566601413</v>
      </c>
      <c r="D35" s="144">
        <f>STANDARDIZE('Score 1 Raw'!D35,'Score 1 Raw'!D$85,'Score 1 Raw'!D$86)</f>
        <v>-0.33638618974889273</v>
      </c>
      <c r="E35" s="144">
        <f>STANDARDIZE('Score 1 Raw'!E35,'Score 1 Raw'!E$85,'Score 1 Raw'!E$86)</f>
        <v>-1.1178822055341449</v>
      </c>
      <c r="F35" s="144">
        <f>STANDARDIZE('Score 1 Raw'!F35,'Score 1 Raw'!F$85,'Score 1 Raw'!F$86)</f>
        <v>1.5212425523294413</v>
      </c>
      <c r="G35" s="144">
        <f>STANDARDIZE('Score 1 Raw'!G35,'Score 1 Raw'!G$85,'Score 1 Raw'!G$86)</f>
        <v>1.0904946544019145</v>
      </c>
      <c r="H35" s="144">
        <f>STANDARDIZE('Score 1 Raw'!H35,'Score 1 Raw'!H$85,'Score 1 Raw'!H$86)</f>
        <v>0.23858666325810171</v>
      </c>
      <c r="I35" s="144">
        <f>STANDARDIZE('Score 1 Raw'!I35,'Score 1 Raw'!I$85,'Score 1 Raw'!I$86)</f>
        <v>-1.1641673646722095</v>
      </c>
      <c r="J35" s="144">
        <f>STANDARDIZE('Score 1 Raw'!J35,'Score 1 Raw'!J$85,'Score 1 Raw'!J$86)</f>
        <v>-1.0285932519144756</v>
      </c>
      <c r="K35" s="144">
        <f>STANDARDIZE('Score 1 Raw'!K35,'Score 1 Raw'!K$85,'Score 1 Raw'!K$86)</f>
        <v>0.10249816693582425</v>
      </c>
      <c r="L35" s="144">
        <f>STANDARDIZE('Score 1 Raw'!L35,'Score 1 Raw'!L$85,'Score 1 Raw'!L$86)</f>
        <v>0.53357255240680468</v>
      </c>
      <c r="M35" s="144">
        <f>STANDARDIZE('Score 1 Raw'!M35,'Score 1 Raw'!M$85,'Score 1 Raw'!M$86)</f>
        <v>7.8168692279435792E-2</v>
      </c>
      <c r="N35" s="144">
        <f>STANDARDIZE('Score 1 Raw'!N35,'Score 1 Raw'!N$85,'Score 1 Raw'!N$86)</f>
        <v>1.2100582097894261</v>
      </c>
      <c r="O35" s="144">
        <f>STANDARDIZE('Score 1 Raw'!O35,'Score 1 Raw'!O$85,'Score 1 Raw'!O$86)</f>
        <v>0.26538905087191733</v>
      </c>
      <c r="P35" s="144">
        <f>STANDARDIZE('Score 1 Raw'!P35,'Score 1 Raw'!P$85,'Score 1 Raw'!P$86)</f>
        <v>0.81110428469735374</v>
      </c>
      <c r="Q35" s="144">
        <f>STANDARDIZE('Score 1 Raw'!Q35,'Score 1 Raw'!Q$85,'Score 1 Raw'!Q$86)</f>
        <v>-1.4200120132088396</v>
      </c>
      <c r="R35" s="144">
        <f>STANDARDIZE('Score 1 Raw'!R35,'Score 1 Raw'!R$85,'Score 1 Raw'!R$86)</f>
        <v>-6.590844966140473E-2</v>
      </c>
      <c r="S35" s="144">
        <f>STANDARDIZE('Score 1 Raw'!S35,'Score 1 Raw'!S$85,'Score 1 Raw'!S$86)</f>
        <v>-2.0571445058143496</v>
      </c>
      <c r="T35" s="144">
        <f>STANDARDIZE('Score 1 Raw'!T35,'Score 1 Raw'!T$85,'Score 1 Raw'!T$86)</f>
        <v>0.81458022159790788</v>
      </c>
      <c r="U35" s="144">
        <f>STANDARDIZE('Score 1 Raw'!U35,'Score 1 Raw'!U$85,'Score 1 Raw'!U$86)</f>
        <v>1.3450154287073002</v>
      </c>
      <c r="V35" s="144">
        <f>STANDARDIZE('Score 1 Raw'!V35,'Score 1 Raw'!V$85,'Score 1 Raw'!V$86)</f>
        <v>1.476989502407777</v>
      </c>
      <c r="W35" s="144">
        <f>STANDARDIZE('Score 1 Raw'!W35,'Score 1 Raw'!W$85,'Score 1 Raw'!W$86)</f>
        <v>1.4367257051922995</v>
      </c>
      <c r="X35" s="144">
        <f>STANDARDIZE('Score 1 Raw'!X35,'Score 1 Raw'!X$85,'Score 1 Raw'!X$86)</f>
        <v>0.99752290839084223</v>
      </c>
      <c r="Y35" s="144">
        <f>STANDARDIZE('Score 1 Raw'!Y35,'Score 1 Raw'!Y$85,'Score 1 Raw'!Y$86)</f>
        <v>-4.6337710577955167E-2</v>
      </c>
      <c r="Z35" s="144">
        <f>STANDARDIZE('Score 1 Raw'!Z35,'Score 1 Raw'!Z$85,'Score 1 Raw'!Z$86)</f>
        <v>-0.8957521380722977</v>
      </c>
      <c r="AA35" s="144">
        <f>STANDARDIZE('Score 1 Raw'!AA35,'Score 1 Raw'!AA$85,'Score 1 Raw'!AA$86)</f>
        <v>0.86323920207053795</v>
      </c>
      <c r="AB35" s="144">
        <f>STANDARDIZE('Score 1 Raw'!AB35,'Score 1 Raw'!AB$85,'Score 1 Raw'!AB$86)</f>
        <v>-1.4034277728275104</v>
      </c>
      <c r="AC35" s="144">
        <f>STANDARDIZE('Score 1 Raw'!AC35,'Score 1 Raw'!AC$85,'Score 1 Raw'!AC$86)</f>
        <v>1.427749175600757</v>
      </c>
      <c r="AD35" s="144">
        <f>STANDARDIZE('Score 1 Raw'!AD35,'Score 1 Raw'!AD$85,'Score 1 Raw'!AD$86)</f>
        <v>-0.69758172858092815</v>
      </c>
      <c r="AE35" s="144">
        <f>STANDARDIZE('Score 1 Raw'!AE35,'Score 1 Raw'!AE$85,'Score 1 Raw'!AE$86)</f>
        <v>1.0949260855939555</v>
      </c>
      <c r="AF35" s="144">
        <f>STANDARDIZE('Score 1 Raw'!AF35,'Score 1 Raw'!AF$85,'Score 1 Raw'!AF$86)</f>
        <v>-0.6760562075744867</v>
      </c>
      <c r="AG35" s="144">
        <f>STANDARDIZE('Score 1 Raw'!AG35,'Score 1 Raw'!AG$85,'Score 1 Raw'!AG$86)</f>
        <v>-0.176063853568206</v>
      </c>
      <c r="AH35" s="144">
        <f>STANDARDIZE('Score 1 Raw'!AH35,'Score 1 Raw'!AH$85,'Score 1 Raw'!AH$86)</f>
        <v>-0.58106163669608923</v>
      </c>
      <c r="AI35" s="144">
        <f>STANDARDIZE('Score 1 Raw'!AI35,'Score 1 Raw'!AI$85,'Score 1 Raw'!AI$86)</f>
        <v>1.1916211625608724</v>
      </c>
      <c r="AJ35" s="144">
        <f>STANDARDIZE('Score 1 Raw'!AJ35,'Score 1 Raw'!AJ$85,'Score 1 Raw'!AJ$86)</f>
        <v>0.20695990814479814</v>
      </c>
      <c r="AK35" s="145">
        <f t="shared" si="2"/>
        <v>0.16160951101327919</v>
      </c>
      <c r="AL35" s="146">
        <f t="shared" si="0"/>
        <v>23</v>
      </c>
    </row>
    <row r="36" spans="1:38" s="56" customFormat="1" ht="24" customHeight="1" x14ac:dyDescent="0.35">
      <c r="A36" s="1">
        <v>35</v>
      </c>
      <c r="B36" s="48" t="s">
        <v>111</v>
      </c>
      <c r="C36" s="144">
        <f>STANDARDIZE('Score 1 Raw'!C36,'Score 1 Raw'!C$85,'Score 1 Raw'!C$86)</f>
        <v>6.7912744738223577E-2</v>
      </c>
      <c r="D36" s="144">
        <f>STANDARDIZE('Score 1 Raw'!D36,'Score 1 Raw'!D$85,'Score 1 Raw'!D$86)</f>
        <v>-0.16575178944846128</v>
      </c>
      <c r="E36" s="144">
        <f>STANDARDIZE('Score 1 Raw'!E36,'Score 1 Raw'!E$85,'Score 1 Raw'!E$86)</f>
        <v>1.2513720753056574</v>
      </c>
      <c r="F36" s="144">
        <f>STANDARDIZE('Score 1 Raw'!F36,'Score 1 Raw'!F$85,'Score 1 Raw'!F$86)</f>
        <v>-0.8914023385305605</v>
      </c>
      <c r="G36" s="144">
        <f>STANDARDIZE('Score 1 Raw'!G36,'Score 1 Raw'!G$85,'Score 1 Raw'!G$86)</f>
        <v>0.71834548462464431</v>
      </c>
      <c r="H36" s="144">
        <f>STANDARDIZE('Score 1 Raw'!H36,'Score 1 Raw'!H$85,'Score 1 Raw'!H$86)</f>
        <v>-1.9617125645666147</v>
      </c>
      <c r="I36" s="144">
        <f>STANDARDIZE('Score 1 Raw'!I36,'Score 1 Raw'!I$85,'Score 1 Raw'!I$86)</f>
        <v>-0.99041104158680504</v>
      </c>
      <c r="J36" s="144">
        <f>STANDARDIZE('Score 1 Raw'!J36,'Score 1 Raw'!J$85,'Score 1 Raw'!J$86)</f>
        <v>0.48225563348954764</v>
      </c>
      <c r="K36" s="144">
        <f>STANDARDIZE('Score 1 Raw'!K36,'Score 1 Raw'!K$85,'Score 1 Raw'!K$86)</f>
        <v>-1.613576293221475</v>
      </c>
      <c r="L36" s="144">
        <f>STANDARDIZE('Score 1 Raw'!L36,'Score 1 Raw'!L$85,'Score 1 Raw'!L$86)</f>
        <v>1.2598787738051611</v>
      </c>
      <c r="M36" s="144">
        <f>STANDARDIZE('Score 1 Raw'!M36,'Score 1 Raw'!M$85,'Score 1 Raw'!M$86)</f>
        <v>0.59047167391394229</v>
      </c>
      <c r="N36" s="144">
        <f>STANDARDIZE('Score 1 Raw'!N36,'Score 1 Raw'!N$85,'Score 1 Raw'!N$86)</f>
        <v>0.22243367118457774</v>
      </c>
      <c r="O36" s="144">
        <f>STANDARDIZE('Score 1 Raw'!O36,'Score 1 Raw'!O$85,'Score 1 Raw'!O$86)</f>
        <v>5.3814215224828828E-2</v>
      </c>
      <c r="P36" s="144">
        <f>STANDARDIZE('Score 1 Raw'!P36,'Score 1 Raw'!P$85,'Score 1 Raw'!P$86)</f>
        <v>0.77999625922291016</v>
      </c>
      <c r="Q36" s="144">
        <f>STANDARDIZE('Score 1 Raw'!Q36,'Score 1 Raw'!Q$85,'Score 1 Raw'!Q$86)</f>
        <v>0.28084359938828152</v>
      </c>
      <c r="R36" s="144">
        <f>STANDARDIZE('Score 1 Raw'!R36,'Score 1 Raw'!R$85,'Score 1 Raw'!R$86)</f>
        <v>1.3280482040981123</v>
      </c>
      <c r="S36" s="144">
        <f>STANDARDIZE('Score 1 Raw'!S36,'Score 1 Raw'!S$85,'Score 1 Raw'!S$86)</f>
        <v>1.0433633097611987</v>
      </c>
      <c r="T36" s="144">
        <f>STANDARDIZE('Score 1 Raw'!T36,'Score 1 Raw'!T$85,'Score 1 Raw'!T$86)</f>
        <v>-0.19440112489073372</v>
      </c>
      <c r="U36" s="144">
        <f>STANDARDIZE('Score 1 Raw'!U36,'Score 1 Raw'!U$85,'Score 1 Raw'!U$86)</f>
        <v>0.82749285382992854</v>
      </c>
      <c r="V36" s="144">
        <f>STANDARDIZE('Score 1 Raw'!V36,'Score 1 Raw'!V$85,'Score 1 Raw'!V$86)</f>
        <v>-0.62321851583682797</v>
      </c>
      <c r="W36" s="144">
        <f>STANDARDIZE('Score 1 Raw'!W36,'Score 1 Raw'!W$85,'Score 1 Raw'!W$86)</f>
        <v>-0.67447078765656299</v>
      </c>
      <c r="X36" s="144">
        <f>STANDARDIZE('Score 1 Raw'!X36,'Score 1 Raw'!X$85,'Score 1 Raw'!X$86)</f>
        <v>-0.52556915099764934</v>
      </c>
      <c r="Y36" s="144">
        <f>STANDARDIZE('Score 1 Raw'!Y36,'Score 1 Raw'!Y$85,'Score 1 Raw'!Y$86)</f>
        <v>4.0533603092830627E-2</v>
      </c>
      <c r="Z36" s="144">
        <f>STANDARDIZE('Score 1 Raw'!Z36,'Score 1 Raw'!Z$85,'Score 1 Raw'!Z$86)</f>
        <v>-1.2790850973917136</v>
      </c>
      <c r="AA36" s="144">
        <f>STANDARDIZE('Score 1 Raw'!AA36,'Score 1 Raw'!AA$85,'Score 1 Raw'!AA$86)</f>
        <v>0.98100523391119321</v>
      </c>
      <c r="AB36" s="144">
        <f>STANDARDIZE('Score 1 Raw'!AB36,'Score 1 Raw'!AB$85,'Score 1 Raw'!AB$86)</f>
        <v>-1.4034277728275104</v>
      </c>
      <c r="AC36" s="144">
        <f>STANDARDIZE('Score 1 Raw'!AC36,'Score 1 Raw'!AC$85,'Score 1 Raw'!AC$86)</f>
        <v>-1.0420778251035188</v>
      </c>
      <c r="AD36" s="144">
        <f>STANDARDIZE('Score 1 Raw'!AD36,'Score 1 Raw'!AD$85,'Score 1 Raw'!AD$86)</f>
        <v>0.92256544550229147</v>
      </c>
      <c r="AE36" s="144">
        <f>STANDARDIZE('Score 1 Raw'!AE36,'Score 1 Raw'!AE$85,'Score 1 Raw'!AE$86)</f>
        <v>-1.768267483278211</v>
      </c>
      <c r="AF36" s="144">
        <f>STANDARDIZE('Score 1 Raw'!AF36,'Score 1 Raw'!AF$85,'Score 1 Raw'!AF$86)</f>
        <v>-0.60987446257014344</v>
      </c>
      <c r="AG36" s="144">
        <f>STANDARDIZE('Score 1 Raw'!AG36,'Score 1 Raw'!AG$85,'Score 1 Raw'!AG$86)</f>
        <v>0.98000220225381818</v>
      </c>
      <c r="AH36" s="144">
        <f>STANDARDIZE('Score 1 Raw'!AH36,'Score 1 Raw'!AH$85,'Score 1 Raw'!AH$86)</f>
        <v>-1.0829673068571404</v>
      </c>
      <c r="AI36" s="144">
        <f>STANDARDIZE('Score 1 Raw'!AI36,'Score 1 Raw'!AI$85,'Score 1 Raw'!AI$86)</f>
        <v>0.99089870649921552</v>
      </c>
      <c r="AJ36" s="144">
        <f>STANDARDIZE('Score 1 Raw'!AJ36,'Score 1 Raw'!AJ$85,'Score 1 Raw'!AJ$86)</f>
        <v>0.49257441320923456</v>
      </c>
      <c r="AK36" s="145">
        <f t="shared" si="2"/>
        <v>-4.4482513285539149E-2</v>
      </c>
      <c r="AL36" s="146">
        <f t="shared" si="0"/>
        <v>50</v>
      </c>
    </row>
    <row r="37" spans="1:38" s="56" customFormat="1" ht="24" customHeight="1" x14ac:dyDescent="0.35">
      <c r="A37" s="1">
        <v>36</v>
      </c>
      <c r="B37" s="48" t="s">
        <v>112</v>
      </c>
      <c r="C37" s="144">
        <f>STANDARDIZE('Score 1 Raw'!C37,'Score 1 Raw'!C$85,'Score 1 Raw'!C$86)</f>
        <v>0.6721963868128964</v>
      </c>
      <c r="D37" s="144">
        <f>STANDARDIZE('Score 1 Raw'!D37,'Score 1 Raw'!D$85,'Score 1 Raw'!D$86)</f>
        <v>-0.1550871394296843</v>
      </c>
      <c r="E37" s="144">
        <f>STANDARDIZE('Score 1 Raw'!E37,'Score 1 Raw'!E$85,'Score 1 Raw'!E$86)</f>
        <v>1.1819544339562111</v>
      </c>
      <c r="F37" s="144">
        <f>STANDARDIZE('Score 1 Raw'!F37,'Score 1 Raw'!F$85,'Score 1 Raw'!F$86)</f>
        <v>-0.73551926188174976</v>
      </c>
      <c r="G37" s="144">
        <f>STANDARDIZE('Score 1 Raw'!G37,'Score 1 Raw'!G$85,'Score 1 Raw'!G$86)</f>
        <v>0.93725676096421495</v>
      </c>
      <c r="H37" s="144">
        <f>STANDARDIZE('Score 1 Raw'!H37,'Score 1 Raw'!H$85,'Score 1 Raw'!H$86)</f>
        <v>-1.9617125645666147</v>
      </c>
      <c r="I37" s="144">
        <f>STANDARDIZE('Score 1 Raw'!I37,'Score 1 Raw'!I$85,'Score 1 Raw'!I$86)</f>
        <v>-2.0329489800992313</v>
      </c>
      <c r="J37" s="144">
        <f>STANDARDIZE('Score 1 Raw'!J37,'Score 1 Raw'!J$85,'Score 1 Raw'!J$86)</f>
        <v>1.2171243090432051</v>
      </c>
      <c r="K37" s="144">
        <f>STANDARDIZE('Score 1 Raw'!K37,'Score 1 Raw'!K$85,'Score 1 Raw'!K$86)</f>
        <v>-1.5040396255518602</v>
      </c>
      <c r="L37" s="144">
        <f>STANDARDIZE('Score 1 Raw'!L37,'Score 1 Raw'!L$85,'Score 1 Raw'!L$86)</f>
        <v>0.8967256631059829</v>
      </c>
      <c r="M37" s="144">
        <f>STANDARDIZE('Score 1 Raw'!M37,'Score 1 Raw'!M$85,'Score 1 Raw'!M$86)</f>
        <v>-1.5640079885763796</v>
      </c>
      <c r="N37" s="144">
        <f>STANDARDIZE('Score 1 Raw'!N37,'Score 1 Raw'!N$85,'Score 1 Raw'!N$86)</f>
        <v>0.266328095122571</v>
      </c>
      <c r="O37" s="144">
        <f>STANDARDIZE('Score 1 Raw'!O37,'Score 1 Raw'!O$85,'Score 1 Raw'!O$86)</f>
        <v>-2.6339698079955922</v>
      </c>
      <c r="P37" s="144">
        <f>STANDARDIZE('Score 1 Raw'!P37,'Score 1 Raw'!P$85,'Score 1 Raw'!P$86)</f>
        <v>0.21227479431431365</v>
      </c>
      <c r="Q37" s="144">
        <f>STANDARDIZE('Score 1 Raw'!Q37,'Score 1 Raw'!Q$85,'Score 1 Raw'!Q$86)</f>
        <v>0.28914045603509675</v>
      </c>
      <c r="R37" s="144">
        <f>STANDARDIZE('Score 1 Raw'!R37,'Score 1 Raw'!R$85,'Score 1 Raw'!R$86)</f>
        <v>-0.41732609346632499</v>
      </c>
      <c r="S37" s="144">
        <f>STANDARDIZE('Score 1 Raw'!S37,'Score 1 Raw'!S$85,'Score 1 Raw'!S$86)</f>
        <v>1.007519288771886</v>
      </c>
      <c r="T37" s="144">
        <f>STANDARDIZE('Score 1 Raw'!T37,'Score 1 Raw'!T$85,'Score 1 Raw'!T$86)</f>
        <v>1.4872344525903356</v>
      </c>
      <c r="U37" s="144">
        <f>STANDARDIZE('Score 1 Raw'!U37,'Score 1 Raw'!U$85,'Score 1 Raw'!U$86)</f>
        <v>-1.7447480628873053</v>
      </c>
      <c r="V37" s="144">
        <f>STANDARDIZE('Score 1 Raw'!V37,'Score 1 Raw'!V$85,'Score 1 Raw'!V$86)</f>
        <v>-0.89103027655258304</v>
      </c>
      <c r="W37" s="144">
        <f>STANDARDIZE('Score 1 Raw'!W37,'Score 1 Raw'!W$85,'Score 1 Raw'!W$86)</f>
        <v>1.4530915694779496</v>
      </c>
      <c r="X37" s="144">
        <f>STANDARDIZE('Score 1 Raw'!X37,'Score 1 Raw'!X$85,'Score 1 Raw'!X$86)</f>
        <v>-0.54322818936737094</v>
      </c>
      <c r="Y37" s="144">
        <f>STANDARDIZE('Score 1 Raw'!Y37,'Score 1 Raw'!Y$85,'Score 1 Raw'!Y$86)</f>
        <v>-1.6258161409558787</v>
      </c>
      <c r="Z37" s="144">
        <f>STANDARDIZE('Score 1 Raw'!Z37,'Score 1 Raw'!Z$85,'Score 1 Raw'!Z$86)</f>
        <v>0.25424673988595009</v>
      </c>
      <c r="AA37" s="144">
        <f>STANDARDIZE('Score 1 Raw'!AA37,'Score 1 Raw'!AA$85,'Score 1 Raw'!AA$86)</f>
        <v>1.8053674567957796</v>
      </c>
      <c r="AB37" s="144">
        <f>STANDARDIZE('Score 1 Raw'!AB37,'Score 1 Raw'!AB$85,'Score 1 Raw'!AB$86)</f>
        <v>-1.4034277728275104</v>
      </c>
      <c r="AC37" s="144">
        <f>STANDARDIZE('Score 1 Raw'!AC37,'Score 1 Raw'!AC$85,'Score 1 Raw'!AC$86)</f>
        <v>1.1631248540967274</v>
      </c>
      <c r="AD37" s="144">
        <f>STANDARDIZE('Score 1 Raw'!AD37,'Score 1 Raw'!AD$85,'Score 1 Raw'!AD$86)</f>
        <v>1.348580240281146</v>
      </c>
      <c r="AE37" s="144">
        <f>STANDARDIZE('Score 1 Raw'!AE37,'Score 1 Raw'!AE$85,'Score 1 Raw'!AE$86)</f>
        <v>-1.2727147502041822</v>
      </c>
      <c r="AF37" s="144">
        <f>STANDARDIZE('Score 1 Raw'!AF37,'Score 1 Raw'!AF$85,'Score 1 Raw'!AF$86)</f>
        <v>0.33242752582502838</v>
      </c>
      <c r="AG37" s="144">
        <f>STANDARDIZE('Score 1 Raw'!AG37,'Score 1 Raw'!AG$85,'Score 1 Raw'!AG$86)</f>
        <v>1.0674882821538634</v>
      </c>
      <c r="AH37" s="144">
        <f>STANDARDIZE('Score 1 Raw'!AH37,'Score 1 Raw'!AH$85,'Score 1 Raw'!AH$86)</f>
        <v>-1.5848729770181915</v>
      </c>
      <c r="AI37" s="144">
        <f>STANDARDIZE('Score 1 Raw'!AI37,'Score 1 Raw'!AI$85,'Score 1 Raw'!AI$86)</f>
        <v>1.2489704357213458</v>
      </c>
      <c r="AJ37" s="144">
        <f>STANDARDIZE('Score 1 Raw'!AJ37,'Score 1 Raw'!AJ$85,'Score 1 Raw'!AJ$86)</f>
        <v>0.4109702689051099</v>
      </c>
      <c r="AK37" s="145">
        <f t="shared" si="2"/>
        <v>-8.2894929927083694E-2</v>
      </c>
      <c r="AL37" s="146">
        <f t="shared" si="0"/>
        <v>54</v>
      </c>
    </row>
    <row r="38" spans="1:38" s="56" customFormat="1" ht="24" customHeight="1" x14ac:dyDescent="0.35">
      <c r="A38" s="1">
        <v>37</v>
      </c>
      <c r="B38" s="48" t="s">
        <v>113</v>
      </c>
      <c r="C38" s="144">
        <f>STANDARDIZE('Score 1 Raw'!C38,'Score 1 Raw'!C$85,'Score 1 Raw'!C$86)</f>
        <v>-0.17380071209164555</v>
      </c>
      <c r="D38" s="144">
        <f>STANDARDIZE('Score 1 Raw'!D38,'Score 1 Raw'!D$85,'Score 1 Raw'!D$86)</f>
        <v>-0.24573666458928853</v>
      </c>
      <c r="E38" s="144">
        <f>STANDARDIZE('Score 1 Raw'!E38,'Score 1 Raw'!E$85,'Score 1 Raw'!E$86)</f>
        <v>0.30065220465019543</v>
      </c>
      <c r="F38" s="144">
        <f>STANDARDIZE('Score 1 Raw'!F38,'Score 1 Raw'!F$85,'Score 1 Raw'!F$86)</f>
        <v>-0.61152136000201407</v>
      </c>
      <c r="G38" s="144">
        <f>STANDARDIZE('Score 1 Raw'!G38,'Score 1 Raw'!G$85,'Score 1 Raw'!G$86)</f>
        <v>0.34619631484737418</v>
      </c>
      <c r="H38" s="144">
        <f>STANDARDIZE('Score 1 Raw'!H38,'Score 1 Raw'!H$85,'Score 1 Raw'!H$86)</f>
        <v>1.9988260455178748</v>
      </c>
      <c r="I38" s="144">
        <f>STANDARDIZE('Score 1 Raw'!I38,'Score 1 Raw'!I$85,'Score 1 Raw'!I$86)</f>
        <v>-2.0329489800992313</v>
      </c>
      <c r="J38" s="144">
        <f>STANDARDIZE('Score 1 Raw'!J38,'Score 1 Raw'!J$85,'Score 1 Raw'!J$86)</f>
        <v>1.0886507643659924</v>
      </c>
      <c r="K38" s="144">
        <f>STANDARDIZE('Score 1 Raw'!K38,'Score 1 Raw'!K$85,'Score 1 Raw'!K$86)</f>
        <v>1.234377066188511</v>
      </c>
      <c r="L38" s="144">
        <f>STANDARDIZE('Score 1 Raw'!L38,'Score 1 Raw'!L$85,'Score 1 Raw'!L$86)</f>
        <v>0.96935628524581852</v>
      </c>
      <c r="M38" s="144">
        <f>STANDARDIZE('Score 1 Raw'!M38,'Score 1 Raw'!M$85,'Score 1 Raw'!M$86)</f>
        <v>0.97996229693743697</v>
      </c>
      <c r="N38" s="144">
        <f>STANDARDIZE('Score 1 Raw'!N38,'Score 1 Raw'!N$85,'Score 1 Raw'!N$86)</f>
        <v>1.2758998456964159</v>
      </c>
      <c r="O38" s="144">
        <f>STANDARDIZE('Score 1 Raw'!O38,'Score 1 Raw'!O$85,'Score 1 Raw'!O$86)</f>
        <v>1.0098190281487103</v>
      </c>
      <c r="P38" s="144">
        <f>STANDARDIZE('Score 1 Raw'!P38,'Score 1 Raw'!P$85,'Score 1 Raw'!P$86)</f>
        <v>0.2511598261573682</v>
      </c>
      <c r="Q38" s="144">
        <f>STANDARDIZE('Score 1 Raw'!Q38,'Score 1 Raw'!Q$85,'Score 1 Raw'!Q$86)</f>
        <v>-0.41609235894419738</v>
      </c>
      <c r="R38" s="144">
        <f>STANDARDIZE('Score 1 Raw'!R38,'Score 1 Raw'!R$85,'Score 1 Raw'!R$86)</f>
        <v>0.38507752655490962</v>
      </c>
      <c r="S38" s="144">
        <f>STANDARDIZE('Score 1 Raw'!S38,'Score 1 Raw'!S$85,'Score 1 Raw'!S$86)</f>
        <v>1.0792073307505112</v>
      </c>
      <c r="T38" s="144">
        <f>STANDARDIZE('Score 1 Raw'!T38,'Score 1 Raw'!T$85,'Score 1 Raw'!T$86)</f>
        <v>-2.5066500439272041</v>
      </c>
      <c r="U38" s="144">
        <f>STANDARDIZE('Score 1 Raw'!U38,'Score 1 Raw'!U$85,'Score 1 Raw'!U$86)</f>
        <v>-1.5910284861910562</v>
      </c>
      <c r="V38" s="144">
        <f>STANDARDIZE('Score 1 Raw'!V38,'Score 1 Raw'!V$85,'Score 1 Raw'!V$86)</f>
        <v>0.87652734417140021</v>
      </c>
      <c r="W38" s="144">
        <f>STANDARDIZE('Score 1 Raw'!W38,'Score 1 Raw'!W$85,'Score 1 Raw'!W$86)</f>
        <v>1.3221646551927488</v>
      </c>
      <c r="X38" s="144">
        <f>STANDARDIZE('Score 1 Raw'!X38,'Score 1 Raw'!X$85,'Score 1 Raw'!X$86)</f>
        <v>-0.52998391059007977</v>
      </c>
      <c r="Y38" s="144">
        <f>STANDARDIZE('Score 1 Raw'!Y38,'Score 1 Raw'!Y$85,'Score 1 Raw'!Y$86)</f>
        <v>-0.27536208298275405</v>
      </c>
      <c r="Z38" s="144">
        <f>STANDARDIZE('Score 1 Raw'!Z38,'Score 1 Raw'!Z$85,'Score 1 Raw'!Z$86)</f>
        <v>0.63757969920536606</v>
      </c>
      <c r="AA38" s="144">
        <f>STANDARDIZE('Score 1 Raw'!AA38,'Score 1 Raw'!AA$85,'Score 1 Raw'!AA$86)</f>
        <v>0.12131320147441016</v>
      </c>
      <c r="AB38" s="144">
        <f>STANDARDIZE('Score 1 Raw'!AB38,'Score 1 Raw'!AB$85,'Score 1 Raw'!AB$86)</f>
        <v>-1.4034277728275104</v>
      </c>
      <c r="AC38" s="144">
        <f>STANDARDIZE('Score 1 Raw'!AC38,'Score 1 Raw'!AC$85,'Score 1 Raw'!AC$86)</f>
        <v>1.6041653899367767</v>
      </c>
      <c r="AD38" s="144">
        <f>STANDARDIZE('Score 1 Raw'!AD38,'Score 1 Raw'!AD$85,'Score 1 Raw'!AD$86)</f>
        <v>-1.3624229992206558</v>
      </c>
      <c r="AE38" s="144">
        <f>STANDARDIZE('Score 1 Raw'!AE38,'Score 1 Raw'!AE$85,'Score 1 Raw'!AE$86)</f>
        <v>-0.72210060234415019</v>
      </c>
      <c r="AF38" s="144">
        <f>STANDARDIZE('Score 1 Raw'!AF38,'Score 1 Raw'!AF$85,'Score 1 Raw'!AF$86)</f>
        <v>0.9627298591997252</v>
      </c>
      <c r="AG38" s="144">
        <f>STANDARDIZE('Score 1 Raw'!AG38,'Score 1 Raw'!AG$85,'Score 1 Raw'!AG$86)</f>
        <v>1.13622734493247</v>
      </c>
      <c r="AH38" s="144">
        <f>STANDARDIZE('Score 1 Raw'!AH38,'Score 1 Raw'!AH$85,'Score 1 Raw'!AH$86)</f>
        <v>-7.9155966535038105E-2</v>
      </c>
      <c r="AI38" s="144">
        <f>STANDARDIZE('Score 1 Raw'!AI38,'Score 1 Raw'!AI$85,'Score 1 Raw'!AI$86)</f>
        <v>0.88193508749431604</v>
      </c>
      <c r="AJ38" s="144">
        <f>STANDARDIZE('Score 1 Raw'!AJ38,'Score 1 Raw'!AJ$85,'Score 1 Raw'!AJ$86)</f>
        <v>0.28856405244892286</v>
      </c>
      <c r="AK38" s="145">
        <f t="shared" si="2"/>
        <v>0.2000046831991891</v>
      </c>
      <c r="AL38" s="146">
        <f t="shared" si="0"/>
        <v>20</v>
      </c>
    </row>
    <row r="39" spans="1:38" s="56" customFormat="1" ht="24" customHeight="1" x14ac:dyDescent="0.35">
      <c r="A39" s="61">
        <v>38</v>
      </c>
      <c r="B39" s="62" t="s">
        <v>24</v>
      </c>
      <c r="C39" s="144">
        <f>STANDARDIZE('Score 1 Raw'!C39,'Score 1 Raw'!C$85,'Score 1 Raw'!C$86)</f>
        <v>-0.24631474914060628</v>
      </c>
      <c r="D39" s="144">
        <f>STANDARDIZE('Score 1 Raw'!D39,'Score 1 Raw'!D$85,'Score 1 Raw'!D$86)</f>
        <v>-0.42170338989910844</v>
      </c>
      <c r="E39" s="144">
        <f>STANDARDIZE('Score 1 Raw'!E39,'Score 1 Raw'!E$85,'Score 1 Raw'!E$86)</f>
        <v>0.37610616263872421</v>
      </c>
      <c r="F39" s="144">
        <f>STANDARDIZE('Score 1 Raw'!F39,'Score 1 Raw'!F$85,'Score 1 Raw'!F$86)</f>
        <v>0.7134847915128768</v>
      </c>
      <c r="G39" s="144">
        <f>STANDARDIZE('Score 1 Raw'!G39,'Score 1 Raw'!G$85,'Score 1 Raw'!G$86)</f>
        <v>0.95914788859817202</v>
      </c>
      <c r="H39" s="144">
        <f>STANDARDIZE('Score 1 Raw'!H39,'Score 1 Raw'!H$85,'Score 1 Raw'!H$86)</f>
        <v>1.5587661999529316</v>
      </c>
      <c r="I39" s="144">
        <f>STANDARDIZE('Score 1 Raw'!I39,'Score 1 Raw'!I$85,'Score 1 Raw'!I$86)</f>
        <v>-2.0329489800992313</v>
      </c>
      <c r="J39" s="144">
        <f>STANDARDIZE('Score 1 Raw'!J39,'Score 1 Raw'!J$85,'Score 1 Raw'!J$86)</f>
        <v>-0.55581060750233224</v>
      </c>
      <c r="K39" s="144">
        <f>STANDARDIZE('Score 1 Raw'!K39,'Score 1 Raw'!K$85,'Score 1 Raw'!K$86)</f>
        <v>-0.91984406464724766</v>
      </c>
      <c r="L39" s="144">
        <f>STANDARDIZE('Score 1 Raw'!L39,'Score 1 Raw'!L$85,'Score 1 Raw'!L$86)</f>
        <v>0.75146441882631154</v>
      </c>
      <c r="M39" s="144">
        <f>STANDARDIZE('Score 1 Raw'!M39,'Score 1 Raw'!M$85,'Score 1 Raw'!M$86)</f>
        <v>0.7553911269058724</v>
      </c>
      <c r="N39" s="144">
        <f>STANDARDIZE('Score 1 Raw'!N39,'Score 1 Raw'!N$85,'Score 1 Raw'!N$86)</f>
        <v>0.57358906268852383</v>
      </c>
      <c r="O39" s="144">
        <f>STANDARDIZE('Score 1 Raw'!O39,'Score 1 Raw'!O$85,'Score 1 Raw'!O$86)</f>
        <v>-0.72196018214782909</v>
      </c>
      <c r="P39" s="144">
        <f>STANDARDIZE('Score 1 Raw'!P39,'Score 1 Raw'!P$85,'Score 1 Raw'!P$86)</f>
        <v>0.76055374330138281</v>
      </c>
      <c r="Q39" s="144">
        <f>STANDARDIZE('Score 1 Raw'!Q39,'Score 1 Raw'!Q$85,'Score 1 Raw'!Q$86)</f>
        <v>-1.3785277299747636</v>
      </c>
      <c r="R39" s="144">
        <f>STANDARDIZE('Score 1 Raw'!R39,'Score 1 Raw'!R$85,'Score 1 Raw'!R$86)</f>
        <v>-0.72188805143058921</v>
      </c>
      <c r="S39" s="144">
        <f>STANDARDIZE('Score 1 Raw'!S39,'Score 1 Raw'!S$85,'Score 1 Raw'!S$86)</f>
        <v>-0.40831954030596557</v>
      </c>
      <c r="T39" s="144">
        <f>STANDARDIZE('Score 1 Raw'!T39,'Score 1 Raw'!T$85,'Score 1 Raw'!T$86)</f>
        <v>1.1509073370941219</v>
      </c>
      <c r="U39" s="144">
        <f>STANDARDIZE('Score 1 Raw'!U39,'Score 1 Raw'!U$85,'Score 1 Raw'!U$86)</f>
        <v>0.95559250107680271</v>
      </c>
      <c r="V39" s="144">
        <f>STANDARDIZE('Score 1 Raw'!V39,'Score 1 Raw'!V$85,'Score 1 Raw'!V$86)</f>
        <v>1.5051802140620671</v>
      </c>
      <c r="W39" s="144">
        <f>STANDARDIZE('Score 1 Raw'!W39,'Score 1 Raw'!W$85,'Score 1 Raw'!W$86)</f>
        <v>1.2730670623357985</v>
      </c>
      <c r="X39" s="144">
        <f>STANDARDIZE('Score 1 Raw'!X39,'Score 1 Raw'!X$85,'Score 1 Raw'!X$86)</f>
        <v>1.5184645402976307</v>
      </c>
      <c r="Y39" s="144">
        <f>STANDARDIZE('Score 1 Raw'!Y39,'Score 1 Raw'!Y$85,'Score 1 Raw'!Y$86)</f>
        <v>-2.2645534122286311E-2</v>
      </c>
      <c r="Z39" s="144">
        <f>STANDARDIZE('Score 1 Raw'!Z39,'Score 1 Raw'!Z$85,'Score 1 Raw'!Z$86)</f>
        <v>0.63757969920536606</v>
      </c>
      <c r="AA39" s="144">
        <f>STANDARDIZE('Score 1 Raw'!AA39,'Score 1 Raw'!AA$85,'Score 1 Raw'!AA$86)</f>
        <v>0.16841961421067225</v>
      </c>
      <c r="AB39" s="144">
        <f>STANDARDIZE('Score 1 Raw'!AB39,'Score 1 Raw'!AB$85,'Score 1 Raw'!AB$86)</f>
        <v>1.0142419198585368</v>
      </c>
      <c r="AC39" s="144">
        <f>STANDARDIZE('Score 1 Raw'!AC39,'Score 1 Raw'!AC$85,'Score 1 Raw'!AC$86)</f>
        <v>0.10462756808060922</v>
      </c>
      <c r="AD39" s="144">
        <f>STANDARDIZE('Score 1 Raw'!AD39,'Score 1 Raw'!AD$85,'Score 1 Raw'!AD$86)</f>
        <v>-0.74276511590595817</v>
      </c>
      <c r="AE39" s="144">
        <f>STANDARDIZE('Score 1 Raw'!AE39,'Score 1 Raw'!AE$85,'Score 1 Raw'!AE$86)</f>
        <v>1.755663063025994</v>
      </c>
      <c r="AF39" s="144">
        <f>STANDARDIZE('Score 1 Raw'!AF39,'Score 1 Raw'!AF$85,'Score 1 Raw'!AF$86)</f>
        <v>-0.79896516258255257</v>
      </c>
      <c r="AG39" s="144">
        <f>STANDARDIZE('Score 1 Raw'!AG39,'Score 1 Raw'!AG$85,'Score 1 Raw'!AG$86)</f>
        <v>0.48008174568213208</v>
      </c>
      <c r="AH39" s="144">
        <f>STANDARDIZE('Score 1 Raw'!AH39,'Score 1 Raw'!AH$85,'Score 1 Raw'!AH$86)</f>
        <v>-0.58106163669608923</v>
      </c>
      <c r="AI39" s="144">
        <f>STANDARDIZE('Score 1 Raw'!AI39,'Score 1 Raw'!AI$85,'Score 1 Raw'!AI$86)</f>
        <v>0.62386335827218586</v>
      </c>
      <c r="AJ39" s="144">
        <f>STANDARDIZE('Score 1 Raw'!AJ39,'Score 1 Raw'!AJ$85,'Score 1 Raw'!AJ$86)</f>
        <v>-1.5883312665459453</v>
      </c>
      <c r="AK39" s="145">
        <f t="shared" si="2"/>
        <v>0.19103252960665312</v>
      </c>
      <c r="AL39" s="146">
        <f t="shared" si="0"/>
        <v>21</v>
      </c>
    </row>
    <row r="40" spans="1:38" s="56" customFormat="1" ht="24" customHeight="1" x14ac:dyDescent="0.35">
      <c r="A40" s="1">
        <v>39</v>
      </c>
      <c r="B40" s="48" t="s">
        <v>25</v>
      </c>
      <c r="C40" s="144">
        <f>STANDARDIZE('Score 1 Raw'!C40,'Score 1 Raw'!C$85,'Score 1 Raw'!C$86)</f>
        <v>-1.8899662555837162</v>
      </c>
      <c r="D40" s="144">
        <f>STANDARDIZE('Score 1 Raw'!D40,'Score 1 Raw'!D$85,'Score 1 Raw'!D$86)</f>
        <v>-0.49102361502115877</v>
      </c>
      <c r="E40" s="144">
        <f>STANDARDIZE('Score 1 Raw'!E40,'Score 1 Raw'!E$85,'Score 1 Raw'!E$86)</f>
        <v>1.2513720753056574</v>
      </c>
      <c r="F40" s="144">
        <f>STANDARDIZE('Score 1 Raw'!F40,'Score 1 Raw'!F$85,'Score 1 Raw'!F$86)</f>
        <v>0.5150881485052996</v>
      </c>
      <c r="G40" s="144">
        <f>STANDARDIZE('Score 1 Raw'!G40,'Score 1 Raw'!G$85,'Score 1 Raw'!G$86)</f>
        <v>0.82780112279442963</v>
      </c>
      <c r="H40" s="144">
        <f>STANDARDIZE('Score 1 Raw'!H40,'Score 1 Raw'!H$85,'Score 1 Raw'!H$86)</f>
        <v>-0.20147318230684158</v>
      </c>
      <c r="I40" s="144">
        <f>STANDARDIZE('Score 1 Raw'!I40,'Score 1 Raw'!I$85,'Score 1 Raw'!I$86)</f>
        <v>1.4421774816088564</v>
      </c>
      <c r="J40" s="144">
        <f>STANDARDIZE('Score 1 Raw'!J40,'Score 1 Raw'!J$85,'Score 1 Raw'!J$86)</f>
        <v>1.9750872651581375E-2</v>
      </c>
      <c r="K40" s="144">
        <f>STANDARDIZE('Score 1 Raw'!K40,'Score 1 Raw'!K$85,'Score 1 Raw'!K$86)</f>
        <v>1.3804259564146641</v>
      </c>
      <c r="L40" s="144">
        <f>STANDARDIZE('Score 1 Raw'!L40,'Score 1 Raw'!L$85,'Score 1 Raw'!L$86)</f>
        <v>1.4414553291547501</v>
      </c>
      <c r="M40" s="144">
        <f>STANDARDIZE('Score 1 Raw'!M40,'Score 1 Raw'!M$85,'Score 1 Raw'!M$86)</f>
        <v>-0.77449996893416062</v>
      </c>
      <c r="N40" s="144">
        <f>STANDARDIZE('Score 1 Raw'!N40,'Score 1 Raw'!N$85,'Score 1 Raw'!N$86)</f>
        <v>0.66137791056451034</v>
      </c>
      <c r="O40" s="144">
        <f>STANDARDIZE('Score 1 Raw'!O40,'Score 1 Raw'!O$85,'Score 1 Raw'!O$86)</f>
        <v>-1.1137654333461413</v>
      </c>
      <c r="P40" s="144">
        <f>STANDARDIZE('Score 1 Raw'!P40,'Score 1 Raw'!P$85,'Score 1 Raw'!P$86)</f>
        <v>0.74499973056416102</v>
      </c>
      <c r="Q40" s="144">
        <f>STANDARDIZE('Score 1 Raw'!Q40,'Score 1 Raw'!Q$85,'Score 1 Raw'!Q$86)</f>
        <v>-5.9327523131142701E-2</v>
      </c>
      <c r="R40" s="144">
        <f>STANDARDIZE('Score 1 Raw'!R40,'Score 1 Raw'!R$85,'Score 1 Raw'!R$86)</f>
        <v>-0.37632736835575098</v>
      </c>
      <c r="S40" s="144">
        <f>STANDARDIZE('Score 1 Raw'!S40,'Score 1 Raw'!S$85,'Score 1 Raw'!S$86)</f>
        <v>-0.3724755193166529</v>
      </c>
      <c r="T40" s="144">
        <f>STANDARDIZE('Score 1 Raw'!T40,'Score 1 Raw'!T$85,'Score 1 Raw'!T$86)</f>
        <v>0.39417132722764053</v>
      </c>
      <c r="U40" s="144">
        <f>STANDARDIZE('Score 1 Raw'!U40,'Score 1 Raw'!U$85,'Score 1 Raw'!U$86)</f>
        <v>0.45856586975893082</v>
      </c>
      <c r="V40" s="144">
        <f>STANDARDIZE('Score 1 Raw'!V40,'Score 1 Raw'!V$85,'Score 1 Raw'!V$86)</f>
        <v>0.72711657240366323</v>
      </c>
      <c r="W40" s="144">
        <f>STANDARDIZE('Score 1 Raw'!W40,'Score 1 Raw'!W$85,'Score 1 Raw'!W$86)</f>
        <v>0.45804702091042371</v>
      </c>
      <c r="X40" s="144">
        <f>STANDARDIZE('Score 1 Raw'!X40,'Score 1 Raw'!X$85,'Score 1 Raw'!X$86)</f>
        <v>0.79885872673147373</v>
      </c>
      <c r="Y40" s="144">
        <f>STANDARDIZE('Score 1 Raw'!Y40,'Score 1 Raw'!Y$85,'Score 1 Raw'!Y$86)</f>
        <v>-0.33854122019787103</v>
      </c>
      <c r="Z40" s="144">
        <f>STANDARDIZE('Score 1 Raw'!Z40,'Score 1 Raw'!Z$85,'Score 1 Raw'!Z$86)</f>
        <v>0.25424673988595009</v>
      </c>
      <c r="AA40" s="144">
        <f>STANDARDIZE('Score 1 Raw'!AA40,'Score 1 Raw'!AA$85,'Score 1 Raw'!AA$86)</f>
        <v>0.68659015430955517</v>
      </c>
      <c r="AB40" s="144">
        <f>STANDARDIZE('Score 1 Raw'!AB40,'Score 1 Raw'!AB$85,'Score 1 Raw'!AB$86)</f>
        <v>0.53070798132132746</v>
      </c>
      <c r="AC40" s="144">
        <f>STANDARDIZE('Score 1 Raw'!AC40,'Score 1 Raw'!AC$85,'Score 1 Raw'!AC$86)</f>
        <v>0.97347742368550627</v>
      </c>
      <c r="AD40" s="144">
        <f>STANDARDIZE('Score 1 Raw'!AD40,'Score 1 Raw'!AD$85,'Score 1 Raw'!AD$86)</f>
        <v>-0.29738601227351935</v>
      </c>
      <c r="AE40" s="144">
        <f>STANDARDIZE('Score 1 Raw'!AE40,'Score 1 Raw'!AE$85,'Score 1 Raw'!AE$86)</f>
        <v>-1.9885131424222238</v>
      </c>
      <c r="AF40" s="144">
        <f>STANDARDIZE('Score 1 Raw'!AF40,'Score 1 Raw'!AF$85,'Score 1 Raw'!AF$86)</f>
        <v>1.5300019592369525</v>
      </c>
      <c r="AG40" s="144">
        <f>STANDARDIZE('Score 1 Raw'!AG40,'Score 1 Raw'!AG$85,'Score 1 Raw'!AG$86)</f>
        <v>-0.93531804698645427</v>
      </c>
      <c r="AH40" s="144">
        <f>STANDARDIZE('Score 1 Raw'!AH40,'Score 1 Raw'!AH$85,'Score 1 Raw'!AH$86)</f>
        <v>-1.0829673068571404</v>
      </c>
      <c r="AI40" s="144">
        <f>STANDARDIZE('Score 1 Raw'!AI40,'Score 1 Raw'!AI$85,'Score 1 Raw'!AI$86)</f>
        <v>-4.1388210389305402E-2</v>
      </c>
      <c r="AJ40" s="144">
        <f>STANDARDIZE('Score 1 Raw'!AJ40,'Score 1 Raw'!AJ$85,'Score 1 Raw'!AJ$86)</f>
        <v>0.81899099042573342</v>
      </c>
      <c r="AK40" s="145">
        <f t="shared" si="2"/>
        <v>0.17506619377467617</v>
      </c>
      <c r="AL40" s="146">
        <f t="shared" si="0"/>
        <v>22</v>
      </c>
    </row>
    <row r="41" spans="1:38" s="56" customFormat="1" ht="24" customHeight="1" x14ac:dyDescent="0.35">
      <c r="A41" s="1">
        <v>40</v>
      </c>
      <c r="B41" s="48" t="s">
        <v>114</v>
      </c>
      <c r="C41" s="144">
        <f>STANDARDIZE('Score 1 Raw'!C41,'Score 1 Raw'!C$85,'Score 1 Raw'!C$86)</f>
        <v>-2.1316797124135851</v>
      </c>
      <c r="D41" s="144">
        <f>STANDARDIZE('Score 1 Raw'!D41,'Score 1 Raw'!D$85,'Score 1 Raw'!D$86)</f>
        <v>-0.44836501494605085</v>
      </c>
      <c r="E41" s="144">
        <f>STANDARDIZE('Score 1 Raw'!E41,'Score 1 Raw'!E$85,'Score 1 Raw'!E$86)</f>
        <v>1.4324615744781264</v>
      </c>
      <c r="F41" s="144">
        <f>STANDARDIZE('Score 1 Raw'!F41,'Score 1 Raw'!F$85,'Score 1 Raw'!F$86)</f>
        <v>-1.224425275007565</v>
      </c>
      <c r="G41" s="144">
        <f>STANDARDIZE('Score 1 Raw'!G41,'Score 1 Raw'!G$85,'Score 1 Raw'!G$86)</f>
        <v>1.0904946544019145</v>
      </c>
      <c r="H41" s="144">
        <f>STANDARDIZE('Score 1 Raw'!H41,'Score 1 Raw'!H$85,'Score 1 Raw'!H$86)</f>
        <v>-0.20147318230684158</v>
      </c>
      <c r="I41" s="144">
        <f>STANDARDIZE('Score 1 Raw'!I41,'Score 1 Raw'!I$85,'Score 1 Raw'!I$86)</f>
        <v>1.4421774816088564</v>
      </c>
      <c r="J41" s="144">
        <f>STANDARDIZE('Score 1 Raw'!J41,'Score 1 Raw'!J$85,'Score 1 Raw'!J$86)</f>
        <v>0.98587192862422202</v>
      </c>
      <c r="K41" s="144">
        <f>STANDARDIZE('Score 1 Raw'!K41,'Score 1 Raw'!K$85,'Score 1 Raw'!K$86)</f>
        <v>1.2708892887450494</v>
      </c>
      <c r="L41" s="144">
        <f>STANDARDIZE('Score 1 Raw'!L41,'Score 1 Raw'!L$85,'Score 1 Raw'!L$86)</f>
        <v>-1.1157113641962616E-2</v>
      </c>
      <c r="M41" s="144">
        <f>STANDARDIZE('Score 1 Raw'!M41,'Score 1 Raw'!M$85,'Score 1 Raw'!M$86)</f>
        <v>-0.31132193074405884</v>
      </c>
      <c r="N41" s="144">
        <f>STANDARDIZE('Score 1 Raw'!N41,'Score 1 Raw'!N$85,'Score 1 Raw'!N$86)</f>
        <v>0.52969463875053058</v>
      </c>
      <c r="O41" s="144">
        <f>STANDARDIZE('Score 1 Raw'!O41,'Score 1 Raw'!O$85,'Score 1 Raw'!O$86)</f>
        <v>-1.0902571182742424</v>
      </c>
      <c r="P41" s="144">
        <f>STANDARDIZE('Score 1 Raw'!P41,'Score 1 Raw'!P$85,'Score 1 Raw'!P$86)</f>
        <v>-0.25434558780234101</v>
      </c>
      <c r="Q41" s="144">
        <f>STANDARDIZE('Score 1 Raw'!Q41,'Score 1 Raw'!Q$85,'Score 1 Raw'!Q$86)</f>
        <v>-7.592123642477315E-2</v>
      </c>
      <c r="R41" s="144">
        <f>STANDARDIZE('Score 1 Raw'!R41,'Score 1 Raw'!R$85,'Score 1 Raw'!R$86)</f>
        <v>-0.35289952543542297</v>
      </c>
      <c r="S41" s="144">
        <f>STANDARDIZE('Score 1 Raw'!S41,'Score 1 Raw'!S$85,'Score 1 Raw'!S$86)</f>
        <v>-1.9496124428464114</v>
      </c>
      <c r="T41" s="144">
        <f>STANDARDIZE('Score 1 Raw'!T41,'Score 1 Raw'!T$85,'Score 1 Raw'!T$86)</f>
        <v>-7.6686634467058867E-2</v>
      </c>
      <c r="U41" s="144">
        <f>STANDARDIZE('Score 1 Raw'!U41,'Score 1 Raw'!U$85,'Score 1 Raw'!U$86)</f>
        <v>0.43806992619943097</v>
      </c>
      <c r="V41" s="144">
        <f>STANDARDIZE('Score 1 Raw'!V41,'Score 1 Raw'!V$85,'Score 1 Raw'!V$86)</f>
        <v>-0.94459262869573402</v>
      </c>
      <c r="W41" s="144">
        <f>STANDARDIZE('Score 1 Raw'!W41,'Score 1 Raw'!W$85,'Score 1 Raw'!W$86)</f>
        <v>0.46132019376755368</v>
      </c>
      <c r="X41" s="144">
        <f>STANDARDIZE('Score 1 Raw'!X41,'Score 1 Raw'!X$85,'Score 1 Raw'!X$86)</f>
        <v>0.60019454507210535</v>
      </c>
      <c r="Y41" s="144">
        <f>STANDARDIZE('Score 1 Raw'!Y41,'Score 1 Raw'!Y$85,'Score 1 Raw'!Y$86)</f>
        <v>-0.33064382804598141</v>
      </c>
      <c r="Z41" s="144">
        <f>STANDARDIZE('Score 1 Raw'!Z41,'Score 1 Raw'!Z$85,'Score 1 Raw'!Z$86)</f>
        <v>-0.12908621943346582</v>
      </c>
      <c r="AA41" s="144">
        <f>STANDARDIZE('Score 1 Raw'!AA41,'Score 1 Raw'!AA$85,'Score 1 Raw'!AA$86)</f>
        <v>0.65714864634939141</v>
      </c>
      <c r="AB41" s="144">
        <f>STANDARDIZE('Score 1 Raw'!AB41,'Score 1 Raw'!AB$85,'Score 1 Raw'!AB$86)</f>
        <v>0.53070798132132746</v>
      </c>
      <c r="AC41" s="144">
        <f>STANDARDIZE('Score 1 Raw'!AC41,'Score 1 Raw'!AC$85,'Score 1 Raw'!AC$86)</f>
        <v>-0.44667310171945235</v>
      </c>
      <c r="AD41" s="144">
        <f>STANDARDIZE('Score 1 Raw'!AD41,'Score 1 Raw'!AD$85,'Score 1 Raw'!AD$86)</f>
        <v>-0.2909312426556579</v>
      </c>
      <c r="AE41" s="144">
        <f>STANDARDIZE('Score 1 Raw'!AE41,'Score 1 Raw'!AE$85,'Score 1 Raw'!AE$86)</f>
        <v>-0.39173211362813093</v>
      </c>
      <c r="AF41" s="144">
        <f>STANDARDIZE('Score 1 Raw'!AF41,'Score 1 Raw'!AF$85,'Score 1 Raw'!AF$86)</f>
        <v>1.624547309243157</v>
      </c>
      <c r="AG41" s="144">
        <f>STANDARDIZE('Score 1 Raw'!AG41,'Score 1 Raw'!AG$85,'Score 1 Raw'!AG$86)</f>
        <v>-1.1134147096401175</v>
      </c>
      <c r="AH41" s="144">
        <f>STANDARDIZE('Score 1 Raw'!AH41,'Score 1 Raw'!AH$85,'Score 1 Raw'!AH$86)</f>
        <v>-1.5848729770181915</v>
      </c>
      <c r="AI41" s="144">
        <f>STANDARDIZE('Score 1 Raw'!AI41,'Score 1 Raw'!AI$85,'Score 1 Raw'!AI$86)</f>
        <v>0.14212946372420943</v>
      </c>
      <c r="AJ41" s="144">
        <f>STANDARDIZE('Score 1 Raw'!AJ41,'Score 1 Raw'!AJ$85,'Score 1 Raw'!AJ$86)</f>
        <v>0.77818891827367098</v>
      </c>
      <c r="AK41" s="145">
        <f t="shared" si="2"/>
        <v>-4.0476324840808819E-2</v>
      </c>
      <c r="AL41" s="146">
        <f t="shared" si="0"/>
        <v>48</v>
      </c>
    </row>
    <row r="42" spans="1:38" s="56" customFormat="1" ht="24" customHeight="1" x14ac:dyDescent="0.35">
      <c r="A42" s="1">
        <v>41</v>
      </c>
      <c r="B42" s="48" t="s">
        <v>115</v>
      </c>
      <c r="C42" s="144">
        <f>STANDARDIZE('Score 1 Raw'!C42,'Score 1 Raw'!C$85,'Score 1 Raw'!C$86)</f>
        <v>-1.1648258850941089</v>
      </c>
      <c r="D42" s="144">
        <f>STANDARDIZE('Score 1 Raw'!D42,'Score 1 Raw'!D$85,'Score 1 Raw'!D$86)</f>
        <v>-0.49635594003054723</v>
      </c>
      <c r="E42" s="144">
        <f>STANDARDIZE('Score 1 Raw'!E42,'Score 1 Raw'!E$85,'Score 1 Raw'!E$86)</f>
        <v>-1.1933361635226736</v>
      </c>
      <c r="F42" s="144">
        <f>STANDARDIZE('Score 1 Raw'!F42,'Score 1 Raw'!F$85,'Score 1 Raw'!F$86)</f>
        <v>-1.259853246973204</v>
      </c>
      <c r="G42" s="144">
        <f>STANDARDIZE('Score 1 Raw'!G42,'Score 1 Raw'!G$85,'Score 1 Raw'!G$86)</f>
        <v>-1.0986181089937921</v>
      </c>
      <c r="H42" s="144">
        <f>STANDARDIZE('Score 1 Raw'!H42,'Score 1 Raw'!H$85,'Score 1 Raw'!H$86)</f>
        <v>1.9988260455178748</v>
      </c>
      <c r="I42" s="144">
        <f>STANDARDIZE('Score 1 Raw'!I42,'Score 1 Raw'!I$85,'Score 1 Raw'!I$86)</f>
        <v>1.4421774816088564</v>
      </c>
      <c r="J42" s="144">
        <f>STANDARDIZE('Score 1 Raw'!J42,'Score 1 Raw'!J$85,'Score 1 Raw'!J$86)</f>
        <v>1.0115666375596646</v>
      </c>
      <c r="K42" s="144">
        <f>STANDARDIZE('Score 1 Raw'!K42,'Score 1 Raw'!K$85,'Score 1 Raw'!K$86)</f>
        <v>-1.4310151804387836</v>
      </c>
      <c r="L42" s="144">
        <f>STANDARDIZE('Score 1 Raw'!L42,'Score 1 Raw'!L$85,'Score 1 Raw'!L$86)</f>
        <v>-0.84640926825007246</v>
      </c>
      <c r="M42" s="144">
        <f>STANDARDIZE('Score 1 Raw'!M42,'Score 1 Raw'!M$85,'Score 1 Raw'!M$86)</f>
        <v>-0.46571461014075943</v>
      </c>
      <c r="N42" s="144">
        <f>STANDARDIZE('Score 1 Raw'!N42,'Score 1 Raw'!N$85,'Score 1 Raw'!N$86)</f>
        <v>0.7052723345025036</v>
      </c>
      <c r="O42" s="144">
        <f>STANDARDIZE('Score 1 Raw'!O42,'Score 1 Raw'!O$85,'Score 1 Raw'!O$86)</f>
        <v>0.75906366738179054</v>
      </c>
      <c r="P42" s="144">
        <f>STANDARDIZE('Score 1 Raw'!P42,'Score 1 Raw'!P$85,'Score 1 Raw'!P$86)</f>
        <v>-1.2459138998002321</v>
      </c>
      <c r="Q42" s="144">
        <f>STANDARDIZE('Score 1 Raw'!Q42,'Score 1 Raw'!Q$85,'Score 1 Raw'!Q$86)</f>
        <v>0.75376442825674939</v>
      </c>
      <c r="R42" s="144">
        <f>STANDARDIZE('Score 1 Raw'!R42,'Score 1 Raw'!R$85,'Score 1 Raw'!R$86)</f>
        <v>0.67792556305900986</v>
      </c>
      <c r="S42" s="144">
        <f>STANDARDIZE('Score 1 Raw'!S42,'Score 1 Raw'!S$85,'Score 1 Raw'!S$86)</f>
        <v>1.4376475406436382</v>
      </c>
      <c r="T42" s="144">
        <f>STANDARDIZE('Score 1 Raw'!T42,'Score 1 Raw'!T$85,'Score 1 Raw'!T$86)</f>
        <v>-1.7829389255221435E-2</v>
      </c>
      <c r="U42" s="144">
        <f>STANDARDIZE('Score 1 Raw'!U42,'Score 1 Raw'!U$85,'Score 1 Raw'!U$86)</f>
        <v>9.9886857467683096E-2</v>
      </c>
      <c r="V42" s="144">
        <f>STANDARDIZE('Score 1 Raw'!V42,'Score 1 Raw'!V$85,'Score 1 Raw'!V$86)</f>
        <v>1.8434687539135473</v>
      </c>
      <c r="W42" s="144">
        <f>STANDARDIZE('Score 1 Raw'!W42,'Score 1 Raw'!W$85,'Score 1 Raw'!W$86)</f>
        <v>1.3254378280498789</v>
      </c>
      <c r="X42" s="144">
        <f>STANDARDIZE('Score 1 Raw'!X42,'Score 1 Raw'!X$85,'Score 1 Raw'!X$86)</f>
        <v>-0.27392785422911592</v>
      </c>
      <c r="Y42" s="144">
        <f>STANDARDIZE('Score 1 Raw'!Y42,'Score 1 Raw'!Y$85,'Score 1 Raw'!Y$86)</f>
        <v>-2.0048909642465804</v>
      </c>
      <c r="Z42" s="144">
        <f>STANDARDIZE('Score 1 Raw'!Z42,'Score 1 Raw'!Z$85,'Score 1 Raw'!Z$86)</f>
        <v>-0.51241917875288179</v>
      </c>
      <c r="AA42" s="144">
        <f>STANDARDIZE('Score 1 Raw'!AA42,'Score 1 Raw'!AA$85,'Score 1 Raw'!AA$86)</f>
        <v>0.50994110654857239</v>
      </c>
      <c r="AB42" s="144">
        <f>STANDARDIZE('Score 1 Raw'!AB42,'Score 1 Raw'!AB$85,'Score 1 Raw'!AB$86)</f>
        <v>0.53070798132132746</v>
      </c>
      <c r="AC42" s="144">
        <f>STANDARDIZE('Score 1 Raw'!AC42,'Score 1 Raw'!AC$85,'Score 1 Raw'!AC$86)</f>
        <v>-0.88330323220110107</v>
      </c>
      <c r="AD42" s="144">
        <f>STANDARDIZE('Score 1 Raw'!AD42,'Score 1 Raw'!AD$85,'Score 1 Raw'!AD$86)</f>
        <v>-1.6528876320244201</v>
      </c>
      <c r="AE42" s="144">
        <f>STANDARDIZE('Score 1 Raw'!AE42,'Score 1 Raw'!AE$85,'Score 1 Raw'!AE$86)</f>
        <v>-0.50185494320013735</v>
      </c>
      <c r="AF42" s="144">
        <f>STANDARDIZE('Score 1 Raw'!AF42,'Score 1 Raw'!AF$85,'Score 1 Raw'!AF$86)</f>
        <v>-0.97860132759434115</v>
      </c>
      <c r="AG42" s="144">
        <f>STANDARDIZE('Score 1 Raw'!AG42,'Score 1 Raw'!AG$85,'Score 1 Raw'!AG$86)</f>
        <v>-0.83220945281854408</v>
      </c>
      <c r="AH42" s="144">
        <f>STANDARDIZE('Score 1 Raw'!AH42,'Score 1 Raw'!AH$85,'Score 1 Raw'!AH$86)</f>
        <v>-1.0829673068571404</v>
      </c>
      <c r="AI42" s="144">
        <f>STANDARDIZE('Score 1 Raw'!AI42,'Score 1 Raw'!AI$85,'Score 1 Raw'!AI$86)</f>
        <v>0.80164610506965328</v>
      </c>
      <c r="AJ42" s="144">
        <f>STANDARDIZE('Score 1 Raw'!AJ42,'Score 1 Raw'!AJ$85,'Score 1 Raw'!AJ$86)</f>
        <v>-0.64988360704851122</v>
      </c>
      <c r="AK42" s="145">
        <f t="shared" si="2"/>
        <v>-0.13810249589915935</v>
      </c>
      <c r="AL42" s="146">
        <f t="shared" si="0"/>
        <v>57</v>
      </c>
    </row>
    <row r="43" spans="1:38" s="56" customFormat="1" ht="24" customHeight="1" x14ac:dyDescent="0.35">
      <c r="A43" s="1">
        <v>42</v>
      </c>
      <c r="B43" s="48" t="s">
        <v>116</v>
      </c>
      <c r="C43" s="144">
        <f>STANDARDIZE('Score 1 Raw'!C43,'Score 1 Raw'!C$85,'Score 1 Raw'!C$86)</f>
        <v>1.2523086832045822</v>
      </c>
      <c r="D43" s="144">
        <f>STANDARDIZE('Score 1 Raw'!D43,'Score 1 Raw'!D$85,'Score 1 Raw'!D$86)</f>
        <v>-0.5070205900493242</v>
      </c>
      <c r="E43" s="144">
        <f>STANDARDIZE('Score 1 Raw'!E43,'Score 1 Raw'!E$85,'Score 1 Raw'!E$86)</f>
        <v>-1.344244079499731</v>
      </c>
      <c r="F43" s="144">
        <f>STANDARDIZE('Score 1 Raw'!F43,'Score 1 Raw'!F$85,'Score 1 Raw'!F$86)</f>
        <v>0.74536996628195173</v>
      </c>
      <c r="G43" s="144">
        <f>STANDARDIZE('Score 1 Raw'!G43,'Score 1 Raw'!G$85,'Score 1 Raw'!G$86)</f>
        <v>0.46878662959753375</v>
      </c>
      <c r="H43" s="144">
        <f>STANDARDIZE('Score 1 Raw'!H43,'Score 1 Raw'!H$85,'Score 1 Raw'!H$86)</f>
        <v>-0.20147318230684158</v>
      </c>
      <c r="I43" s="144">
        <f>STANDARDIZE('Score 1 Raw'!I43,'Score 1 Raw'!I$85,'Score 1 Raw'!I$86)</f>
        <v>0.57339586618183447</v>
      </c>
      <c r="J43" s="144">
        <f>STANDARDIZE('Score 1 Raw'!J43,'Score 1 Raw'!J$85,'Score 1 Raw'!J$86)</f>
        <v>0.19961383519967937</v>
      </c>
      <c r="K43" s="144">
        <f>STANDARDIZE('Score 1 Raw'!K43,'Score 1 Raw'!K$85,'Score 1 Raw'!K$86)</f>
        <v>-1.357990735325707</v>
      </c>
      <c r="L43" s="144">
        <f>STANDARDIZE('Score 1 Raw'!L43,'Score 1 Raw'!L$85,'Score 1 Raw'!L$86)</f>
        <v>9.7788819567790841E-2</v>
      </c>
      <c r="M43" s="144">
        <f>STANDARDIZE('Score 1 Raw'!M43,'Score 1 Raw'!M$85,'Score 1 Raw'!M$86)</f>
        <v>-1.0587228560053594</v>
      </c>
      <c r="N43" s="144">
        <f>STANDARDIZE('Score 1 Raw'!N43,'Score 1 Raw'!N$85,'Score 1 Raw'!N$86)</f>
        <v>0.24438088315357437</v>
      </c>
      <c r="O43" s="144">
        <f>STANDARDIZE('Score 1 Raw'!O43,'Score 1 Raw'!O$85,'Score 1 Raw'!O$86)</f>
        <v>-0.98838775296268133</v>
      </c>
      <c r="P43" s="144">
        <f>STANDARDIZE('Score 1 Raw'!P43,'Score 1 Raw'!P$85,'Score 1 Raw'!P$86)</f>
        <v>-7.9362944508595518E-2</v>
      </c>
      <c r="Q43" s="144">
        <f>STANDARDIZE('Score 1 Raw'!Q43,'Score 1 Raw'!Q$85,'Score 1 Raw'!Q$86)</f>
        <v>0.91140470454623868</v>
      </c>
      <c r="R43" s="144">
        <f>STANDARDIZE('Score 1 Raw'!R43,'Score 1 Raw'!R$85,'Score 1 Raw'!R$86)</f>
        <v>-1.6590017682437099</v>
      </c>
      <c r="S43" s="144">
        <f>STANDARDIZE('Score 1 Raw'!S43,'Score 1 Raw'!S$85,'Score 1 Raw'!S$86)</f>
        <v>1.1150513517398239</v>
      </c>
      <c r="T43" s="144">
        <f>STANDARDIZE('Score 1 Raw'!T43,'Score 1 Raw'!T$85,'Score 1 Raw'!T$86)</f>
        <v>6.6252389618832036E-2</v>
      </c>
      <c r="U43" s="144">
        <f>STANDARDIZE('Score 1 Raw'!U43,'Score 1 Raw'!U$85,'Score 1 Raw'!U$86)</f>
        <v>-0.59185123766543757</v>
      </c>
      <c r="V43" s="144">
        <f>STANDARDIZE('Score 1 Raw'!V43,'Score 1 Raw'!V$85,'Score 1 Raw'!V$86)</f>
        <v>-0.95868798452287896</v>
      </c>
      <c r="W43" s="144">
        <f>STANDARDIZE('Score 1 Raw'!W43,'Score 1 Raw'!W$85,'Score 1 Raw'!W$86)</f>
        <v>-0.52390483622858208</v>
      </c>
      <c r="X43" s="144">
        <f>STANDARDIZE('Score 1 Raw'!X43,'Score 1 Raw'!X$85,'Score 1 Raw'!X$86)</f>
        <v>-1.0597550616817288</v>
      </c>
      <c r="Y43" s="144">
        <f>STANDARDIZE('Score 1 Raw'!Y43,'Score 1 Raw'!Y$85,'Score 1 Raw'!Y$86)</f>
        <v>-0.24377251437519559</v>
      </c>
      <c r="Z43" s="144">
        <f>STANDARDIZE('Score 1 Raw'!Z43,'Score 1 Raw'!Z$85,'Score 1 Raw'!Z$86)</f>
        <v>-0.8957521380722977</v>
      </c>
      <c r="AA43" s="144">
        <f>STANDARDIZE('Score 1 Raw'!AA43,'Score 1 Raw'!AA$85,'Score 1 Raw'!AA$86)</f>
        <v>-0.12599546539096579</v>
      </c>
      <c r="AB43" s="144">
        <f>STANDARDIZE('Score 1 Raw'!AB43,'Score 1 Raw'!AB$85,'Score 1 Raw'!AB$86)</f>
        <v>-0.67812686502169628</v>
      </c>
      <c r="AC43" s="144">
        <f>STANDARDIZE('Score 1 Raw'!AC43,'Score 1 Raw'!AC$85,'Score 1 Raw'!AC$86)</f>
        <v>-0.95386971793550901</v>
      </c>
      <c r="AD43" s="144">
        <f>STANDARDIZE('Score 1 Raw'!AD43,'Score 1 Raw'!AD$85,'Score 1 Raw'!AD$86)</f>
        <v>1.3356707010454232</v>
      </c>
      <c r="AE43" s="144">
        <f>STANDARDIZE('Score 1 Raw'!AE43,'Score 1 Raw'!AE$85,'Score 1 Raw'!AE$86)</f>
        <v>-1.6030832389202014</v>
      </c>
      <c r="AF43" s="144">
        <f>STANDARDIZE('Score 1 Raw'!AF43,'Score 1 Raw'!AF$85,'Score 1 Raw'!AF$86)</f>
        <v>1.3944869575613925</v>
      </c>
      <c r="AG43" s="144">
        <f>STANDARDIZE('Score 1 Raw'!AG43,'Score 1 Raw'!AG$85,'Score 1 Raw'!AG$86)</f>
        <v>1.1518498592003352</v>
      </c>
      <c r="AH43" s="144">
        <f>STANDARDIZE('Score 1 Raw'!AH43,'Score 1 Raw'!AH$85,'Score 1 Raw'!AH$86)</f>
        <v>-7.9155966535038105E-2</v>
      </c>
      <c r="AI43" s="144">
        <f>STANDARDIZE('Score 1 Raw'!AI43,'Score 1 Raw'!AI$85,'Score 1 Raw'!AI$86)</f>
        <v>1.203091017192967</v>
      </c>
      <c r="AJ43" s="144">
        <f>STANDARDIZE('Score 1 Raw'!AJ43,'Score 1 Raw'!AJ$85,'Score 1 Raw'!AJ$86)</f>
        <v>-0.56827946274438657</v>
      </c>
      <c r="AK43" s="145">
        <f t="shared" si="2"/>
        <v>-0.138793727467762</v>
      </c>
      <c r="AL43" s="146">
        <f t="shared" si="0"/>
        <v>58</v>
      </c>
    </row>
    <row r="44" spans="1:38" s="56" customFormat="1" ht="24" customHeight="1" x14ac:dyDescent="0.35">
      <c r="A44" s="1">
        <v>43</v>
      </c>
      <c r="B44" s="48" t="s">
        <v>27</v>
      </c>
      <c r="C44" s="144">
        <f>STANDARDIZE('Score 1 Raw'!C44,'Score 1 Raw'!C$85,'Score 1 Raw'!C$86)</f>
        <v>0.55133965839796184</v>
      </c>
      <c r="D44" s="144">
        <f>STANDARDIZE('Score 1 Raw'!D44,'Score 1 Raw'!D$85,'Score 1 Raw'!D$86)</f>
        <v>-0.44303268993666239</v>
      </c>
      <c r="E44" s="144">
        <f>STANDARDIZE('Score 1 Raw'!E44,'Score 1 Raw'!E$85,'Score 1 Raw'!E$86)</f>
        <v>-0.56857739137765562</v>
      </c>
      <c r="F44" s="144">
        <f>STANDARDIZE('Score 1 Raw'!F44,'Score 1 Raw'!F$85,'Score 1 Raw'!F$86)</f>
        <v>0.911881434520454</v>
      </c>
      <c r="G44" s="144">
        <f>STANDARDIZE('Score 1 Raw'!G44,'Score 1 Raw'!G$85,'Score 1 Raw'!G$86)</f>
        <v>-0.74836006685047907</v>
      </c>
      <c r="H44" s="144">
        <f>STANDARDIZE('Score 1 Raw'!H44,'Score 1 Raw'!H$85,'Score 1 Raw'!H$86)</f>
        <v>1.1187063543879883</v>
      </c>
      <c r="I44" s="144">
        <f>STANDARDIZE('Score 1 Raw'!I44,'Score 1 Raw'!I$85,'Score 1 Raw'!I$86)</f>
        <v>-0.29538574924518746</v>
      </c>
      <c r="J44" s="144">
        <f>STANDARDIZE('Score 1 Raw'!J44,'Score 1 Raw'!J$85,'Score 1 Raw'!J$86)</f>
        <v>-4.1916428793480794E-2</v>
      </c>
      <c r="K44" s="144">
        <f>STANDARDIZE('Score 1 Raw'!K44,'Score 1 Raw'!K$85,'Score 1 Raw'!K$86)</f>
        <v>1.1978648436319728</v>
      </c>
      <c r="L44" s="144">
        <f>STANDARDIZE('Score 1 Raw'!L44,'Score 1 Raw'!L$85,'Score 1 Raw'!L$86)</f>
        <v>-1.5727154896484288</v>
      </c>
      <c r="M44" s="144">
        <f>STANDARDIZE('Score 1 Raw'!M44,'Score 1 Raw'!M$85,'Score 1 Raw'!M$86)</f>
        <v>1.0887389574214761</v>
      </c>
      <c r="N44" s="144">
        <f>STANDARDIZE('Score 1 Raw'!N44,'Score 1 Raw'!N$85,'Score 1 Raw'!N$86)</f>
        <v>1.3197942696344092</v>
      </c>
      <c r="O44" s="144">
        <f>STANDARDIZE('Score 1 Raw'!O44,'Score 1 Raw'!O$85,'Score 1 Raw'!O$86)</f>
        <v>1.3702798592511574</v>
      </c>
      <c r="P44" s="144">
        <f>STANDARDIZE('Score 1 Raw'!P44,'Score 1 Raw'!P$85,'Score 1 Raw'!P$86)</f>
        <v>0.17338976247125909</v>
      </c>
      <c r="Q44" s="144">
        <f>STANDARDIZE('Score 1 Raw'!Q44,'Score 1 Raw'!Q$85,'Score 1 Raw'!Q$86)</f>
        <v>1.0648965525123204</v>
      </c>
      <c r="R44" s="144">
        <f>STANDARDIZE('Score 1 Raw'!R44,'Score 1 Raw'!R$85,'Score 1 Raw'!R$86)</f>
        <v>0.20351174392236748</v>
      </c>
      <c r="S44" s="144">
        <f>STANDARDIZE('Score 1 Raw'!S44,'Score 1 Raw'!S$85,'Score 1 Raw'!S$86)</f>
        <v>0.23687283750166296</v>
      </c>
      <c r="T44" s="144">
        <f>STANDARDIZE('Score 1 Raw'!T44,'Score 1 Raw'!T$85,'Score 1 Raw'!T$86)</f>
        <v>-0.85864717799575607</v>
      </c>
      <c r="U44" s="144">
        <f>STANDARDIZE('Score 1 Raw'!U44,'Score 1 Raw'!U$85,'Score 1 Raw'!U$86)</f>
        <v>-0.10507257812731562</v>
      </c>
      <c r="V44" s="144">
        <f>STANDARDIZE('Score 1 Raw'!V44,'Score 1 Raw'!V$85,'Score 1 Raw'!V$86)</f>
        <v>-0.39769282260250793</v>
      </c>
      <c r="W44" s="144">
        <f>STANDARDIZE('Score 1 Raw'!W44,'Score 1 Raw'!W$85,'Score 1 Raw'!W$86)</f>
        <v>0.13072973519742176</v>
      </c>
      <c r="X44" s="144">
        <f>STANDARDIZE('Score 1 Raw'!X44,'Score 1 Raw'!X$85,'Score 1 Raw'!X$86)</f>
        <v>0.66200117936613112</v>
      </c>
      <c r="Y44" s="144">
        <f>STANDARDIZE('Score 1 Raw'!Y44,'Score 1 Raw'!Y$85,'Score 1 Raw'!Y$86)</f>
        <v>-0.79658996500746881</v>
      </c>
      <c r="Z44" s="144">
        <f>STANDARDIZE('Score 1 Raw'!Z44,'Score 1 Raw'!Z$85,'Score 1 Raw'!Z$86)</f>
        <v>0.25424673988595009</v>
      </c>
      <c r="AA44" s="144">
        <f>STANDARDIZE('Score 1 Raw'!AA44,'Score 1 Raw'!AA$85,'Score 1 Raw'!AA$86)</f>
        <v>1.5109523771941415</v>
      </c>
      <c r="AB44" s="144">
        <f>STANDARDIZE('Score 1 Raw'!AB44,'Score 1 Raw'!AB$85,'Score 1 Raw'!AB$86)</f>
        <v>1.0142419198585368</v>
      </c>
      <c r="AC44" s="144">
        <f>STANDARDIZE('Score 1 Raw'!AC44,'Score 1 Raw'!AC$85,'Score 1 Raw'!AC$86)</f>
        <v>-1.527222414527573</v>
      </c>
      <c r="AD44" s="144">
        <f>STANDARDIZE('Score 1 Raw'!AD44,'Score 1 Raw'!AD$85,'Score 1 Raw'!AD$86)</f>
        <v>-1.6657971712601432</v>
      </c>
      <c r="AE44" s="144">
        <f>STANDARDIZE('Score 1 Raw'!AE44,'Score 1 Raw'!AE$85,'Score 1 Raw'!AE$86)</f>
        <v>1.755663063025994</v>
      </c>
      <c r="AF44" s="144">
        <f>STANDARDIZE('Score 1 Raw'!AF44,'Score 1 Raw'!AF$85,'Score 1 Raw'!AF$86)</f>
        <v>-0.70757132424322156</v>
      </c>
      <c r="AG44" s="144">
        <f>STANDARDIZE('Score 1 Raw'!AG44,'Score 1 Raw'!AG$85,'Score 1 Raw'!AG$86)</f>
        <v>-1.1384107324687018</v>
      </c>
      <c r="AH44" s="144">
        <f>STANDARDIZE('Score 1 Raw'!AH44,'Score 1 Raw'!AH$85,'Score 1 Raw'!AH$86)</f>
        <v>-7.9155966535038105E-2</v>
      </c>
      <c r="AI44" s="144">
        <f>STANDARDIZE('Score 1 Raw'!AI44,'Score 1 Raw'!AI$85,'Score 1 Raw'!AI$86)</f>
        <v>-1.4865898940332347</v>
      </c>
      <c r="AJ44" s="144">
        <f>STANDARDIZE('Score 1 Raw'!AJ44,'Score 1 Raw'!AJ$85,'Score 1 Raw'!AJ$86)</f>
        <v>-0.36426910198407475</v>
      </c>
      <c r="AK44" s="145">
        <f t="shared" si="2"/>
        <v>5.2003068339537474E-2</v>
      </c>
      <c r="AL44" s="146">
        <f t="shared" si="0"/>
        <v>36</v>
      </c>
    </row>
    <row r="45" spans="1:38" s="56" customFormat="1" ht="24" customHeight="1" x14ac:dyDescent="0.35">
      <c r="A45" s="1">
        <v>44</v>
      </c>
      <c r="B45" s="48" t="s">
        <v>28</v>
      </c>
      <c r="C45" s="144">
        <f>STANDARDIZE('Score 1 Raw'!C45,'Score 1 Raw'!C$85,'Score 1 Raw'!C$86)</f>
        <v>-0.77808435416631827</v>
      </c>
      <c r="D45" s="144">
        <f>STANDARDIZE('Score 1 Raw'!D45,'Score 1 Raw'!D$85,'Score 1 Raw'!D$86)</f>
        <v>-0.36838013980522361</v>
      </c>
      <c r="E45" s="144">
        <f>STANDARDIZE('Score 1 Raw'!E45,'Score 1 Raw'!E$85,'Score 1 Raw'!E$86)</f>
        <v>0.23727087993983131</v>
      </c>
      <c r="F45" s="144">
        <f>STANDARDIZE('Score 1 Raw'!F45,'Score 1 Raw'!F$85,'Score 1 Raw'!F$86)</f>
        <v>1.8684366775927015</v>
      </c>
      <c r="G45" s="144">
        <f>STANDARDIZE('Score 1 Raw'!G45,'Score 1 Raw'!G$85,'Score 1 Raw'!G$86)</f>
        <v>-1.5145495340389765</v>
      </c>
      <c r="H45" s="144">
        <f>STANDARDIZE('Score 1 Raw'!H45,'Score 1 Raw'!H$85,'Score 1 Raw'!H$86)</f>
        <v>-0.20147318230684158</v>
      </c>
      <c r="I45" s="144">
        <f>STANDARDIZE('Score 1 Raw'!I45,'Score 1 Raw'!I$85,'Score 1 Raw'!I$86)</f>
        <v>0.74715218926723892</v>
      </c>
      <c r="J45" s="144">
        <f>STANDARDIZE('Score 1 Raw'!J45,'Score 1 Raw'!J$85,'Score 1 Raw'!J$86)</f>
        <v>1.0064276957725762</v>
      </c>
      <c r="K45" s="144">
        <f>STANDARDIZE('Score 1 Raw'!K45,'Score 1 Raw'!K$85,'Score 1 Raw'!K$86)</f>
        <v>-0.22611183607302029</v>
      </c>
      <c r="L45" s="144">
        <f>STANDARDIZE('Score 1 Raw'!L45,'Score 1 Raw'!L$85,'Score 1 Raw'!L$86)</f>
        <v>-1.2458776900191684</v>
      </c>
      <c r="M45" s="144">
        <f>STANDARDIZE('Score 1 Raw'!M45,'Score 1 Raw'!M$85,'Score 1 Raw'!M$86)</f>
        <v>0.12027578666035414</v>
      </c>
      <c r="N45" s="144">
        <f>STANDARDIZE('Score 1 Raw'!N45,'Score 1 Raw'!N$85,'Score 1 Raw'!N$86)</f>
        <v>1.5392663893243754</v>
      </c>
      <c r="O45" s="144">
        <f>STANDARDIZE('Score 1 Raw'!O45,'Score 1 Raw'!O$85,'Score 1 Raw'!O$86)</f>
        <v>0.84526082264541924</v>
      </c>
      <c r="P45" s="144">
        <f>STANDARDIZE('Score 1 Raw'!P45,'Score 1 Raw'!P$85,'Score 1 Raw'!P$86)</f>
        <v>-0.52654081070372294</v>
      </c>
      <c r="Q45" s="144">
        <f>STANDARDIZE('Score 1 Raw'!Q45,'Score 1 Raw'!Q$85,'Score 1 Raw'!Q$86)</f>
        <v>-0.26674893930152332</v>
      </c>
      <c r="R45" s="144">
        <f>STANDARDIZE('Score 1 Raw'!R45,'Score 1 Raw'!R$85,'Score 1 Raw'!R$86)</f>
        <v>0.61349899502810779</v>
      </c>
      <c r="S45" s="144">
        <f>STANDARDIZE('Score 1 Raw'!S45,'Score 1 Raw'!S$85,'Score 1 Raw'!S$86)</f>
        <v>-1.8420803798784735</v>
      </c>
      <c r="T45" s="144">
        <f>STANDARDIZE('Score 1 Raw'!T45,'Score 1 Raw'!T$85,'Score 1 Raw'!T$86)</f>
        <v>-1.6994649667362909</v>
      </c>
      <c r="U45" s="144">
        <f>STANDARDIZE('Score 1 Raw'!U45,'Score 1 Raw'!U$85,'Score 1 Raw'!U$86)</f>
        <v>-0.97615017940606008</v>
      </c>
      <c r="V45" s="144">
        <f>STANDARDIZE('Score 1 Raw'!V45,'Score 1 Raw'!V$85,'Score 1 Raw'!V$86)</f>
        <v>-0.10169035023246291</v>
      </c>
      <c r="W45" s="144">
        <f>STANDARDIZE('Score 1 Raw'!W45,'Score 1 Raw'!W$85,'Score 1 Raw'!W$86)</f>
        <v>1.4399988780494295</v>
      </c>
      <c r="X45" s="144">
        <f>STANDARDIZE('Score 1 Raw'!X45,'Score 1 Raw'!X$85,'Score 1 Raw'!X$86)</f>
        <v>1.0858181002394505</v>
      </c>
      <c r="Y45" s="144">
        <f>STANDARDIZE('Score 1 Raw'!Y45,'Score 1 Raw'!Y$85,'Score 1 Raw'!Y$86)</f>
        <v>-1.2783308862727354</v>
      </c>
      <c r="Z45" s="144">
        <f>STANDARDIZE('Score 1 Raw'!Z45,'Score 1 Raw'!Z$85,'Score 1 Raw'!Z$86)</f>
        <v>1.7875785771636137</v>
      </c>
      <c r="AA45" s="144">
        <f>STANDARDIZE('Score 1 Raw'!AA45,'Score 1 Raw'!AA$85,'Score 1 Raw'!AA$86)</f>
        <v>1.452069361273814</v>
      </c>
      <c r="AB45" s="144">
        <f>STANDARDIZE('Score 1 Raw'!AB45,'Score 1 Raw'!AB$85,'Score 1 Raw'!AB$86)</f>
        <v>0.53070798132132746</v>
      </c>
      <c r="AC45" s="144">
        <f>STANDARDIZE('Score 1 Raw'!AC45,'Score 1 Raw'!AC$85,'Score 1 Raw'!AC$86)</f>
        <v>-0.38051702134344495</v>
      </c>
      <c r="AD45" s="144">
        <f>STANDARDIZE('Score 1 Raw'!AD45,'Score 1 Raw'!AD$85,'Score 1 Raw'!AD$86)</f>
        <v>-0.32965986036282652</v>
      </c>
      <c r="AE45" s="144">
        <f>STANDARDIZE('Score 1 Raw'!AE45,'Score 1 Raw'!AE$85,'Score 1 Raw'!AE$86)</f>
        <v>0.21394344901790427</v>
      </c>
      <c r="AF45" s="144">
        <f>STANDARDIZE('Score 1 Raw'!AF45,'Score 1 Raw'!AF$85,'Score 1 Raw'!AF$86)</f>
        <v>-0.95023772259247985</v>
      </c>
      <c r="AG45" s="144">
        <f>STANDARDIZE('Score 1 Raw'!AG45,'Score 1 Raw'!AG$85,'Score 1 Raw'!AG$86)</f>
        <v>-0.67285980728631911</v>
      </c>
      <c r="AH45" s="144">
        <f>STANDARDIZE('Score 1 Raw'!AH45,'Score 1 Raw'!AH$85,'Score 1 Raw'!AH$86)</f>
        <v>0.92465537378706408</v>
      </c>
      <c r="AI45" s="144">
        <f>STANDARDIZE('Score 1 Raw'!AI45,'Score 1 Raw'!AI$85,'Score 1 Raw'!AI$86)</f>
        <v>-0.78119383415941201</v>
      </c>
      <c r="AJ45" s="144">
        <f>STANDARDIZE('Score 1 Raw'!AJ45,'Score 1 Raw'!AJ$85,'Score 1 Raw'!AJ$86)</f>
        <v>1.0230013511860452</v>
      </c>
      <c r="AK45" s="145">
        <f t="shared" si="2"/>
        <v>3.8100323928939771E-2</v>
      </c>
      <c r="AL45" s="146">
        <f t="shared" si="0"/>
        <v>39</v>
      </c>
    </row>
    <row r="46" spans="1:38" s="56" customFormat="1" ht="24" customHeight="1" x14ac:dyDescent="0.35">
      <c r="A46" s="1">
        <v>45</v>
      </c>
      <c r="B46" s="48" t="s">
        <v>117</v>
      </c>
      <c r="C46" s="144">
        <f>STANDARDIZE('Score 1 Raw'!C46,'Score 1 Raw'!C$85,'Score 1 Raw'!C$86)</f>
        <v>-0.72974166280034447</v>
      </c>
      <c r="D46" s="144">
        <f>STANDARDIZE('Score 1 Raw'!D46,'Score 1 Raw'!D$85,'Score 1 Raw'!D$86)</f>
        <v>-0.40037408986155454</v>
      </c>
      <c r="E46" s="144">
        <f>STANDARDIZE('Score 1 Raw'!E46,'Score 1 Raw'!E$85,'Score 1 Raw'!E$86)</f>
        <v>0.19803482178579637</v>
      </c>
      <c r="F46" s="144">
        <f>STANDARDIZE('Score 1 Raw'!F46,'Score 1 Raw'!F$85,'Score 1 Raw'!F$86)</f>
        <v>-0.44500989176351169</v>
      </c>
      <c r="G46" s="144">
        <f>STANDARDIZE('Score 1 Raw'!G46,'Score 1 Raw'!G$85,'Score 1 Raw'!G$86)</f>
        <v>-1.6240051722087618</v>
      </c>
      <c r="H46" s="144">
        <f>STANDARDIZE('Score 1 Raw'!H46,'Score 1 Raw'!H$85,'Score 1 Raw'!H$86)</f>
        <v>0.678646508823045</v>
      </c>
      <c r="I46" s="144">
        <f>STANDARDIZE('Score 1 Raw'!I46,'Score 1 Raw'!I$85,'Score 1 Raw'!I$86)</f>
        <v>0.39963954309643007</v>
      </c>
      <c r="J46" s="144">
        <f>STANDARDIZE('Score 1 Raw'!J46,'Score 1 Raw'!J$85,'Score 1 Raw'!J$86)</f>
        <v>-1.044010077275741</v>
      </c>
      <c r="K46" s="144">
        <f>STANDARDIZE('Score 1 Raw'!K46,'Score 1 Raw'!K$85,'Score 1 Raw'!K$86)</f>
        <v>1.4899626240842789</v>
      </c>
      <c r="L46" s="144">
        <f>STANDARDIZE('Score 1 Raw'!L46,'Score 1 Raw'!L$85,'Score 1 Raw'!L$86)</f>
        <v>-0.91903989038990808</v>
      </c>
      <c r="M46" s="144">
        <f>STANDARDIZE('Score 1 Raw'!M46,'Score 1 Raw'!M$85,'Score 1 Raw'!M$86)</f>
        <v>0.40449867373155296</v>
      </c>
      <c r="N46" s="144">
        <f>STANDARDIZE('Score 1 Raw'!N46,'Score 1 Raw'!N$85,'Score 1 Raw'!N$86)</f>
        <v>0.37606415496755413</v>
      </c>
      <c r="O46" s="144">
        <f>STANDARDIZE('Score 1 Raw'!O46,'Score 1 Raw'!O$85,'Score 1 Raw'!O$86)</f>
        <v>1.4564770145147861</v>
      </c>
      <c r="P46" s="144">
        <f>STANDARDIZE('Score 1 Raw'!P46,'Score 1 Raw'!P$85,'Score 1 Raw'!P$86)</f>
        <v>0.95109039933235018</v>
      </c>
      <c r="Q46" s="144">
        <f>STANDARDIZE('Score 1 Raw'!Q46,'Score 1 Raw'!Q$85,'Score 1 Raw'!Q$86)</f>
        <v>0.55878829705659161</v>
      </c>
      <c r="R46" s="144">
        <f>STANDARDIZE('Score 1 Raw'!R46,'Score 1 Raw'!R$85,'Score 1 Raw'!R$86)</f>
        <v>0.2269395868426955</v>
      </c>
      <c r="S46" s="144">
        <f>STANDARDIZE('Score 1 Raw'!S46,'Score 1 Raw'!S$85,'Score 1 Raw'!S$86)</f>
        <v>1.1329733622344804</v>
      </c>
      <c r="T46" s="144">
        <f>STANDARDIZE('Score 1 Raw'!T46,'Score 1 Raw'!T$85,'Score 1 Raw'!T$86)</f>
        <v>-2.0357920822325046</v>
      </c>
      <c r="U46" s="144">
        <f>STANDARDIZE('Score 1 Raw'!U46,'Score 1 Raw'!U$85,'Score 1 Raw'!U$86)</f>
        <v>0.84286481149955339</v>
      </c>
      <c r="V46" s="144">
        <f>STANDARDIZE('Score 1 Raw'!V46,'Score 1 Raw'!V$85,'Score 1 Raw'!V$86)</f>
        <v>9.2825560182138112E-2</v>
      </c>
      <c r="W46" s="144">
        <f>STANDARDIZE('Score 1 Raw'!W46,'Score 1 Raw'!W$85,'Score 1 Raw'!W$86)</f>
        <v>0.47113971233894375</v>
      </c>
      <c r="X46" s="144">
        <f>STANDARDIZE('Score 1 Raw'!X46,'Score 1 Raw'!X$85,'Score 1 Raw'!X$86)</f>
        <v>-0.93614179309367751</v>
      </c>
      <c r="Y46" s="144">
        <f>STANDARDIZE('Score 1 Raw'!Y46,'Score 1 Raw'!Y$85,'Score 1 Raw'!Y$86)</f>
        <v>-0.22797773007141636</v>
      </c>
      <c r="Z46" s="144">
        <f>STANDARDIZE('Score 1 Raw'!Z46,'Score 1 Raw'!Z$85,'Score 1 Raw'!Z$86)</f>
        <v>-0.51241917875288179</v>
      </c>
      <c r="AA46" s="144">
        <f>STANDARDIZE('Score 1 Raw'!AA46,'Score 1 Raw'!AA$85,'Score 1 Raw'!AA$86)</f>
        <v>1.2754203135128312</v>
      </c>
      <c r="AB46" s="144">
        <f>STANDARDIZE('Score 1 Raw'!AB46,'Score 1 Raw'!AB$85,'Score 1 Raw'!AB$86)</f>
        <v>1.0142419198585368</v>
      </c>
      <c r="AC46" s="144">
        <f>STANDARDIZE('Score 1 Raw'!AC46,'Score 1 Raw'!AC$85,'Score 1 Raw'!AC$86)</f>
        <v>0.28104378241662892</v>
      </c>
      <c r="AD46" s="144">
        <f>STANDARDIZE('Score 1 Raw'!AD46,'Score 1 Raw'!AD$85,'Score 1 Raw'!AD$86)</f>
        <v>-0.27156693380207364</v>
      </c>
      <c r="AE46" s="144">
        <f>STANDARDIZE('Score 1 Raw'!AE46,'Score 1 Raw'!AE$85,'Score 1 Raw'!AE$86)</f>
        <v>1.2105550566445622</v>
      </c>
      <c r="AF46" s="144">
        <f>STANDARDIZE('Score 1 Raw'!AF46,'Score 1 Raw'!AF$85,'Score 1 Raw'!AF$86)</f>
        <v>1.7096381242487411</v>
      </c>
      <c r="AG46" s="144">
        <f>STANDARDIZE('Score 1 Raw'!AG46,'Score 1 Raw'!AG$85,'Score 1 Raw'!AG$86)</f>
        <v>1.2705809676361108</v>
      </c>
      <c r="AH46" s="144">
        <f>STANDARDIZE('Score 1 Raw'!AH46,'Score 1 Raw'!AH$85,'Score 1 Raw'!AH$86)</f>
        <v>0.422749703626013</v>
      </c>
      <c r="AI46" s="144">
        <f>STANDARDIZE('Score 1 Raw'!AI46,'Score 1 Raw'!AI$85,'Score 1 Raw'!AI$86)</f>
        <v>-0.13888197476211014</v>
      </c>
      <c r="AJ46" s="144">
        <f>STANDARDIZE('Score 1 Raw'!AJ46,'Score 1 Raw'!AJ$85,'Score 1 Raw'!AJ$86)</f>
        <v>1.0638034233381075</v>
      </c>
      <c r="AK46" s="145">
        <f t="shared" si="2"/>
        <v>0.24244170249286004</v>
      </c>
      <c r="AL46" s="146">
        <f t="shared" si="0"/>
        <v>14</v>
      </c>
    </row>
    <row r="47" spans="1:38" s="56" customFormat="1" ht="24" customHeight="1" x14ac:dyDescent="0.35">
      <c r="A47" s="1">
        <v>46</v>
      </c>
      <c r="B47" s="48" t="s">
        <v>30</v>
      </c>
      <c r="C47" s="144">
        <f>STANDARDIZE('Score 1 Raw'!C47,'Score 1 Raw'!C$85,'Score 1 Raw'!C$86)</f>
        <v>-0.2946574405065801</v>
      </c>
      <c r="D47" s="144">
        <f>STANDARDIZE('Score 1 Raw'!D47,'Score 1 Raw'!D$85,'Score 1 Raw'!D$86)</f>
        <v>-0.29372758967378487</v>
      </c>
      <c r="E47" s="144">
        <f>STANDARDIZE('Score 1 Raw'!E47,'Score 1 Raw'!E$85,'Score 1 Raw'!E$86)</f>
        <v>0.40326958751459452</v>
      </c>
      <c r="F47" s="144">
        <f>STANDARDIZE('Score 1 Raw'!F47,'Score 1 Raw'!F$85,'Score 1 Raw'!F$86)</f>
        <v>1.1527916438867978</v>
      </c>
      <c r="G47" s="144">
        <f>STANDARDIZE('Score 1 Raw'!G47,'Score 1 Raw'!G$85,'Score 1 Raw'!G$86)</f>
        <v>0.10539391087384645</v>
      </c>
      <c r="H47" s="144">
        <f>STANDARDIZE('Score 1 Raw'!H47,'Score 1 Raw'!H$85,'Score 1 Raw'!H$86)</f>
        <v>0.23858666325810171</v>
      </c>
      <c r="I47" s="144">
        <f>STANDARDIZE('Score 1 Raw'!I47,'Score 1 Raw'!I$85,'Score 1 Raw'!I$86)</f>
        <v>-0.29538574924518746</v>
      </c>
      <c r="J47" s="144">
        <f>STANDARDIZE('Score 1 Raw'!J47,'Score 1 Raw'!J$85,'Score 1 Raw'!J$86)</f>
        <v>1.1143454733014349</v>
      </c>
      <c r="K47" s="144">
        <f>STANDARDIZE('Score 1 Raw'!K47,'Score 1 Raw'!K$85,'Score 1 Raw'!K$86)</f>
        <v>1.4534504015277407</v>
      </c>
      <c r="L47" s="144">
        <f>STANDARDIZE('Score 1 Raw'!L47,'Score 1 Raw'!L$85,'Score 1 Raw'!L$86)</f>
        <v>-1.5727154896484288</v>
      </c>
      <c r="M47" s="144">
        <f>STANDARDIZE('Score 1 Raw'!M47,'Score 1 Raw'!M$85,'Score 1 Raw'!M$86)</f>
        <v>-1.6026061584255546</v>
      </c>
      <c r="N47" s="144">
        <f>STANDARDIZE('Score 1 Raw'!N47,'Score 1 Raw'!N$85,'Score 1 Raw'!N$86)</f>
        <v>0.13464482330859123</v>
      </c>
      <c r="O47" s="144">
        <f>STANDARDIZE('Score 1 Raw'!O47,'Score 1 Raw'!O$85,'Score 1 Raw'!O$86)</f>
        <v>-0.39284377114124697</v>
      </c>
      <c r="P47" s="144">
        <f>STANDARDIZE('Score 1 Raw'!P47,'Score 1 Raw'!P$85,'Score 1 Raw'!P$86)</f>
        <v>-0.44877074701761377</v>
      </c>
      <c r="Q47" s="144">
        <f>STANDARDIZE('Score 1 Raw'!Q47,'Score 1 Raw'!Q$85,'Score 1 Raw'!Q$86)</f>
        <v>1.8779885039002124</v>
      </c>
      <c r="R47" s="144">
        <f>STANDARDIZE('Score 1 Raw'!R47,'Score 1 Raw'!R$85,'Score 1 Raw'!R$86)</f>
        <v>0.20936870465244947</v>
      </c>
      <c r="S47" s="144">
        <f>STANDARDIZE('Score 1 Raw'!S47,'Score 1 Raw'!S$85,'Score 1 Raw'!S$86)</f>
        <v>1.1508953727291367</v>
      </c>
      <c r="T47" s="144">
        <f>STANDARDIZE('Score 1 Raw'!T47,'Score 1 Raw'!T$85,'Score 1 Raw'!T$86)</f>
        <v>-2.1198738611065582</v>
      </c>
      <c r="U47" s="144">
        <f>STANDARDIZE('Score 1 Raw'!U47,'Score 1 Raw'!U$85,'Score 1 Raw'!U$86)</f>
        <v>0.38683006730068131</v>
      </c>
      <c r="V47" s="144">
        <f>STANDARDIZE('Score 1 Raw'!V47,'Score 1 Raw'!V$85,'Score 1 Raw'!V$86)</f>
        <v>-0.95304984219202105</v>
      </c>
      <c r="W47" s="144">
        <f>STANDARDIZE('Score 1 Raw'!W47,'Score 1 Raw'!W$85,'Score 1 Raw'!W$86)</f>
        <v>-0.19004120480132011</v>
      </c>
      <c r="X47" s="144">
        <f>STANDARDIZE('Score 1 Raw'!X47,'Score 1 Raw'!X$85,'Score 1 Raw'!X$86)</f>
        <v>-0.15914410482592525</v>
      </c>
      <c r="Y47" s="144">
        <f>STANDARDIZE('Score 1 Raw'!Y47,'Score 1 Raw'!Y$85,'Score 1 Raw'!Y$86)</f>
        <v>1.6279094256226436</v>
      </c>
      <c r="Z47" s="144">
        <f>STANDARDIZE('Score 1 Raw'!Z47,'Score 1 Raw'!Z$85,'Score 1 Raw'!Z$86)</f>
        <v>-0.8957521380722977</v>
      </c>
      <c r="AA47" s="144">
        <f>STANDARDIZE('Score 1 Raw'!AA47,'Score 1 Raw'!AA$85,'Score 1 Raw'!AA$86)</f>
        <v>-0.98568749782774878</v>
      </c>
      <c r="AB47" s="144">
        <f>STANDARDIZE('Score 1 Raw'!AB47,'Score 1 Raw'!AB$85,'Score 1 Raw'!AB$86)</f>
        <v>0.53070798132132746</v>
      </c>
      <c r="AC47" s="144">
        <f>STANDARDIZE('Score 1 Raw'!AC47,'Score 1 Raw'!AC$85,'Score 1 Raw'!AC$86)</f>
        <v>0.32514783600063385</v>
      </c>
      <c r="AD47" s="144">
        <f>STANDARDIZE('Score 1 Raw'!AD47,'Score 1 Raw'!AD$85,'Score 1 Raw'!AD$86)</f>
        <v>0.5998269646092198</v>
      </c>
      <c r="AE47" s="144">
        <f>STANDARDIZE('Score 1 Raw'!AE47,'Score 1 Raw'!AE$85,'Score 1 Raw'!AE$86)</f>
        <v>-0.28160928405612456</v>
      </c>
      <c r="AF47" s="144">
        <f>STANDARDIZE('Score 1 Raw'!AF47,'Score 1 Raw'!AF$85,'Score 1 Raw'!AF$86)</f>
        <v>1.0100025342028276</v>
      </c>
      <c r="AG47" s="144">
        <f>STANDARDIZE('Score 1 Raw'!AG47,'Score 1 Raw'!AG$85,'Score 1 Raw'!AG$86)</f>
        <v>1.3143240075861333</v>
      </c>
      <c r="AH47" s="144">
        <f>STANDARDIZE('Score 1 Raw'!AH47,'Score 1 Raw'!AH$85,'Score 1 Raw'!AH$86)</f>
        <v>-7.9155966535038105E-2</v>
      </c>
      <c r="AI47" s="144">
        <f>STANDARDIZE('Score 1 Raw'!AI47,'Score 1 Raw'!AI$85,'Score 1 Raw'!AI$86)</f>
        <v>0.73856190459313265</v>
      </c>
      <c r="AJ47" s="144">
        <f>STANDARDIZE('Score 1 Raw'!AJ47,'Score 1 Raw'!AJ$85,'Score 1 Raw'!AJ$86)</f>
        <v>0.73738684612160865</v>
      </c>
      <c r="AK47" s="145">
        <f t="shared" si="2"/>
        <v>0.13371799433046128</v>
      </c>
      <c r="AL47" s="146">
        <f t="shared" si="0"/>
        <v>26</v>
      </c>
    </row>
    <row r="48" spans="1:38" s="56" customFormat="1" ht="24" customHeight="1" x14ac:dyDescent="0.35">
      <c r="A48" s="1">
        <v>47</v>
      </c>
      <c r="B48" s="48" t="s">
        <v>31</v>
      </c>
      <c r="C48" s="144">
        <f>STANDARDIZE('Score 1 Raw'!C48,'Score 1 Raw'!C$85,'Score 1 Raw'!C$86)</f>
        <v>1.2039659918386083</v>
      </c>
      <c r="D48" s="144">
        <f>STANDARDIZE('Score 1 Raw'!D48,'Score 1 Raw'!D$85,'Score 1 Raw'!D$86)</f>
        <v>-0.42703571490849696</v>
      </c>
      <c r="E48" s="144">
        <f>STANDARDIZE('Score 1 Raw'!E48,'Score 1 Raw'!E$85,'Score 1 Raw'!E$86)</f>
        <v>1.3056989250573983</v>
      </c>
      <c r="F48" s="144">
        <f>STANDARDIZE('Score 1 Raw'!F48,'Score 1 Raw'!F$85,'Score 1 Raw'!F$86)</f>
        <v>-0.60089296841232243</v>
      </c>
      <c r="G48" s="144">
        <f>STANDARDIZE('Score 1 Raw'!G48,'Score 1 Raw'!G$85,'Score 1 Raw'!G$86)</f>
        <v>0.58699871882090193</v>
      </c>
      <c r="H48" s="144">
        <f>STANDARDIZE('Score 1 Raw'!H48,'Score 1 Raw'!H$85,'Score 1 Raw'!H$86)</f>
        <v>-0.6415330278717849</v>
      </c>
      <c r="I48" s="144">
        <f>STANDARDIZE('Score 1 Raw'!I48,'Score 1 Raw'!I$85,'Score 1 Raw'!I$86)</f>
        <v>0.2258832200110257</v>
      </c>
      <c r="J48" s="144">
        <f>STANDARDIZE('Score 1 Raw'!J48,'Score 1 Raw'!J$85,'Score 1 Raw'!J$86)</f>
        <v>-1.0697047862111837</v>
      </c>
      <c r="K48" s="144">
        <f>STANDARDIZE('Score 1 Raw'!K48,'Score 1 Raw'!K$85,'Score 1 Raw'!K$86)</f>
        <v>0.35808372483159223</v>
      </c>
      <c r="L48" s="144">
        <f>STANDARDIZE('Score 1 Raw'!L48,'Score 1 Raw'!L$85,'Score 1 Raw'!L$86)</f>
        <v>-1.2821930010890863</v>
      </c>
      <c r="M48" s="144">
        <f>STANDARDIZE('Score 1 Raw'!M48,'Score 1 Raw'!M$85,'Score 1 Raw'!M$86)</f>
        <v>0.66065016454880621</v>
      </c>
      <c r="N48" s="144">
        <f>STANDARDIZE('Score 1 Raw'!N48,'Score 1 Raw'!N$85,'Score 1 Raw'!N$86)</f>
        <v>0.72721954647150022</v>
      </c>
      <c r="O48" s="144">
        <f>STANDARDIZE('Score 1 Raw'!O48,'Score 1 Raw'!O$85,'Score 1 Raw'!O$86)</f>
        <v>-0.44769650630901064</v>
      </c>
      <c r="P48" s="144">
        <f>STANDARDIZE('Score 1 Raw'!P48,'Score 1 Raw'!P$85,'Score 1 Raw'!P$86)</f>
        <v>0.40669995352958643</v>
      </c>
      <c r="Q48" s="144">
        <f>STANDARDIZE('Score 1 Raw'!Q48,'Score 1 Raw'!Q$85,'Score 1 Raw'!Q$86)</f>
        <v>-1.2872623068597961</v>
      </c>
      <c r="R48" s="144">
        <f>STANDARDIZE('Score 1 Raw'!R48,'Score 1 Raw'!R$85,'Score 1 Raw'!R$86)</f>
        <v>0.25036742976302351</v>
      </c>
      <c r="S48" s="144">
        <f>STANDARDIZE('Score 1 Raw'!S48,'Score 1 Raw'!S$85,'Score 1 Raw'!S$86)</f>
        <v>1.3838815091596692</v>
      </c>
      <c r="T48" s="144">
        <f>STANDARDIZE('Score 1 Raw'!T48,'Score 1 Raw'!T$85,'Score 1 Raw'!T$86)</f>
        <v>-1.7835467456103442</v>
      </c>
      <c r="U48" s="144">
        <f>STANDARDIZE('Score 1 Raw'!U48,'Score 1 Raw'!U$85,'Score 1 Raw'!U$86)</f>
        <v>0.86848474094892825</v>
      </c>
      <c r="V48" s="144">
        <f>STANDARDIZE('Score 1 Raw'!V48,'Score 1 Raw'!V$85,'Score 1 Raw'!V$86)</f>
        <v>9.8463702512996118E-2</v>
      </c>
      <c r="W48" s="144">
        <f>STANDARDIZE('Score 1 Raw'!W48,'Score 1 Raw'!W$85,'Score 1 Raw'!W$86)</f>
        <v>1.1094084194792975</v>
      </c>
      <c r="X48" s="144">
        <f>STANDARDIZE('Score 1 Raw'!X48,'Score 1 Raw'!X$85,'Score 1 Raw'!X$86)</f>
        <v>1.0902328598318809</v>
      </c>
      <c r="Y48" s="144">
        <f>STANDARDIZE('Score 1 Raw'!Y48,'Score 1 Raw'!Y$85,'Score 1 Raw'!Y$86)</f>
        <v>0.53806930866187652</v>
      </c>
      <c r="Z48" s="144">
        <f>STANDARDIZE('Score 1 Raw'!Z48,'Score 1 Raw'!Z$85,'Score 1 Raw'!Z$86)</f>
        <v>0.63757969920536606</v>
      </c>
      <c r="AA48" s="144">
        <f>STANDARDIZE('Score 1 Raw'!AA48,'Score 1 Raw'!AA$85,'Score 1 Raw'!AA$86)</f>
        <v>-2.7875077849897734</v>
      </c>
      <c r="AB48" s="144">
        <f>STANDARDIZE('Score 1 Raw'!AB48,'Score 1 Raw'!AB$85,'Score 1 Raw'!AB$86)</f>
        <v>-0.43635989575309153</v>
      </c>
      <c r="AC48" s="144">
        <f>STANDARDIZE('Score 1 Raw'!AC48,'Score 1 Raw'!AC$85,'Score 1 Raw'!AC$86)</f>
        <v>-0.15999675342342032</v>
      </c>
      <c r="AD48" s="144">
        <f>STANDARDIZE('Score 1 Raw'!AD48,'Score 1 Raw'!AD$85,'Score 1 Raw'!AD$86)</f>
        <v>-0.19410969838773642</v>
      </c>
      <c r="AE48" s="144">
        <f>STANDARDIZE('Score 1 Raw'!AE48,'Score 1 Raw'!AE$85,'Score 1 Raw'!AE$86)</f>
        <v>0.54981807921252379</v>
      </c>
      <c r="AF48" s="144">
        <f>STANDARDIZE('Score 1 Raw'!AF48,'Score 1 Raw'!AF$85,'Score 1 Raw'!AF$86)</f>
        <v>1.5363049825706994</v>
      </c>
      <c r="AG48" s="144">
        <f>STANDARDIZE('Score 1 Raw'!AG48,'Score 1 Raw'!AG$85,'Score 1 Raw'!AG$86)</f>
        <v>-0.1604413393003408</v>
      </c>
      <c r="AH48" s="144">
        <f>STANDARDIZE('Score 1 Raw'!AH48,'Score 1 Raw'!AH$85,'Score 1 Raw'!AH$86)</f>
        <v>-7.9155966535038105E-2</v>
      </c>
      <c r="AI48" s="144">
        <f>STANDARDIZE('Score 1 Raw'!AI48,'Score 1 Raw'!AI$85,'Score 1 Raw'!AI$86)</f>
        <v>9.6250045195830719E-2</v>
      </c>
      <c r="AJ48" s="144">
        <f>STANDARDIZE('Score 1 Raw'!AJ48,'Score 1 Raw'!AJ$85,'Score 1 Raw'!AJ$86)</f>
        <v>-1.5475291943938829</v>
      </c>
      <c r="AK48" s="145">
        <f t="shared" si="2"/>
        <v>2.1443980341064775E-2</v>
      </c>
      <c r="AL48" s="146">
        <f t="shared" si="0"/>
        <v>41</v>
      </c>
    </row>
    <row r="49" spans="1:38" s="56" customFormat="1" ht="24" customHeight="1" x14ac:dyDescent="0.35">
      <c r="A49" s="1">
        <v>48</v>
      </c>
      <c r="B49" s="48" t="s">
        <v>32</v>
      </c>
      <c r="C49" s="144">
        <f>STANDARDIZE('Score 1 Raw'!C49,'Score 1 Raw'!C$85,'Score 1 Raw'!C$86)</f>
        <v>0.18876947315315812</v>
      </c>
      <c r="D49" s="144">
        <f>STANDARDIZE('Score 1 Raw'!D49,'Score 1 Raw'!D$85,'Score 1 Raw'!D$86)</f>
        <v>-0.19774573950479216</v>
      </c>
      <c r="E49" s="144">
        <f>STANDARDIZE('Score 1 Raw'!E49,'Score 1 Raw'!E$85,'Score 1 Raw'!E$86)</f>
        <v>-5.2472318736119031E-2</v>
      </c>
      <c r="F49" s="144">
        <f>STANDARDIZE('Score 1 Raw'!F49,'Score 1 Raw'!F$85,'Score 1 Raw'!F$86)</f>
        <v>-0.25724164034562613</v>
      </c>
      <c r="G49" s="144">
        <f>STANDARDIZE('Score 1 Raw'!G49,'Score 1 Raw'!G$85,'Score 1 Raw'!G$86)</f>
        <v>1.1561680373037857</v>
      </c>
      <c r="H49" s="144">
        <f>STANDARDIZE('Score 1 Raw'!H49,'Score 1 Raw'!H$85,'Score 1 Raw'!H$86)</f>
        <v>-0.20147318230684158</v>
      </c>
      <c r="I49" s="144">
        <f>STANDARDIZE('Score 1 Raw'!I49,'Score 1 Raw'!I$85,'Score 1 Raw'!I$86)</f>
        <v>0.74715218926723892</v>
      </c>
      <c r="J49" s="144">
        <f>STANDARDIZE('Score 1 Raw'!J49,'Score 1 Raw'!J$85,'Score 1 Raw'!J$86)</f>
        <v>-2.1360661645126736E-2</v>
      </c>
      <c r="K49" s="144">
        <f>STANDARDIZE('Score 1 Raw'!K49,'Score 1 Raw'!K$85,'Score 1 Raw'!K$86)</f>
        <v>2.9473721822747684E-2</v>
      </c>
      <c r="L49" s="144">
        <f>STANDARDIZE('Score 1 Raw'!L49,'Score 1 Raw'!L$85,'Score 1 Raw'!L$86)</f>
        <v>-0.93719754592486704</v>
      </c>
      <c r="M49" s="144">
        <f>STANDARDIZE('Score 1 Raw'!M49,'Score 1 Raw'!M$85,'Score 1 Raw'!M$86)</f>
        <v>1.3273458255800132</v>
      </c>
      <c r="N49" s="144">
        <f>STANDARDIZE('Score 1 Raw'!N49,'Score 1 Raw'!N$85,'Score 1 Raw'!N$86)</f>
        <v>0.74916675844049685</v>
      </c>
      <c r="O49" s="144">
        <f>STANDARDIZE('Score 1 Raw'!O49,'Score 1 Raw'!O$85,'Score 1 Raw'!O$86)</f>
        <v>-0.50254924147677438</v>
      </c>
      <c r="P49" s="144">
        <f>STANDARDIZE('Score 1 Raw'!P49,'Score 1 Raw'!P$85,'Score 1 Raw'!P$86)</f>
        <v>0.27837934844750639</v>
      </c>
      <c r="Q49" s="144">
        <f>STANDARDIZE('Score 1 Raw'!Q49,'Score 1 Raw'!Q$85,'Score 1 Raw'!Q$86)</f>
        <v>-0.45757664217827354</v>
      </c>
      <c r="R49" s="144">
        <f>STANDARDIZE('Score 1 Raw'!R49,'Score 1 Raw'!R$85,'Score 1 Raw'!R$86)</f>
        <v>-1.0850196166956736</v>
      </c>
      <c r="S49" s="144">
        <f>STANDARDIZE('Score 1 Raw'!S49,'Score 1 Raw'!S$85,'Score 1 Raw'!S$86)</f>
        <v>1.1078825475419616</v>
      </c>
      <c r="T49" s="144">
        <f>STANDARDIZE('Score 1 Raw'!T49,'Score 1 Raw'!T$85,'Score 1 Raw'!T$86)</f>
        <v>-0.6904836202476492</v>
      </c>
      <c r="U49" s="144">
        <f>STANDARDIZE('Score 1 Raw'!U49,'Score 1 Raw'!U$85,'Score 1 Raw'!U$86)</f>
        <v>0.69939320658305437</v>
      </c>
      <c r="V49" s="144">
        <f>STANDARDIZE('Score 1 Raw'!V49,'Score 1 Raw'!V$85,'Score 1 Raw'!V$86)</f>
        <v>0.72429750123823422</v>
      </c>
      <c r="W49" s="144">
        <f>STANDARDIZE('Score 1 Raw'!W49,'Score 1 Raw'!W$85,'Score 1 Raw'!W$86)</f>
        <v>-5.2567944801859313E-2</v>
      </c>
      <c r="X49" s="144">
        <f>STANDARDIZE('Score 1 Raw'!X49,'Score 1 Raw'!X$85,'Score 1 Raw'!X$86)</f>
        <v>1.6023449725538084</v>
      </c>
      <c r="Y49" s="144">
        <f>STANDARDIZE('Score 1 Raw'!Y49,'Score 1 Raw'!Y$85,'Score 1 Raw'!Y$86)</f>
        <v>-0.39382296526109833</v>
      </c>
      <c r="Z49" s="144">
        <f>STANDARDIZE('Score 1 Raw'!Z49,'Score 1 Raw'!Z$85,'Score 1 Raw'!Z$86)</f>
        <v>-1.6624180567111295</v>
      </c>
      <c r="AA49" s="144">
        <f>STANDARDIZE('Score 1 Raw'!AA49,'Score 1 Raw'!AA$85,'Score 1 Raw'!AA$86)</f>
        <v>-0.45574035454480039</v>
      </c>
      <c r="AB49" s="144">
        <f>STANDARDIZE('Score 1 Raw'!AB49,'Score 1 Raw'!AB$85,'Score 1 Raw'!AB$86)</f>
        <v>0.28894101205272271</v>
      </c>
      <c r="AC49" s="144">
        <f>STANDARDIZE('Score 1 Raw'!AC49,'Score 1 Raw'!AC$85,'Score 1 Raw'!AC$86)</f>
        <v>0.14873162166461415</v>
      </c>
      <c r="AD49" s="144">
        <f>STANDARDIZE('Score 1 Raw'!AD49,'Score 1 Raw'!AD$85,'Score 1 Raw'!AD$86)</f>
        <v>-1.3753325384563786</v>
      </c>
      <c r="AE49" s="144">
        <f>STANDARDIZE('Score 1 Raw'!AE49,'Score 1 Raw'!AE$85,'Score 1 Raw'!AE$86)</f>
        <v>1.4308007157885749</v>
      </c>
      <c r="AF49" s="144">
        <f>STANDARDIZE('Score 1 Raw'!AF49,'Score 1 Raw'!AF$85,'Score 1 Raw'!AF$86)</f>
        <v>-0.5720563225676617</v>
      </c>
      <c r="AG49" s="144">
        <f>STANDARDIZE('Score 1 Raw'!AG49,'Score 1 Raw'!AG$85,'Score 1 Raw'!AG$86)</f>
        <v>1.0768617907145823</v>
      </c>
      <c r="AH49" s="144">
        <f>STANDARDIZE('Score 1 Raw'!AH49,'Score 1 Raw'!AH$85,'Score 1 Raw'!AH$86)</f>
        <v>-0.58106163669608923</v>
      </c>
      <c r="AI49" s="144">
        <f>STANDARDIZE('Score 1 Raw'!AI49,'Score 1 Raw'!AI$85,'Score 1 Raw'!AI$86)</f>
        <v>0.42314090221052902</v>
      </c>
      <c r="AJ49" s="144">
        <f>STANDARDIZE('Score 1 Raw'!AJ49,'Score 1 Raw'!AJ$85,'Score 1 Raw'!AJ$86)</f>
        <v>-0.77228982350469821</v>
      </c>
      <c r="AK49" s="145">
        <f t="shared" si="2"/>
        <v>5.0307052139928525E-2</v>
      </c>
      <c r="AL49" s="146">
        <f t="shared" si="0"/>
        <v>37</v>
      </c>
    </row>
    <row r="50" spans="1:38" s="56" customFormat="1" ht="24" customHeight="1" x14ac:dyDescent="0.35">
      <c r="A50" s="1">
        <v>49</v>
      </c>
      <c r="B50" s="48" t="s">
        <v>33</v>
      </c>
      <c r="C50" s="144">
        <f>STANDARDIZE('Score 1 Raw'!C50,'Score 1 Raw'!C$85,'Score 1 Raw'!C$86)</f>
        <v>0.96225253500873931</v>
      </c>
      <c r="D50" s="144">
        <f>STANDARDIZE('Score 1 Raw'!D50,'Score 1 Raw'!D$85,'Score 1 Raw'!D$86)</f>
        <v>-0.1924134144954037</v>
      </c>
      <c r="E50" s="144">
        <f>STANDARDIZE('Score 1 Raw'!E50,'Score 1 Raw'!E$85,'Score 1 Raw'!E$86)</f>
        <v>-0.53537764986270298</v>
      </c>
      <c r="F50" s="144">
        <f>STANDARDIZE('Score 1 Raw'!F50,'Score 1 Raw'!F$85,'Score 1 Raw'!F$86)</f>
        <v>0.59302968682970492</v>
      </c>
      <c r="G50" s="144">
        <f>STANDARDIZE('Score 1 Raw'!G50,'Score 1 Raw'!G$85,'Score 1 Raw'!G$86)</f>
        <v>1.243732547839614</v>
      </c>
      <c r="H50" s="144">
        <f>STANDARDIZE('Score 1 Raw'!H50,'Score 1 Raw'!H$85,'Score 1 Raw'!H$86)</f>
        <v>-0.20147318230684158</v>
      </c>
      <c r="I50" s="144">
        <f>STANDARDIZE('Score 1 Raw'!I50,'Score 1 Raw'!I$85,'Score 1 Raw'!I$86)</f>
        <v>0.39963954309643007</v>
      </c>
      <c r="J50" s="144">
        <f>STANDARDIZE('Score 1 Raw'!J50,'Score 1 Raw'!J$85,'Score 1 Raw'!J$86)</f>
        <v>-1.1082778070949709E-2</v>
      </c>
      <c r="K50" s="144">
        <f>STANDARDIZE('Score 1 Raw'!K50,'Score 1 Raw'!K$85,'Score 1 Raw'!K$86)</f>
        <v>-1.0658929548734009</v>
      </c>
      <c r="L50" s="144">
        <f>STANDARDIZE('Score 1 Raw'!L50,'Score 1 Raw'!L$85,'Score 1 Raw'!L$86)</f>
        <v>0.64251848561655811</v>
      </c>
      <c r="M50" s="144">
        <f>STANDARDIZE('Score 1 Raw'!M50,'Score 1 Raw'!M$85,'Score 1 Raw'!M$86)</f>
        <v>5.0097296025490241E-2</v>
      </c>
      <c r="N50" s="144">
        <f>STANDARDIZE('Score 1 Raw'!N50,'Score 1 Raw'!N$85,'Score 1 Raw'!N$86)</f>
        <v>0.13464482330859123</v>
      </c>
      <c r="O50" s="144">
        <f>STANDARDIZE('Score 1 Raw'!O50,'Score 1 Raw'!O$85,'Score 1 Raw'!O$86)</f>
        <v>0.57099714680660074</v>
      </c>
      <c r="P50" s="144">
        <f>STANDARDIZE('Score 1 Raw'!P50,'Score 1 Raw'!P$85,'Score 1 Raw'!P$86)</f>
        <v>0.97053291525387742</v>
      </c>
      <c r="Q50" s="144">
        <f>STANDARDIZE('Score 1 Raw'!Q50,'Score 1 Raw'!Q$85,'Score 1 Raw'!Q$86)</f>
        <v>-1.2495266034361246E-3</v>
      </c>
      <c r="R50" s="144">
        <f>STANDARDIZE('Score 1 Raw'!R50,'Score 1 Raw'!R$85,'Score 1 Raw'!R$86)</f>
        <v>-1.5535764751022338</v>
      </c>
      <c r="S50" s="144">
        <f>STANDARDIZE('Score 1 Raw'!S50,'Score 1 Raw'!S$85,'Score 1 Raw'!S$86)</f>
        <v>-0.2649434563487148</v>
      </c>
      <c r="T50" s="144">
        <f>STANDARDIZE('Score 1 Raw'!T50,'Score 1 Raw'!T$85,'Score 1 Raw'!T$86)</f>
        <v>-0.10191116812927491</v>
      </c>
      <c r="U50" s="144">
        <f>STANDARDIZE('Score 1 Raw'!U50,'Score 1 Raw'!U$85,'Score 1 Raw'!U$86)</f>
        <v>1.8420420600251721</v>
      </c>
      <c r="V50" s="144">
        <f>STANDARDIZE('Score 1 Raw'!V50,'Score 1 Raw'!V$85,'Score 1 Raw'!V$86)</f>
        <v>1.5784760643632212</v>
      </c>
      <c r="W50" s="144">
        <f>STANDARDIZE('Score 1 Raw'!W50,'Score 1 Raw'!W$85,'Score 1 Raw'!W$86)</f>
        <v>1.174871876621898</v>
      </c>
      <c r="X50" s="144">
        <f>STANDARDIZE('Score 1 Raw'!X50,'Score 1 Raw'!X$85,'Score 1 Raw'!X$86)</f>
        <v>1.0284262255378551</v>
      </c>
      <c r="Y50" s="144">
        <f>STANDARDIZE('Score 1 Raw'!Y50,'Score 1 Raw'!Y$85,'Score 1 Raw'!Y$86)</f>
        <v>-0.80448735715935848</v>
      </c>
      <c r="Z50" s="144">
        <f>STANDARDIZE('Score 1 Raw'!Z50,'Score 1 Raw'!Z$85,'Score 1 Raw'!Z$86)</f>
        <v>-0.12908621943346582</v>
      </c>
      <c r="AA50" s="144">
        <f>STANDARDIZE('Score 1 Raw'!AA50,'Score 1 Raw'!AA$85,'Score 1 Raw'!AA$86)</f>
        <v>0.35684526515572057</v>
      </c>
      <c r="AB50" s="144">
        <f>STANDARDIZE('Score 1 Raw'!AB50,'Score 1 Raw'!AB$85,'Score 1 Raw'!AB$86)</f>
        <v>1.0142419198585368</v>
      </c>
      <c r="AC50" s="144">
        <f>STANDARDIZE('Score 1 Raw'!AC50,'Score 1 Raw'!AC$85,'Score 1 Raw'!AC$86)</f>
        <v>1.5821133631447741</v>
      </c>
      <c r="AD50" s="144">
        <f>STANDARDIZE('Score 1 Raw'!AD50,'Score 1 Raw'!AD$85,'Score 1 Raw'!AD$86)</f>
        <v>-0.7750389639952654</v>
      </c>
      <c r="AE50" s="144">
        <f>STANDARDIZE('Score 1 Raw'!AE50,'Score 1 Raw'!AE$85,'Score 1 Raw'!AE$86)</f>
        <v>1.2656164714305653</v>
      </c>
      <c r="AF50" s="144">
        <f>STANDARDIZE('Score 1 Raw'!AF50,'Score 1 Raw'!AF$85,'Score 1 Raw'!AF$86)</f>
        <v>-0.60357143923639656</v>
      </c>
      <c r="AG50" s="144">
        <f>STANDARDIZE('Score 1 Raw'!AG50,'Score 1 Raw'!AG$85,'Score 1 Raw'!AG$86)</f>
        <v>-0.9853100926436229</v>
      </c>
      <c r="AH50" s="144">
        <f>STANDARDIZE('Score 1 Raw'!AH50,'Score 1 Raw'!AH$85,'Score 1 Raw'!AH$86)</f>
        <v>0.422749703626013</v>
      </c>
      <c r="AI50" s="144">
        <f>STANDARDIZE('Score 1 Raw'!AI50,'Score 1 Raw'!AI$85,'Score 1 Raw'!AI$86)</f>
        <v>0.63533321290428058</v>
      </c>
      <c r="AJ50" s="144">
        <f>STANDARDIZE('Score 1 Raw'!AJ50,'Score 1 Raw'!AJ$85,'Score 1 Raw'!AJ$86)</f>
        <v>0.65578270181748399</v>
      </c>
      <c r="AK50" s="145">
        <f t="shared" si="2"/>
        <v>0.2911332107650017</v>
      </c>
      <c r="AL50" s="146">
        <f t="shared" si="0"/>
        <v>7</v>
      </c>
    </row>
    <row r="51" spans="1:38" s="56" customFormat="1" ht="24" customHeight="1" x14ac:dyDescent="0.35">
      <c r="A51" s="61">
        <v>50</v>
      </c>
      <c r="B51" s="62" t="s">
        <v>118</v>
      </c>
      <c r="C51" s="144">
        <f>STANDARDIZE('Score 1 Raw'!C51,'Score 1 Raw'!C$85,'Score 1 Raw'!C$86)</f>
        <v>1.3006513745705561</v>
      </c>
      <c r="D51" s="144">
        <f>STANDARDIZE('Score 1 Raw'!D51,'Score 1 Raw'!D$85,'Score 1 Raw'!D$86)</f>
        <v>-0.18174876447662672</v>
      </c>
      <c r="E51" s="144">
        <f>STANDARDIZE('Score 1 Raw'!E51,'Score 1 Raw'!E$85,'Score 1 Raw'!E$86)</f>
        <v>-0.50217790834775033</v>
      </c>
      <c r="F51" s="144">
        <f>STANDARDIZE('Score 1 Raw'!F51,'Score 1 Raw'!F$85,'Score 1 Raw'!F$86)</f>
        <v>-0.11907254967963482</v>
      </c>
      <c r="G51" s="144">
        <f>STANDARDIZE('Score 1 Raw'!G51,'Score 1 Raw'!G$85,'Score 1 Raw'!G$86)</f>
        <v>-1.1424003642617062</v>
      </c>
      <c r="H51" s="144">
        <f>STANDARDIZE('Score 1 Raw'!H51,'Score 1 Raw'!H$85,'Score 1 Raw'!H$86)</f>
        <v>0.23858666325810171</v>
      </c>
      <c r="I51" s="144">
        <f>STANDARDIZE('Score 1 Raw'!I51,'Score 1 Raw'!I$85,'Score 1 Raw'!I$86)</f>
        <v>5.2126896925621315E-2</v>
      </c>
      <c r="J51" s="144">
        <f>STANDARDIZE('Score 1 Raw'!J51,'Score 1 Raw'!J$85,'Score 1 Raw'!J$86)</f>
        <v>-1.1519278548045999</v>
      </c>
      <c r="K51" s="144">
        <f>STANDARDIZE('Score 1 Raw'!K51,'Score 1 Raw'!K$85,'Score 1 Raw'!K$86)</f>
        <v>-1.5770640706649368</v>
      </c>
      <c r="L51" s="144">
        <f>STANDARDIZE('Score 1 Raw'!L51,'Score 1 Raw'!L$85,'Score 1 Raw'!L$86)</f>
        <v>-0.44694084648097643</v>
      </c>
      <c r="M51" s="144">
        <f>STANDARDIZE('Score 1 Raw'!M51,'Score 1 Raw'!M$85,'Score 1 Raw'!M$86)</f>
        <v>0.90627488177082982</v>
      </c>
      <c r="N51" s="144">
        <f>STANDARDIZE('Score 1 Raw'!N51,'Score 1 Raw'!N$85,'Score 1 Raw'!N$86)</f>
        <v>-1.3138711666451863</v>
      </c>
      <c r="O51" s="144">
        <f>STANDARDIZE('Score 1 Raw'!O51,'Score 1 Raw'!O$85,'Score 1 Raw'!O$86)</f>
        <v>1.2762465989635625</v>
      </c>
      <c r="P51" s="144">
        <f>STANDARDIZE('Score 1 Raw'!P51,'Score 1 Raw'!P$85,'Score 1 Raw'!P$86)</f>
        <v>-0.11824797635165007</v>
      </c>
      <c r="Q51" s="144">
        <f>STANDARDIZE('Score 1 Raw'!Q51,'Score 1 Raw'!Q$85,'Score 1 Raw'!Q$86)</f>
        <v>-0.98027861092763269</v>
      </c>
      <c r="R51" s="144">
        <f>STANDARDIZE('Score 1 Raw'!R51,'Score 1 Raw'!R$85,'Score 1 Raw'!R$86)</f>
        <v>-0.51103746514763704</v>
      </c>
      <c r="S51" s="144">
        <f>STANDARDIZE('Score 1 Raw'!S51,'Score 1 Raw'!S$85,'Score 1 Raw'!S$86)</f>
        <v>1.1114669496408927</v>
      </c>
      <c r="T51" s="144">
        <f>STANDARDIZE('Score 1 Raw'!T51,'Score 1 Raw'!T$85,'Score 1 Raw'!T$86)</f>
        <v>-0.60640184137359576</v>
      </c>
      <c r="U51" s="144">
        <f>STANDARDIZE('Score 1 Raw'!U51,'Score 1 Raw'!U$85,'Score 1 Raw'!U$86)</f>
        <v>-5.3832719228565938E-2</v>
      </c>
      <c r="V51" s="144">
        <f>STANDARDIZE('Score 1 Raw'!V51,'Score 1 Raw'!V$85,'Score 1 Raw'!V$86)</f>
        <v>-0.89666841888344095</v>
      </c>
      <c r="W51" s="144">
        <f>STANDARDIZE('Score 1 Raw'!W51,'Score 1 Raw'!W$85,'Score 1 Raw'!W$86)</f>
        <v>-0.85122212194158398</v>
      </c>
      <c r="X51" s="144">
        <f>STANDARDIZE('Score 1 Raw'!X51,'Score 1 Raw'!X$85,'Score 1 Raw'!X$86)</f>
        <v>-0.53881342977494051</v>
      </c>
      <c r="Y51" s="144">
        <f>STANDARDIZE('Score 1 Raw'!Y51,'Score 1 Raw'!Y$85,'Score 1 Raw'!Y$86)</f>
        <v>0.93293891625635739</v>
      </c>
      <c r="Z51" s="144">
        <f>STANDARDIZE('Score 1 Raw'!Z51,'Score 1 Raw'!Z$85,'Score 1 Raw'!Z$86)</f>
        <v>-1.2790850973917136</v>
      </c>
      <c r="AA51" s="144">
        <f>STANDARDIZE('Score 1 Raw'!AA51,'Score 1 Raw'!AA$85,'Score 1 Raw'!AA$86)</f>
        <v>-3.0819228645914114</v>
      </c>
      <c r="AB51" s="144">
        <f>STANDARDIZE('Score 1 Raw'!AB51,'Score 1 Raw'!AB$85,'Score 1 Raw'!AB$86)</f>
        <v>4.7174042784117971E-2</v>
      </c>
      <c r="AC51" s="144">
        <f>STANDARDIZE('Score 1 Raw'!AC51,'Score 1 Raw'!AC$85,'Score 1 Raw'!AC$86)</f>
        <v>-0.71570782858188242</v>
      </c>
      <c r="AD51" s="144">
        <f>STANDARDIZE('Score 1 Raw'!AD51,'Score 1 Raw'!AD$85,'Score 1 Raw'!AD$86)</f>
        <v>-0.7814937336131268</v>
      </c>
      <c r="AE51" s="144">
        <f>STANDARDIZE('Score 1 Raw'!AE51,'Score 1 Raw'!AE$85,'Score 1 Raw'!AE$86)</f>
        <v>0.60487949399852703</v>
      </c>
      <c r="AF51" s="144">
        <f>STANDARDIZE('Score 1 Raw'!AF51,'Score 1 Raw'!AF$85,'Score 1 Raw'!AF$86)</f>
        <v>1.6812745192468797</v>
      </c>
      <c r="AG51" s="144">
        <f>STANDARDIZE('Score 1 Raw'!AG51,'Score 1 Raw'!AG$85,'Score 1 Raw'!AG$86)</f>
        <v>-0.88845050418285876</v>
      </c>
      <c r="AH51" s="144">
        <f>STANDARDIZE('Score 1 Raw'!AH51,'Score 1 Raw'!AH$85,'Score 1 Raw'!AH$86)</f>
        <v>-0.58106163669608923</v>
      </c>
      <c r="AI51" s="144">
        <f>STANDARDIZE('Score 1 Raw'!AI51,'Score 1 Raw'!AI$85,'Score 1 Raw'!AI$86)</f>
        <v>0.60092364900799644</v>
      </c>
      <c r="AJ51" s="144">
        <f>STANDARDIZE('Score 1 Raw'!AJ51,'Score 1 Raw'!AJ$85,'Score 1 Raw'!AJ$86)</f>
        <v>0.37016819675304752</v>
      </c>
      <c r="AK51" s="145">
        <f t="shared" si="2"/>
        <v>-0.27049163502561935</v>
      </c>
      <c r="AL51" s="146">
        <f t="shared" si="0"/>
        <v>72</v>
      </c>
    </row>
    <row r="52" spans="1:38" s="56" customFormat="1" ht="24" customHeight="1" x14ac:dyDescent="0.35">
      <c r="A52" s="1">
        <v>51</v>
      </c>
      <c r="B52" s="48" t="s">
        <v>34</v>
      </c>
      <c r="C52" s="144">
        <f>STANDARDIZE('Score 1 Raw'!C52,'Score 1 Raw'!C$85,'Score 1 Raw'!C$86)</f>
        <v>-0.87476973689826598</v>
      </c>
      <c r="D52" s="144">
        <f>STANDARDIZE('Score 1 Raw'!D52,'Score 1 Raw'!D$85,'Score 1 Raw'!D$86)</f>
        <v>-0.37371246481461212</v>
      </c>
      <c r="E52" s="144">
        <f>STANDARDIZE('Score 1 Raw'!E52,'Score 1 Raw'!E$85,'Score 1 Raw'!E$86)</f>
        <v>-0.40559684212243352</v>
      </c>
      <c r="F52" s="144">
        <f>STANDARDIZE('Score 1 Raw'!F52,'Score 1 Raw'!F$85,'Score 1 Raw'!F$86)</f>
        <v>-1.3059096105285344</v>
      </c>
      <c r="G52" s="144">
        <f>STANDARDIZE('Score 1 Raw'!G52,'Score 1 Raw'!G$85,'Score 1 Raw'!G$86)</f>
        <v>1.5064260794470987</v>
      </c>
      <c r="H52" s="144">
        <f>STANDARDIZE('Score 1 Raw'!H52,'Score 1 Raw'!H$85,'Score 1 Raw'!H$86)</f>
        <v>-0.6415330278717849</v>
      </c>
      <c r="I52" s="144">
        <f>STANDARDIZE('Score 1 Raw'!I52,'Score 1 Raw'!I$85,'Score 1 Raw'!I$86)</f>
        <v>1.0946648354380477</v>
      </c>
      <c r="J52" s="144">
        <f>STANDARDIZE('Score 1 Raw'!J52,'Score 1 Raw'!J$85,'Score 1 Raw'!J$86)</f>
        <v>0.48739457527663615</v>
      </c>
      <c r="K52" s="144">
        <f>STANDARDIZE('Score 1 Raw'!K52,'Score 1 Raw'!K$85,'Score 1 Raw'!K$86)</f>
        <v>1.5264748466408173</v>
      </c>
      <c r="L52" s="144">
        <f>STANDARDIZE('Score 1 Raw'!L52,'Score 1 Raw'!L$85,'Score 1 Raw'!L$86)</f>
        <v>2.5158197427955203E-2</v>
      </c>
      <c r="M52" s="144">
        <f>STANDARDIZE('Score 1 Raw'!M52,'Score 1 Raw'!M$85,'Score 1 Raw'!M$86)</f>
        <v>1.0782121838262464</v>
      </c>
      <c r="N52" s="144">
        <f>STANDARDIZE('Score 1 Raw'!N52,'Score 1 Raw'!N$85,'Score 1 Raw'!N$86)</f>
        <v>-0.83103250332726053</v>
      </c>
      <c r="O52" s="144">
        <f>STANDARDIZE('Score 1 Raw'!O52,'Score 1 Raw'!O$85,'Score 1 Raw'!O$86)</f>
        <v>-0.37717156109331446</v>
      </c>
      <c r="P52" s="144">
        <f>STANDARDIZE('Score 1 Raw'!P52,'Score 1 Raw'!P$85,'Score 1 Raw'!P$86)</f>
        <v>-1.5375516386231414</v>
      </c>
      <c r="Q52" s="144">
        <f>STANDARDIZE('Score 1 Raw'!Q52,'Score 1 Raw'!Q$85,'Score 1 Raw'!Q$86)</f>
        <v>1.0980839790995813</v>
      </c>
      <c r="R52" s="144">
        <f>STANDARDIZE('Score 1 Raw'!R52,'Score 1 Raw'!R$85,'Score 1 Raw'!R$86)</f>
        <v>0.95320271737286411</v>
      </c>
      <c r="S52" s="144">
        <f>STANDARDIZE('Score 1 Raw'!S52,'Score 1 Raw'!S$85,'Score 1 Raw'!S$86)</f>
        <v>-0.35455350882199654</v>
      </c>
      <c r="T52" s="144">
        <f>STANDARDIZE('Score 1 Raw'!T52,'Score 1 Raw'!T$85,'Score 1 Raw'!T$86)</f>
        <v>0.99956013512082553</v>
      </c>
      <c r="U52" s="144">
        <f>STANDARDIZE('Score 1 Raw'!U52,'Score 1 Raw'!U$85,'Score 1 Raw'!U$86)</f>
        <v>0.63790537590455476</v>
      </c>
      <c r="V52" s="144">
        <f>STANDARDIZE('Score 1 Raw'!V52,'Score 1 Raw'!V$85,'Score 1 Raw'!V$86)</f>
        <v>-0.61476130234054094</v>
      </c>
      <c r="W52" s="144">
        <f>STANDARDIZE('Score 1 Raw'!W52,'Score 1 Raw'!W$85,'Score 1 Raw'!W$86)</f>
        <v>1.1519596666219878</v>
      </c>
      <c r="X52" s="144">
        <f>STANDARDIZE('Score 1 Raw'!X52,'Score 1 Raw'!X$85,'Score 1 Raw'!X$86)</f>
        <v>-0.984704148610412</v>
      </c>
      <c r="Y52" s="144">
        <f>STANDARDIZE('Score 1 Raw'!Y52,'Score 1 Raw'!Y$85,'Score 1 Raw'!Y$86)</f>
        <v>0.46699277929486999</v>
      </c>
      <c r="Z52" s="144">
        <f>STANDARDIZE('Score 1 Raw'!Z52,'Score 1 Raw'!Z$85,'Score 1 Raw'!Z$86)</f>
        <v>1.4042456178441978</v>
      </c>
      <c r="AA52" s="144">
        <f>STANDARDIZE('Score 1 Raw'!AA52,'Score 1 Raw'!AA$85,'Score 1 Raw'!AA$86)</f>
        <v>0.12720150306644293</v>
      </c>
      <c r="AB52" s="144">
        <f>STANDARDIZE('Score 1 Raw'!AB52,'Score 1 Raw'!AB$85,'Score 1 Raw'!AB$86)</f>
        <v>-1.4034277728275104</v>
      </c>
      <c r="AC52" s="144">
        <f>STANDARDIZE('Score 1 Raw'!AC52,'Score 1 Raw'!AC$85,'Score 1 Raw'!AC$86)</f>
        <v>-1.3508062001915533</v>
      </c>
      <c r="AD52" s="144">
        <f>STANDARDIZE('Score 1 Raw'!AD52,'Score 1 Raw'!AD$85,'Score 1 Raw'!AD$86)</f>
        <v>0.57400788613777409</v>
      </c>
      <c r="AE52" s="144">
        <f>STANDARDIZE('Score 1 Raw'!AE52,'Score 1 Raw'!AE$85,'Score 1 Raw'!AE$86)</f>
        <v>-0.496348801721537</v>
      </c>
      <c r="AF52" s="144">
        <f>STANDARDIZE('Score 1 Raw'!AF52,'Score 1 Raw'!AF$85,'Score 1 Raw'!AF$86)</f>
        <v>-0.45545039089334277</v>
      </c>
      <c r="AG52" s="144">
        <f>STANDARDIZE('Score 1 Raw'!AG52,'Score 1 Raw'!AG$85,'Score 1 Raw'!AG$86)</f>
        <v>0.52382478563215462</v>
      </c>
      <c r="AH52" s="144">
        <f>STANDARDIZE('Score 1 Raw'!AH52,'Score 1 Raw'!AH$85,'Score 1 Raw'!AH$86)</f>
        <v>-0.58106163669608923</v>
      </c>
      <c r="AI52" s="144">
        <f>STANDARDIZE('Score 1 Raw'!AI52,'Score 1 Raw'!AI$85,'Score 1 Raw'!AI$86)</f>
        <v>5.0370626667452012E-2</v>
      </c>
      <c r="AJ52" s="144">
        <f>STANDARDIZE('Score 1 Raw'!AJ52,'Score 1 Raw'!AJ$85,'Score 1 Raw'!AJ$86)</f>
        <v>1.1454075676422322</v>
      </c>
      <c r="AK52" s="145">
        <f t="shared" si="2"/>
        <v>6.6550065031747319E-2</v>
      </c>
      <c r="AL52" s="146">
        <f t="shared" si="0"/>
        <v>35</v>
      </c>
    </row>
    <row r="53" spans="1:38" s="56" customFormat="1" ht="24" customHeight="1" x14ac:dyDescent="0.35">
      <c r="A53" s="1">
        <v>52</v>
      </c>
      <c r="B53" s="48" t="s">
        <v>35</v>
      </c>
      <c r="C53" s="144">
        <f>STANDARDIZE('Score 1 Raw'!C53,'Score 1 Raw'!C$85,'Score 1 Raw'!C$86)</f>
        <v>1.4456794486684774</v>
      </c>
      <c r="D53" s="144">
        <f>STANDARDIZE('Score 1 Raw'!D53,'Score 1 Raw'!D$85,'Score 1 Raw'!D$86)</f>
        <v>-0.37904478982400058</v>
      </c>
      <c r="E53" s="144">
        <f>STANDARDIZE('Score 1 Raw'!E53,'Score 1 Raw'!E$85,'Score 1 Raw'!E$86)</f>
        <v>1.0099194097423656</v>
      </c>
      <c r="F53" s="144">
        <f>STANDARDIZE('Score 1 Raw'!F53,'Score 1 Raw'!F$85,'Score 1 Raw'!F$86)</f>
        <v>0.46548898775340525</v>
      </c>
      <c r="G53" s="144">
        <f>STANDARDIZE('Score 1 Raw'!G53,'Score 1 Raw'!G$85,'Score 1 Raw'!G$86)</f>
        <v>0.32430518721341711</v>
      </c>
      <c r="H53" s="144">
        <f>STANDARDIZE('Score 1 Raw'!H53,'Score 1 Raw'!H$85,'Score 1 Raw'!H$86)</f>
        <v>-1.0815928734367282</v>
      </c>
      <c r="I53" s="144">
        <f>STANDARDIZE('Score 1 Raw'!I53,'Score 1 Raw'!I$85,'Score 1 Raw'!I$86)</f>
        <v>0.92090851235264326</v>
      </c>
      <c r="J53" s="144">
        <f>STANDARDIZE('Score 1 Raw'!J53,'Score 1 Raw'!J$85,'Score 1 Raw'!J$86)</f>
        <v>-3.1638545219303767E-2</v>
      </c>
      <c r="K53" s="144">
        <f>STANDARDIZE('Score 1 Raw'!K53,'Score 1 Raw'!K$85,'Score 1 Raw'!K$86)</f>
        <v>1.1248403985188962</v>
      </c>
      <c r="L53" s="144">
        <f>STANDARDIZE('Score 1 Raw'!L53,'Score 1 Raw'!L$85,'Score 1 Raw'!L$86)</f>
        <v>1.0783022184555719</v>
      </c>
      <c r="M53" s="144">
        <f>STANDARDIZE('Score 1 Raw'!M53,'Score 1 Raw'!M$85,'Score 1 Raw'!M$86)</f>
        <v>0.98347122146918009</v>
      </c>
      <c r="N53" s="144">
        <f>STANDARDIZE('Score 1 Raw'!N53,'Score 1 Raw'!N$85,'Score 1 Raw'!N$86)</f>
        <v>1.1442165738824361</v>
      </c>
      <c r="O53" s="144">
        <f>STANDARDIZE('Score 1 Raw'!O53,'Score 1 Raw'!O$85,'Score 1 Raw'!O$86)</f>
        <v>0.79040808747765556</v>
      </c>
      <c r="P53" s="144">
        <f>STANDARDIZE('Score 1 Raw'!P53,'Score 1 Raw'!P$85,'Score 1 Raw'!P$86)</f>
        <v>5.6734666942095419E-2</v>
      </c>
      <c r="Q53" s="144">
        <f>STANDARDIZE('Score 1 Raw'!Q53,'Score 1 Raw'!Q$85,'Score 1 Raw'!Q$86)</f>
        <v>1.3926223900615218</v>
      </c>
      <c r="R53" s="144">
        <f>STANDARDIZE('Score 1 Raw'!R53,'Score 1 Raw'!R$85,'Score 1 Raw'!R$86)</f>
        <v>0.2386535083028595</v>
      </c>
      <c r="S53" s="144">
        <f>STANDARDIZE('Score 1 Raw'!S53,'Score 1 Raw'!S$85,'Score 1 Raw'!S$86)</f>
        <v>-0.36530671511879037</v>
      </c>
      <c r="T53" s="144">
        <f>STANDARDIZE('Score 1 Raw'!T53,'Score 1 Raw'!T$85,'Score 1 Raw'!T$86)</f>
        <v>1.1677236928689325</v>
      </c>
      <c r="U53" s="144">
        <f>STANDARDIZE('Score 1 Raw'!U53,'Score 1 Raw'!U$85,'Score 1 Raw'!U$86)</f>
        <v>1.7446863281175478</v>
      </c>
      <c r="V53" s="144">
        <f>STANDARDIZE('Score 1 Raw'!V53,'Score 1 Raw'!V$85,'Score 1 Raw'!V$86)</f>
        <v>1.7025151956420972</v>
      </c>
      <c r="W53" s="144">
        <f>STANDARDIZE('Score 1 Raw'!W53,'Score 1 Raw'!W$85,'Score 1 Raw'!W$86)</f>
        <v>6.8539450911951391E-2</v>
      </c>
      <c r="X53" s="144">
        <f>STANDARDIZE('Score 1 Raw'!X53,'Score 1 Raw'!X$85,'Score 1 Raw'!X$86)</f>
        <v>-1.0244369849422856</v>
      </c>
      <c r="Y53" s="144">
        <f>STANDARDIZE('Score 1 Raw'!Y53,'Score 1 Raw'!Y$85,'Score 1 Raw'!Y$86)</f>
        <v>1.6841426637161774E-2</v>
      </c>
      <c r="Z53" s="144">
        <f>STANDARDIZE('Score 1 Raw'!Z53,'Score 1 Raw'!Z$85,'Score 1 Raw'!Z$86)</f>
        <v>-1.8540845363708374</v>
      </c>
      <c r="AA53" s="144">
        <f>STANDARDIZE('Score 1 Raw'!AA53,'Score 1 Raw'!AA$85,'Score 1 Raw'!AA$86)</f>
        <v>0.39217507470791713</v>
      </c>
      <c r="AB53" s="144">
        <f>STANDARDIZE('Score 1 Raw'!AB53,'Score 1 Raw'!AB$85,'Score 1 Raw'!AB$86)</f>
        <v>1.0142419198585368</v>
      </c>
      <c r="AC53" s="144">
        <f>STANDARDIZE('Score 1 Raw'!AC53,'Score 1 Raw'!AC$85,'Score 1 Raw'!AC$86)</f>
        <v>1.3174890416407445</v>
      </c>
      <c r="AD53" s="144">
        <f>STANDARDIZE('Score 1 Raw'!AD53,'Score 1 Raw'!AD$85,'Score 1 Raw'!AD$86)</f>
        <v>0.244814635626841</v>
      </c>
      <c r="AE53" s="144">
        <f>STANDARDIZE('Score 1 Raw'!AE53,'Score 1 Raw'!AE$85,'Score 1 Raw'!AE$86)</f>
        <v>-0.54590407502893989</v>
      </c>
      <c r="AF53" s="144">
        <f>STANDARDIZE('Score 1 Raw'!AF53,'Score 1 Raw'!AF$85,'Score 1 Raw'!AF$86)</f>
        <v>1.5331534709038259</v>
      </c>
      <c r="AG53" s="144">
        <f>STANDARDIZE('Score 1 Raw'!AG53,'Score 1 Raw'!AG$85,'Score 1 Raw'!AG$86)</f>
        <v>1.6392723043577295</v>
      </c>
      <c r="AH53" s="144">
        <f>STANDARDIZE('Score 1 Raw'!AH53,'Score 1 Raw'!AH$85,'Score 1 Raw'!AH$86)</f>
        <v>2.4303723842702176</v>
      </c>
      <c r="AI53" s="144">
        <f>STANDARDIZE('Score 1 Raw'!AI53,'Score 1 Raw'!AI$85,'Score 1 Raw'!AI$86)</f>
        <v>0.59518872169194914</v>
      </c>
      <c r="AJ53" s="144">
        <f>STANDARDIZE('Score 1 Raw'!AJ53,'Score 1 Raw'!AJ$85,'Score 1 Raw'!AJ$86)</f>
        <v>0.94139720688192041</v>
      </c>
      <c r="AK53" s="145">
        <f t="shared" si="2"/>
        <v>0.60299861602991189</v>
      </c>
      <c r="AL53" s="146">
        <f t="shared" si="0"/>
        <v>1</v>
      </c>
    </row>
    <row r="54" spans="1:38" s="56" customFormat="1" ht="24" customHeight="1" x14ac:dyDescent="0.35">
      <c r="A54" s="1">
        <v>53</v>
      </c>
      <c r="B54" s="48" t="s">
        <v>119</v>
      </c>
      <c r="C54" s="144">
        <f>STANDARDIZE('Score 1 Raw'!C54,'Score 1 Raw'!C$85,'Score 1 Raw'!C$86)</f>
        <v>-0.97145511963021358</v>
      </c>
      <c r="D54" s="144">
        <f>STANDARDIZE('Score 1 Raw'!D54,'Score 1 Raw'!D$85,'Score 1 Raw'!D$86)</f>
        <v>-0.18708108948601521</v>
      </c>
      <c r="E54" s="144">
        <f>STANDARDIZE('Score 1 Raw'!E54,'Score 1 Raw'!E$85,'Score 1 Raw'!E$86)</f>
        <v>-0.99413771443295762</v>
      </c>
      <c r="F54" s="144">
        <v>0</v>
      </c>
      <c r="G54" s="144">
        <f>STANDARDIZE('Score 1 Raw'!G54,'Score 1 Raw'!G$85,'Score 1 Raw'!G$86)</f>
        <v>0.36808744248133124</v>
      </c>
      <c r="H54" s="144">
        <f>STANDARDIZE('Score 1 Raw'!H54,'Score 1 Raw'!H$85,'Score 1 Raw'!H$86)</f>
        <v>-0.20147318230684158</v>
      </c>
      <c r="I54" s="144">
        <f>STANDARDIZE('Score 1 Raw'!I54,'Score 1 Raw'!I$85,'Score 1 Raw'!I$86)</f>
        <v>-0.29538574924518746</v>
      </c>
      <c r="J54" s="144">
        <f>STANDARDIZE('Score 1 Raw'!J54,'Score 1 Raw'!J$85,'Score 1 Raw'!J$86)</f>
        <v>-1.023454310127387</v>
      </c>
      <c r="K54" s="144">
        <f>STANDARDIZE('Score 1 Raw'!K54,'Score 1 Raw'!K$85,'Score 1 Raw'!K$86)</f>
        <v>-1.6866007383345516</v>
      </c>
      <c r="L54" s="144">
        <f>STANDARDIZE('Score 1 Raw'!L54,'Score 1 Raw'!L$85,'Score 1 Raw'!L$86)</f>
        <v>2.5158197427955203E-2</v>
      </c>
      <c r="M54" s="144">
        <f>STANDARDIZE('Score 1 Raw'!M54,'Score 1 Raw'!M$85,'Score 1 Raw'!M$86)</f>
        <v>-1.4622491771558268</v>
      </c>
      <c r="N54" s="144">
        <f>STANDARDIZE('Score 1 Raw'!N54,'Score 1 Raw'!N$85,'Score 1 Raw'!N$86)</f>
        <v>0.74916675844049685</v>
      </c>
      <c r="O54" s="144">
        <f>STANDARDIZE('Score 1 Raw'!O54,'Score 1 Raw'!O$85,'Score 1 Raw'!O$86)</f>
        <v>0.32807789106364732</v>
      </c>
      <c r="P54" s="144">
        <f>STANDARDIZE('Score 1 Raw'!P54,'Score 1 Raw'!P$85,'Score 1 Raw'!P$86)</f>
        <v>0.1539472465497318</v>
      </c>
      <c r="Q54" s="144">
        <f>STANDARDIZE('Score 1 Raw'!Q54,'Score 1 Raw'!Q$85,'Score 1 Raw'!Q$86)</f>
        <v>-0.52395149535279528</v>
      </c>
      <c r="R54" s="144">
        <f>STANDARDIZE('Score 1 Raw'!R54,'Score 1 Raw'!R$85,'Score 1 Raw'!R$86)</f>
        <v>-1.0088791272046074</v>
      </c>
      <c r="S54" s="144">
        <f>STANDARDIZE('Score 1 Raw'!S54,'Score 1 Raw'!S$85,'Score 1 Raw'!S$86)</f>
        <v>-0.36889111721772161</v>
      </c>
      <c r="T54" s="144">
        <f>STANDARDIZE('Score 1 Raw'!T54,'Score 1 Raw'!T$85,'Score 1 Raw'!T$86)</f>
        <v>0.72209026483644911</v>
      </c>
      <c r="U54" s="144">
        <f>STANDARDIZE('Score 1 Raw'!U54,'Score 1 Raw'!U$85,'Score 1 Raw'!U$86)</f>
        <v>-0.17168439469569019</v>
      </c>
      <c r="V54" s="144">
        <f>STANDARDIZE('Score 1 Raw'!V54,'Score 1 Raw'!V$85,'Score 1 Raw'!V$86)</f>
        <v>-0.94177355753030501</v>
      </c>
      <c r="W54" s="144">
        <f>STANDARDIZE('Score 1 Raw'!W54,'Score 1 Raw'!W$85,'Score 1 Raw'!W$86)</f>
        <v>-1.1850857533688459</v>
      </c>
      <c r="X54" s="144">
        <f>STANDARDIZE('Score 1 Raw'!X54,'Score 1 Raw'!X$85,'Score 1 Raw'!X$86)</f>
        <v>1.1961870900502107</v>
      </c>
      <c r="Y54" s="144">
        <f>STANDARDIZE('Score 1 Raw'!Y54,'Score 1 Raw'!Y$85,'Score 1 Raw'!Y$86)</f>
        <v>-1.0493065138679365</v>
      </c>
      <c r="Z54" s="144">
        <f>STANDARDIZE('Score 1 Raw'!Z54,'Score 1 Raw'!Z$85,'Score 1 Raw'!Z$86)</f>
        <v>-1.9690844241666623</v>
      </c>
      <c r="AA54" s="144">
        <f>STANDARDIZE('Score 1 Raw'!AA54,'Score 1 Raw'!AA$85,'Score 1 Raw'!AA$86)</f>
        <v>0.18019621739473776</v>
      </c>
      <c r="AB54" s="144">
        <f>STANDARDIZE('Score 1 Raw'!AB54,'Score 1 Raw'!AB$85,'Score 1 Raw'!AB$86)</f>
        <v>-1.4034277728275104</v>
      </c>
      <c r="AC54" s="144">
        <f>STANDARDIZE('Score 1 Raw'!AC54,'Score 1 Raw'!AC$85,'Score 1 Raw'!AC$86)</f>
        <v>-0.55693323567946462</v>
      </c>
      <c r="AD54" s="144">
        <f>STANDARDIZE('Score 1 Raw'!AD54,'Score 1 Raw'!AD$85,'Score 1 Raw'!AD$86)</f>
        <v>-1.007410670238277</v>
      </c>
      <c r="AE54" s="144">
        <f>STANDARDIZE('Score 1 Raw'!AE54,'Score 1 Raw'!AE$85,'Score 1 Raw'!AE$86)</f>
        <v>-0.35318912327792867</v>
      </c>
      <c r="AF54" s="144">
        <f>STANDARDIZE('Score 1 Raw'!AF54,'Score 1 Raw'!AF$85,'Score 1 Raw'!AF$86)</f>
        <v>-0.67290469590761315</v>
      </c>
      <c r="AG54" s="144">
        <f>STANDARDIZE('Score 1 Raw'!AG54,'Score 1 Raw'!AG$85,'Score 1 Raw'!AG$86)</f>
        <v>-0.27917244773611627</v>
      </c>
      <c r="AH54" s="144">
        <f>STANDARDIZE('Score 1 Raw'!AH54,'Score 1 Raw'!AH$85,'Score 1 Raw'!AH$86)</f>
        <v>-0.58106163669608923</v>
      </c>
      <c r="AI54" s="144">
        <f>STANDARDIZE('Score 1 Raw'!AI54,'Score 1 Raw'!AI$85,'Score 1 Raw'!AI$86)</f>
        <v>-0.49444746835704512</v>
      </c>
      <c r="AJ54" s="144">
        <f>STANDARDIZE('Score 1 Raw'!AJ54,'Score 1 Raw'!AJ$85,'Score 1 Raw'!AJ$86)</f>
        <v>0.12535576384067343</v>
      </c>
      <c r="AK54" s="145">
        <f>AVERAGE(C54:AJ54)</f>
        <v>-0.45708157772818703</v>
      </c>
      <c r="AL54" s="146">
        <f t="shared" si="0"/>
        <v>80</v>
      </c>
    </row>
    <row r="55" spans="1:38" s="56" customFormat="1" ht="24" customHeight="1" x14ac:dyDescent="0.35">
      <c r="A55" s="1">
        <v>54</v>
      </c>
      <c r="B55" s="48" t="s">
        <v>121</v>
      </c>
      <c r="C55" s="144">
        <f>STANDARDIZE('Score 1 Raw'!C55,'Score 1 Raw'!C$85,'Score 1 Raw'!C$86)</f>
        <v>0.88973849795977855</v>
      </c>
      <c r="D55" s="144">
        <f>STANDARDIZE('Score 1 Raw'!D55,'Score 1 Raw'!D$85,'Score 1 Raw'!D$86)</f>
        <v>-0.50168826503993569</v>
      </c>
      <c r="E55" s="144">
        <f>STANDARDIZE('Score 1 Raw'!E55,'Score 1 Raw'!E$85,'Score 1 Raw'!E$86)</f>
        <v>-1.3110443379847783</v>
      </c>
      <c r="F55" s="144">
        <f>STANDARDIZE('Score 1 Raw'!F55,'Score 1 Raw'!F$85,'Score 1 Raw'!F$86)</f>
        <v>1.8542654888064458</v>
      </c>
      <c r="G55" s="144">
        <f>STANDARDIZE('Score 1 Raw'!G55,'Score 1 Raw'!G$85,'Score 1 Raw'!G$86)</f>
        <v>1.2875148031075281</v>
      </c>
      <c r="H55" s="144">
        <f>STANDARDIZE('Score 1 Raw'!H55,'Score 1 Raw'!H$85,'Score 1 Raw'!H$86)</f>
        <v>-0.6415330278717849</v>
      </c>
      <c r="I55" s="144">
        <f>STANDARDIZE('Score 1 Raw'!I55,'Score 1 Raw'!I$85,'Score 1 Raw'!I$86)</f>
        <v>0.57339586618183447</v>
      </c>
      <c r="J55" s="144">
        <f>STANDARDIZE('Score 1 Raw'!J55,'Score 1 Raw'!J$85,'Score 1 Raw'!J$86)</f>
        <v>-0.52497695677980116</v>
      </c>
      <c r="K55" s="144">
        <f>STANDARDIZE('Score 1 Raw'!K55,'Score 1 Raw'!K$85,'Score 1 Raw'!K$86)</f>
        <v>-0.95635628720378596</v>
      </c>
      <c r="L55" s="144">
        <f>STANDARDIZE('Score 1 Raw'!L55,'Score 1 Raw'!L$85,'Score 1 Raw'!L$86)</f>
        <v>0.15226178617266756</v>
      </c>
      <c r="M55" s="144">
        <f>STANDARDIZE('Score 1 Raw'!M55,'Score 1 Raw'!M$85,'Score 1 Raw'!M$86)</f>
        <v>0.18694535276347485</v>
      </c>
      <c r="N55" s="144">
        <f>STANDARDIZE('Score 1 Raw'!N55,'Score 1 Raw'!N$85,'Score 1 Raw'!N$86)</f>
        <v>-1.4894488623971593</v>
      </c>
      <c r="O55" s="144">
        <f>STANDARDIZE('Score 1 Raw'!O55,'Score 1 Raw'!O$85,'Score 1 Raw'!O$86)</f>
        <v>0.41427504632727596</v>
      </c>
      <c r="P55" s="144">
        <f>STANDARDIZE('Score 1 Raw'!P55,'Score 1 Raw'!P$85,'Score 1 Raw'!P$86)</f>
        <v>1.2232856222337321</v>
      </c>
      <c r="Q55" s="144">
        <f>STANDARDIZE('Score 1 Raw'!Q55,'Score 1 Raw'!Q$85,'Score 1 Raw'!Q$86)</f>
        <v>0.78280342652060264</v>
      </c>
      <c r="R55" s="144">
        <f>STANDARDIZE('Score 1 Raw'!R55,'Score 1 Raw'!R$85,'Score 1 Raw'!R$86)</f>
        <v>1.1054836963549961</v>
      </c>
      <c r="S55" s="144">
        <f>STANDARDIZE('Score 1 Raw'!S55,'Score 1 Raw'!S$85,'Score 1 Raw'!S$86)</f>
        <v>-0.83844779217771792</v>
      </c>
      <c r="T55" s="144">
        <f>STANDARDIZE('Score 1 Raw'!T55,'Score 1 Raw'!T$85,'Score 1 Raw'!T$86)</f>
        <v>1.5544998756895785</v>
      </c>
      <c r="U55" s="144">
        <f>STANDARDIZE('Score 1 Raw'!U55,'Score 1 Raw'!U$85,'Score 1 Raw'!U$86)</f>
        <v>-0.87367046160856077</v>
      </c>
      <c r="V55" s="144">
        <f>STANDARDIZE('Score 1 Raw'!V55,'Score 1 Raw'!V$85,'Score 1 Raw'!V$86)</f>
        <v>-0.71060972196512695</v>
      </c>
      <c r="W55" s="144">
        <f>STANDARDIZE('Score 1 Raw'!W55,'Score 1 Raw'!W$85,'Score 1 Raw'!W$86)</f>
        <v>-0.39625109480051135</v>
      </c>
      <c r="X55" s="144">
        <f>STANDARDIZE('Score 1 Raw'!X55,'Score 1 Raw'!X$85,'Score 1 Raw'!X$86)</f>
        <v>0.74588161162230882</v>
      </c>
      <c r="Y55" s="144">
        <f>STANDARDIZE('Score 1 Raw'!Y55,'Score 1 Raw'!Y$85,'Score 1 Raw'!Y$86)</f>
        <v>-0.22008033791952675</v>
      </c>
      <c r="Z55" s="144">
        <f>STANDARDIZE('Score 1 Raw'!Z55,'Score 1 Raw'!Z$85,'Score 1 Raw'!Z$86)</f>
        <v>0.63757969920536606</v>
      </c>
      <c r="AA55" s="144">
        <f>STANDARDIZE('Score 1 Raw'!AA55,'Score 1 Raw'!AA$85,'Score 1 Raw'!AA$86)</f>
        <v>-1.0681237201162075</v>
      </c>
      <c r="AB55" s="144">
        <f>STANDARDIZE('Score 1 Raw'!AB55,'Score 1 Raw'!AB$85,'Score 1 Raw'!AB$86)</f>
        <v>1.0142419198585368</v>
      </c>
      <c r="AC55" s="144">
        <f>STANDARDIZE('Score 1 Raw'!AC55,'Score 1 Raw'!AC$85,'Score 1 Raw'!AC$86)</f>
        <v>-0.29230891417543509</v>
      </c>
      <c r="AD55" s="144">
        <f>STANDARDIZE('Score 1 Raw'!AD55,'Score 1 Raw'!AD$85,'Score 1 Raw'!AD$86)</f>
        <v>-0.21347400724132071</v>
      </c>
      <c r="AE55" s="144">
        <f>STANDARDIZE('Score 1 Raw'!AE55,'Score 1 Raw'!AE$85,'Score 1 Raw'!AE$86)</f>
        <v>-0.16047417152691751</v>
      </c>
      <c r="AF55" s="144">
        <f>STANDARDIZE('Score 1 Raw'!AF55,'Score 1 Raw'!AF$85,'Score 1 Raw'!AF$86)</f>
        <v>1.1203054425433994</v>
      </c>
      <c r="AG55" s="144">
        <f>STANDARDIZE('Score 1 Raw'!AG55,'Score 1 Raw'!AG$85,'Score 1 Raw'!AG$86)</f>
        <v>-1.2446438294901851</v>
      </c>
      <c r="AH55" s="144">
        <f>STANDARDIZE('Score 1 Raw'!AH55,'Score 1 Raw'!AH$85,'Score 1 Raw'!AH$86)</f>
        <v>-7.9155966535038105E-2</v>
      </c>
      <c r="AI55" s="144">
        <f>STANDARDIZE('Score 1 Raw'!AI55,'Score 1 Raw'!AI$85,'Score 1 Raw'!AI$86)</f>
        <v>0.91060972407455276</v>
      </c>
      <c r="AJ55" s="144">
        <f>STANDARDIZE('Score 1 Raw'!AJ55,'Score 1 Raw'!AJ$85,'Score 1 Raw'!AJ$86)</f>
        <v>-1.4251229779376959</v>
      </c>
      <c r="AK55" s="145">
        <f t="shared" si="2"/>
        <v>4.428462137207613E-2</v>
      </c>
      <c r="AL55" s="146">
        <f t="shared" si="0"/>
        <v>38</v>
      </c>
    </row>
    <row r="56" spans="1:38" s="56" customFormat="1" ht="24" customHeight="1" x14ac:dyDescent="0.35">
      <c r="A56" s="1">
        <v>55</v>
      </c>
      <c r="B56" s="48" t="s">
        <v>38</v>
      </c>
      <c r="C56" s="144">
        <f>STANDARDIZE('Score 1 Raw'!C56,'Score 1 Raw'!C$85,'Score 1 Raw'!C$86)</f>
        <v>-0.14962936640865862</v>
      </c>
      <c r="D56" s="144">
        <f>STANDARDIZE('Score 1 Raw'!D56,'Score 1 Raw'!D$85,'Score 1 Raw'!D$86)</f>
        <v>-0.30972456470195031</v>
      </c>
      <c r="E56" s="144">
        <f>STANDARDIZE('Score 1 Raw'!E56,'Score 1 Raw'!E$85,'Score 1 Raw'!E$86)</f>
        <v>1.1155549509263059</v>
      </c>
      <c r="F56" s="144">
        <f>STANDARDIZE('Score 1 Raw'!F56,'Score 1 Raw'!F$85,'Score 1 Raw'!F$86)</f>
        <v>1.6523260486023048</v>
      </c>
      <c r="G56" s="144">
        <f>STANDARDIZE('Score 1 Raw'!G56,'Score 1 Raw'!G$85,'Score 1 Raw'!G$86)</f>
        <v>0.3899785701152883</v>
      </c>
      <c r="H56" s="144">
        <f>STANDARDIZE('Score 1 Raw'!H56,'Score 1 Raw'!H$85,'Score 1 Raw'!H$86)</f>
        <v>-0.20147318230684158</v>
      </c>
      <c r="I56" s="144">
        <f>STANDARDIZE('Score 1 Raw'!I56,'Score 1 Raw'!I$85,'Score 1 Raw'!I$86)</f>
        <v>-1.3379236877576137</v>
      </c>
      <c r="J56" s="144">
        <f>STANDARDIZE('Score 1 Raw'!J56,'Score 1 Raw'!J$85,'Score 1 Raw'!J$86)</f>
        <v>-2.6499603432215253E-2</v>
      </c>
      <c r="K56" s="144">
        <f>STANDARDIZE('Score 1 Raw'!K56,'Score 1 Raw'!K$85,'Score 1 Raw'!K$86)</f>
        <v>1.343913733858126</v>
      </c>
      <c r="L56" s="144">
        <f>STANDARDIZE('Score 1 Raw'!L56,'Score 1 Raw'!L$85,'Score 1 Raw'!L$86)</f>
        <v>-0.48325615755089424</v>
      </c>
      <c r="M56" s="144">
        <f>STANDARDIZE('Score 1 Raw'!M56,'Score 1 Raw'!M$85,'Score 1 Raw'!M$86)</f>
        <v>0.45713254170770085</v>
      </c>
      <c r="N56" s="144">
        <f>STANDARDIZE('Score 1 Raw'!N56,'Score 1 Raw'!N$85,'Score 1 Raw'!N$86)</f>
        <v>0.7930611823784901</v>
      </c>
      <c r="O56" s="144">
        <f>STANDARDIZE('Score 1 Raw'!O56,'Score 1 Raw'!O$85,'Score 1 Raw'!O$86)</f>
        <v>0.71204703723799312</v>
      </c>
      <c r="P56" s="144">
        <f>STANDARDIZE('Score 1 Raw'!P56,'Score 1 Raw'!P$85,'Score 1 Raw'!P$86)</f>
        <v>1.2038431063122048</v>
      </c>
      <c r="Q56" s="144">
        <f>STANDARDIZE('Score 1 Raw'!Q56,'Score 1 Raw'!Q$85,'Score 1 Raw'!Q$86)</f>
        <v>1.3843255334147064</v>
      </c>
      <c r="R56" s="144">
        <f>STANDARDIZE('Score 1 Raw'!R56,'Score 1 Raw'!R$85,'Score 1 Raw'!R$86)</f>
        <v>1.1464824214655702</v>
      </c>
      <c r="S56" s="144">
        <f>STANDARDIZE('Score 1 Raw'!S56,'Score 1 Raw'!S$85,'Score 1 Raw'!S$86)</f>
        <v>1.140142166432343</v>
      </c>
      <c r="T56" s="144">
        <f>STANDARDIZE('Score 1 Raw'!T56,'Score 1 Raw'!T$85,'Score 1 Raw'!T$86)</f>
        <v>0.53711035131353146</v>
      </c>
      <c r="U56" s="144">
        <f>STANDARDIZE('Score 1 Raw'!U56,'Score 1 Raw'!U$85,'Score 1 Raw'!U$86)</f>
        <v>-2.8207850997610486</v>
      </c>
      <c r="V56" s="144">
        <f>STANDARDIZE('Score 1 Raw'!V56,'Score 1 Raw'!V$85,'Score 1 Raw'!V$86)</f>
        <v>-0.93613541519944699</v>
      </c>
      <c r="W56" s="144">
        <f>STANDARDIZE('Score 1 Raw'!W56,'Score 1 Raw'!W$85,'Score 1 Raw'!W$86)</f>
        <v>-1.5091298662247179</v>
      </c>
      <c r="X56" s="144">
        <f>STANDARDIZE('Score 1 Raw'!X56,'Score 1 Raw'!X$85,'Score 1 Raw'!X$86)</f>
        <v>-1.0950731384211723</v>
      </c>
      <c r="Y56" s="144">
        <f>STANDARDIZE('Score 1 Raw'!Y56,'Score 1 Raw'!Y$85,'Score 1 Raw'!Y$86)</f>
        <v>1.5963198570150852</v>
      </c>
      <c r="Z56" s="144">
        <f>STANDARDIZE('Score 1 Raw'!Z56,'Score 1 Raw'!Z$85,'Score 1 Raw'!Z$86)</f>
        <v>0.25424673988595009</v>
      </c>
      <c r="AA56" s="144">
        <f>STANDARDIZE('Score 1 Raw'!AA56,'Score 1 Raw'!AA$85,'Score 1 Raw'!AA$86)</f>
        <v>-0.44396375136073485</v>
      </c>
      <c r="AB56" s="144">
        <f>STANDARDIZE('Score 1 Raw'!AB56,'Score 1 Raw'!AB$85,'Score 1 Raw'!AB$86)</f>
        <v>1.0142419198585368</v>
      </c>
      <c r="AC56" s="144">
        <f>STANDARDIZE('Score 1 Raw'!AC56,'Score 1 Raw'!AC$85,'Score 1 Raw'!AC$86)</f>
        <v>0.12667959487261168</v>
      </c>
      <c r="AD56" s="144">
        <f>STANDARDIZE('Score 1 Raw'!AD56,'Score 1 Raw'!AD$85,'Score 1 Raw'!AD$86)</f>
        <v>-1.6722519408780046</v>
      </c>
      <c r="AE56" s="144">
        <f>STANDARDIZE('Score 1 Raw'!AE56,'Score 1 Raw'!AE$85,'Score 1 Raw'!AE$86)</f>
        <v>-1.2561963257683813</v>
      </c>
      <c r="AF56" s="144">
        <f>STANDARDIZE('Score 1 Raw'!AF56,'Score 1 Raw'!AF$85,'Score 1 Raw'!AF$86)</f>
        <v>1.3377597475576699</v>
      </c>
      <c r="AG56" s="144">
        <f>STANDARDIZE('Score 1 Raw'!AG56,'Score 1 Raw'!AG$85,'Score 1 Raw'!AG$86)</f>
        <v>1.6392723043577295</v>
      </c>
      <c r="AH56" s="144">
        <f>STANDARDIZE('Score 1 Raw'!AH56,'Score 1 Raw'!AH$85,'Score 1 Raw'!AH$86)</f>
        <v>-0.58106163669608923</v>
      </c>
      <c r="AI56" s="144">
        <f>STANDARDIZE('Score 1 Raw'!AI56,'Score 1 Raw'!AI$85,'Score 1 Raw'!AI$86)</f>
        <v>-0.44856804982866644</v>
      </c>
      <c r="AJ56" s="144">
        <f>STANDARDIZE('Score 1 Raw'!AJ56,'Score 1 Raw'!AJ$85,'Score 1 Raw'!AJ$86)</f>
        <v>-0.69068567920057355</v>
      </c>
      <c r="AK56" s="145">
        <f t="shared" si="2"/>
        <v>0.11417883358279821</v>
      </c>
      <c r="AL56" s="146">
        <f t="shared" si="0"/>
        <v>28</v>
      </c>
    </row>
    <row r="57" spans="1:38" s="56" customFormat="1" ht="24" customHeight="1" x14ac:dyDescent="0.35">
      <c r="A57" s="1">
        <v>56</v>
      </c>
      <c r="B57" s="48" t="s">
        <v>39</v>
      </c>
      <c r="C57" s="144">
        <f>STANDARDIZE('Score 1 Raw'!C57,'Score 1 Raw'!C$85,'Score 1 Raw'!C$86)</f>
        <v>0.35796889293406653</v>
      </c>
      <c r="D57" s="144">
        <f>STANDARDIZE('Score 1 Raw'!D57,'Score 1 Raw'!D$85,'Score 1 Raw'!D$86)</f>
        <v>1.4606073384150262</v>
      </c>
      <c r="E57" s="144">
        <f>STANDARDIZE('Score 1 Raw'!E57,'Score 1 Raw'!E$85,'Score 1 Raw'!E$86)</f>
        <v>1.5712968571770196</v>
      </c>
      <c r="F57" s="144">
        <f>STANDARDIZE('Score 1 Raw'!F57,'Score 1 Raw'!F$85,'Score 1 Raw'!F$86)</f>
        <v>0.5646873092571939</v>
      </c>
      <c r="G57" s="144">
        <f>STANDARDIZE('Score 1 Raw'!G57,'Score 1 Raw'!G$85,'Score 1 Raw'!G$86)</f>
        <v>-1.2299648747975345</v>
      </c>
      <c r="H57" s="144">
        <f>STANDARDIZE('Score 1 Raw'!H57,'Score 1 Raw'!H$85,'Score 1 Raw'!H$86)</f>
        <v>-0.20147318230684158</v>
      </c>
      <c r="I57" s="144">
        <f>STANDARDIZE('Score 1 Raw'!I57,'Score 1 Raw'!I$85,'Score 1 Raw'!I$86)</f>
        <v>1.4421774816088564</v>
      </c>
      <c r="J57" s="144">
        <f>STANDARDIZE('Score 1 Raw'!J57,'Score 1 Raw'!J$85,'Score 1 Raw'!J$86)</f>
        <v>0.9807329868371335</v>
      </c>
      <c r="K57" s="144">
        <f>STANDARDIZE('Score 1 Raw'!K57,'Score 1 Raw'!K$85,'Score 1 Raw'!K$86)</f>
        <v>-0.37216072629917341</v>
      </c>
      <c r="L57" s="144">
        <f>STANDARDIZE('Score 1 Raw'!L57,'Score 1 Raw'!L$85,'Score 1 Raw'!L$86)</f>
        <v>1.8046084398539284</v>
      </c>
      <c r="M57" s="144">
        <f>STANDARDIZE('Score 1 Raw'!M57,'Score 1 Raw'!M$85,'Score 1 Raw'!M$86)</f>
        <v>1.1940066933737719</v>
      </c>
      <c r="N57" s="144">
        <f>STANDARDIZE('Score 1 Raw'!N57,'Score 1 Raw'!N$85,'Score 1 Raw'!N$86)</f>
        <v>-1.0943990469552201</v>
      </c>
      <c r="O57" s="144">
        <f>STANDARDIZE('Score 1 Raw'!O57,'Score 1 Raw'!O$85,'Score 1 Raw'!O$86)</f>
        <v>0.94713018795698045</v>
      </c>
      <c r="P57" s="144">
        <f>STANDARDIZE('Score 1 Raw'!P57,'Score 1 Raw'!P$85,'Score 1 Raw'!P$86)</f>
        <v>-0.48765577886066835</v>
      </c>
      <c r="Q57" s="144">
        <f>STANDARDIZE('Score 1 Raw'!Q57,'Score 1 Raw'!Q$85,'Score 1 Raw'!Q$86)</f>
        <v>9.8312753158346575E-2</v>
      </c>
      <c r="R57" s="144">
        <f>STANDARDIZE('Score 1 Raw'!R57,'Score 1 Raw'!R$85,'Score 1 Raw'!R$86)</f>
        <v>-0.10105021404189676</v>
      </c>
      <c r="S57" s="144">
        <f>STANDARDIZE('Score 1 Raw'!S57,'Score 1 Raw'!S$85,'Score 1 Raw'!S$86)</f>
        <v>0.70284511036272801</v>
      </c>
      <c r="T57" s="144">
        <f>STANDARDIZE('Score 1 Raw'!T57,'Score 1 Raw'!T$85,'Score 1 Raw'!T$86)</f>
        <v>-0.30370743742700324</v>
      </c>
      <c r="U57" s="144">
        <f>STANDARDIZE('Score 1 Raw'!U57,'Score 1 Raw'!U$85,'Score 1 Raw'!U$86)</f>
        <v>4.8646998568933418E-2</v>
      </c>
      <c r="V57" s="144">
        <f>STANDARDIZE('Score 1 Raw'!V57,'Score 1 Raw'!V$85,'Score 1 Raw'!V$86)</f>
        <v>0.10692091600928312</v>
      </c>
      <c r="W57" s="144">
        <f>STANDARDIZE('Score 1 Raw'!W57,'Score 1 Raw'!W$85,'Score 1 Raw'!W$86)</f>
        <v>-1.5091298662247179</v>
      </c>
      <c r="X57" s="144">
        <f>STANDARDIZE('Score 1 Raw'!X57,'Score 1 Raw'!X$85,'Score 1 Raw'!X$86)</f>
        <v>-1.0465107829044378</v>
      </c>
      <c r="Y57" s="144">
        <f>STANDARDIZE('Score 1 Raw'!Y57,'Score 1 Raw'!Y$85,'Score 1 Raw'!Y$86)</f>
        <v>1.6673963863820918</v>
      </c>
      <c r="Z57" s="144">
        <f>STANDARDIZE('Score 1 Raw'!Z57,'Score 1 Raw'!Z$85,'Score 1 Raw'!Z$86)</f>
        <v>-0.12908621943346582</v>
      </c>
      <c r="AA57" s="144">
        <f>STANDARDIZE('Score 1 Raw'!AA57,'Score 1 Raw'!AA$85,'Score 1 Raw'!AA$86)</f>
        <v>1.0987712657518485</v>
      </c>
      <c r="AB57" s="144">
        <f>STANDARDIZE('Score 1 Raw'!AB57,'Score 1 Raw'!AB$85,'Score 1 Raw'!AB$86)</f>
        <v>1.0142419198585368</v>
      </c>
      <c r="AC57" s="144">
        <f>STANDARDIZE('Score 1 Raw'!AC57,'Score 1 Raw'!AC$85,'Score 1 Raw'!AC$86)</f>
        <v>-1.0200257983115164</v>
      </c>
      <c r="AD57" s="144">
        <f>STANDARDIZE('Score 1 Raw'!AD57,'Score 1 Raw'!AD$85,'Score 1 Raw'!AD$86)</f>
        <v>-1.0461392879454454</v>
      </c>
      <c r="AE57" s="144">
        <f>STANDARDIZE('Score 1 Raw'!AE57,'Score 1 Raw'!AE$85,'Score 1 Raw'!AE$86)</f>
        <v>4.710072831092104E-3</v>
      </c>
      <c r="AF57" s="144">
        <f>STANDARDIZE('Score 1 Raw'!AF57,'Score 1 Raw'!AF$85,'Score 1 Raw'!AF$86)</f>
        <v>-0.42708678589148141</v>
      </c>
      <c r="AG57" s="144">
        <f>STANDARDIZE('Score 1 Raw'!AG57,'Score 1 Raw'!AG$85,'Score 1 Raw'!AG$86)</f>
        <v>1.3830630703647402</v>
      </c>
      <c r="AH57" s="144">
        <f>STANDARDIZE('Score 1 Raw'!AH57,'Score 1 Raw'!AH$85,'Score 1 Raw'!AH$86)</f>
        <v>-0.58106163669608923</v>
      </c>
      <c r="AI57" s="144">
        <f>STANDARDIZE('Score 1 Raw'!AI57,'Score 1 Raw'!AI$85,'Score 1 Raw'!AI$86)</f>
        <v>-3.5653283073258067E-2</v>
      </c>
      <c r="AJ57" s="144">
        <f>STANDARDIZE('Score 1 Raw'!AJ57,'Score 1 Raw'!AJ$85,'Score 1 Raw'!AJ$86)</f>
        <v>1.1046054954901698</v>
      </c>
      <c r="AK57" s="145">
        <f t="shared" si="2"/>
        <v>0.2343419192653822</v>
      </c>
      <c r="AL57" s="146">
        <f t="shared" si="0"/>
        <v>15</v>
      </c>
    </row>
    <row r="58" spans="1:38" s="56" customFormat="1" ht="24" customHeight="1" x14ac:dyDescent="0.35">
      <c r="A58" s="1">
        <v>57</v>
      </c>
      <c r="B58" s="48" t="s">
        <v>40</v>
      </c>
      <c r="C58" s="144">
        <f>STANDARDIZE('Score 1 Raw'!C58,'Score 1 Raw'!C$85,'Score 1 Raw'!C$86)</f>
        <v>-1.406539341923978</v>
      </c>
      <c r="D58" s="144">
        <f>STANDARDIZE('Score 1 Raw'!D58,'Score 1 Raw'!D$85,'Score 1 Raw'!D$86)</f>
        <v>3.5935373421704191</v>
      </c>
      <c r="E58" s="144">
        <f>STANDARDIZE('Score 1 Raw'!E58,'Score 1 Raw'!E$85,'Score 1 Raw'!E$86)</f>
        <v>1.2302449670688695</v>
      </c>
      <c r="F58" s="144">
        <f>STANDARDIZE('Score 1 Raw'!F58,'Score 1 Raw'!F$85,'Score 1 Raw'!F$86)</f>
        <v>2.6182135379484228E-2</v>
      </c>
      <c r="G58" s="144">
        <f>STANDARDIZE('Score 1 Raw'!G58,'Score 1 Raw'!G$85,'Score 1 Raw'!G$86)</f>
        <v>-0.96727134319004981</v>
      </c>
      <c r="H58" s="144">
        <f>STANDARDIZE('Score 1 Raw'!H58,'Score 1 Raw'!H$85,'Score 1 Raw'!H$86)</f>
        <v>0.678646508823045</v>
      </c>
      <c r="I58" s="144">
        <f>STANDARDIZE('Score 1 Raw'!I58,'Score 1 Raw'!I$85,'Score 1 Raw'!I$86)</f>
        <v>0.92090851235264326</v>
      </c>
      <c r="J58" s="144">
        <f>STANDARDIZE('Score 1 Raw'!J58,'Score 1 Raw'!J$85,'Score 1 Raw'!J$86)</f>
        <v>1.0578171136434613</v>
      </c>
      <c r="K58" s="144">
        <f>STANDARDIZE('Score 1 Raw'!K58,'Score 1 Raw'!K$85,'Score 1 Raw'!K$86)</f>
        <v>-1.6500885157780134</v>
      </c>
      <c r="L58" s="144">
        <f>STANDARDIZE('Score 1 Raw'!L58,'Score 1 Raw'!L$85,'Score 1 Raw'!L$86)</f>
        <v>9.7788819567790841E-2</v>
      </c>
      <c r="M58" s="144">
        <f>STANDARDIZE('Score 1 Raw'!M58,'Score 1 Raw'!M$85,'Score 1 Raw'!M$86)</f>
        <v>-0.33588440246626122</v>
      </c>
      <c r="N58" s="144">
        <f>STANDARDIZE('Score 1 Raw'!N58,'Score 1 Raw'!N$85,'Score 1 Raw'!N$86)</f>
        <v>1.3636886935724024</v>
      </c>
      <c r="O58" s="144">
        <f>STANDARDIZE('Score 1 Raw'!O58,'Score 1 Raw'!O$85,'Score 1 Raw'!O$86)</f>
        <v>-0.95704333286681642</v>
      </c>
      <c r="P58" s="144">
        <f>STANDARDIZE('Score 1 Raw'!P58,'Score 1 Raw'!P$85,'Score 1 Raw'!P$86)</f>
        <v>-0.83762106544815929</v>
      </c>
      <c r="Q58" s="144">
        <f>STANDARDIZE('Score 1 Raw'!Q58,'Score 1 Raw'!Q$85,'Score 1 Raw'!Q$86)</f>
        <v>0.26839831441805867</v>
      </c>
      <c r="R58" s="144">
        <f>STANDARDIZE('Score 1 Raw'!R58,'Score 1 Raw'!R$85,'Score 1 Raw'!R$86)</f>
        <v>-1.0908765774257556</v>
      </c>
      <c r="S58" s="144">
        <f>STANDARDIZE('Score 1 Raw'!S58,'Score 1 Raw'!S$85,'Score 1 Raw'!S$86)</f>
        <v>1.0397789076622674</v>
      </c>
      <c r="T58" s="144">
        <f>STANDARDIZE('Score 1 Raw'!T58,'Score 1 Raw'!T$85,'Score 1 Raw'!T$86)</f>
        <v>-0.21962565855294977</v>
      </c>
      <c r="U58" s="144">
        <f>STANDARDIZE('Score 1 Raw'!U58,'Score 1 Raw'!U$85,'Score 1 Raw'!U$86)</f>
        <v>-0.61747116711481242</v>
      </c>
      <c r="V58" s="144">
        <f>STANDARDIZE('Score 1 Raw'!V58,'Score 1 Raw'!V$85,'Score 1 Raw'!V$86)</f>
        <v>-0.93331634403401798</v>
      </c>
      <c r="W58" s="144">
        <f>STANDARDIZE('Score 1 Raw'!W58,'Score 1 Raw'!W$85,'Score 1 Raw'!W$86)</f>
        <v>-1.5058566933675879</v>
      </c>
      <c r="X58" s="144">
        <f>STANDARDIZE('Score 1 Raw'!X58,'Score 1 Raw'!X$85,'Score 1 Raw'!X$86)</f>
        <v>-0.29158689259883758</v>
      </c>
      <c r="Y58" s="144">
        <f>STANDARDIZE('Score 1 Raw'!Y58,'Score 1 Raw'!Y$85,'Score 1 Raw'!Y$86)</f>
        <v>1.5094485433442995</v>
      </c>
      <c r="Z58" s="144">
        <f>STANDARDIZE('Score 1 Raw'!Z58,'Score 1 Raw'!Z$85,'Score 1 Raw'!Z$86)</f>
        <v>-0.51241917875288179</v>
      </c>
      <c r="AA58" s="144">
        <f>STANDARDIZE('Score 1 Raw'!AA58,'Score 1 Raw'!AA$85,'Score 1 Raw'!AA$86)</f>
        <v>-1.6098474665832214</v>
      </c>
      <c r="AB58" s="144">
        <f>STANDARDIZE('Score 1 Raw'!AB58,'Score 1 Raw'!AB$85,'Score 1 Raw'!AB$86)</f>
        <v>1.0142419198585368</v>
      </c>
      <c r="AC58" s="144">
        <f>STANDARDIZE('Score 1 Raw'!AC58,'Score 1 Raw'!AC$85,'Score 1 Raw'!AC$86)</f>
        <v>-0.18204878021542278</v>
      </c>
      <c r="AD58" s="144">
        <f>STANDARDIZE('Score 1 Raw'!AD58,'Score 1 Raw'!AD$85,'Score 1 Raw'!AD$86)</f>
        <v>1.09684422518455</v>
      </c>
      <c r="AE58" s="144">
        <f>STANDARDIZE('Score 1 Raw'!AE58,'Score 1 Raw'!AE$85,'Score 1 Raw'!AE$86)</f>
        <v>1.6565525164111881</v>
      </c>
      <c r="AF58" s="144">
        <f>STANDARDIZE('Score 1 Raw'!AF58,'Score 1 Raw'!AF$85,'Score 1 Raw'!AF$86)</f>
        <v>-0.39557166922274656</v>
      </c>
      <c r="AG58" s="144">
        <f>STANDARDIZE('Score 1 Raw'!AG58,'Score 1 Raw'!AG$85,'Score 1 Raw'!AG$86)</f>
        <v>1.5267902016291</v>
      </c>
      <c r="AH58" s="144">
        <f>STANDARDIZE('Score 1 Raw'!AH58,'Score 1 Raw'!AH$85,'Score 1 Raw'!AH$86)</f>
        <v>-0.58106163669608923</v>
      </c>
      <c r="AI58" s="144">
        <f>STANDARDIZE('Score 1 Raw'!AI58,'Score 1 Raw'!AI$85,'Score 1 Raw'!AI$86)</f>
        <v>-1.0966148365420156</v>
      </c>
      <c r="AJ58" s="144">
        <f>STANDARDIZE('Score 1 Raw'!AJ58,'Score 1 Raw'!AJ$85,'Score 1 Raw'!AJ$86)</f>
        <v>-0.81309189565676065</v>
      </c>
      <c r="AK58" s="145">
        <f t="shared" si="2"/>
        <v>3.1677409489698161E-2</v>
      </c>
      <c r="AL58" s="146">
        <f t="shared" si="0"/>
        <v>40</v>
      </c>
    </row>
    <row r="59" spans="1:38" s="56" customFormat="1" ht="24" customHeight="1" x14ac:dyDescent="0.35">
      <c r="A59" s="1">
        <v>58</v>
      </c>
      <c r="B59" s="48" t="s">
        <v>42</v>
      </c>
      <c r="C59" s="144">
        <f>STANDARDIZE('Score 1 Raw'!C59,'Score 1 Raw'!C$85,'Score 1 Raw'!C$86)</f>
        <v>1.7357355968643204</v>
      </c>
      <c r="D59" s="144">
        <f>STANDARDIZE('Score 1 Raw'!D59,'Score 1 Raw'!D$85,'Score 1 Raw'!D$86)</f>
        <v>1.9938398393538745</v>
      </c>
      <c r="E59" s="144">
        <f>STANDARDIZE('Score 1 Raw'!E59,'Score 1 Raw'!E$85,'Score 1 Raw'!E$86)</f>
        <v>1.3358805082528098</v>
      </c>
      <c r="F59" s="144">
        <f>STANDARDIZE('Score 1 Raw'!F59,'Score 1 Raw'!F$85,'Score 1 Raw'!F$86)</f>
        <v>1.6416976570126132</v>
      </c>
      <c r="G59" s="144">
        <f>STANDARDIZE('Score 1 Raw'!G59,'Score 1 Raw'!G$85,'Score 1 Raw'!G$86)</f>
        <v>0.65267210172277312</v>
      </c>
      <c r="H59" s="144">
        <f>STANDARDIZE('Score 1 Raw'!H59,'Score 1 Raw'!H$85,'Score 1 Raw'!H$86)</f>
        <v>-1.0815928734367282</v>
      </c>
      <c r="I59" s="144">
        <f>STANDARDIZE('Score 1 Raw'!I59,'Score 1 Raw'!I$85,'Score 1 Raw'!I$86)</f>
        <v>1.4421774816088564</v>
      </c>
      <c r="J59" s="144">
        <f>STANDARDIZE('Score 1 Raw'!J59,'Score 1 Raw'!J$85,'Score 1 Raw'!J$86)</f>
        <v>-2.0717984346934437</v>
      </c>
      <c r="K59" s="144">
        <f>STANDARDIZE('Score 1 Raw'!K59,'Score 1 Raw'!K$85,'Score 1 Raw'!K$86)</f>
        <v>0.28505927971851569</v>
      </c>
      <c r="L59" s="144">
        <f>STANDARDIZE('Score 1 Raw'!L59,'Score 1 Raw'!L$85,'Score 1 Raw'!L$86)</f>
        <v>-0.57404443522568882</v>
      </c>
      <c r="M59" s="144">
        <f>STANDARDIZE('Score 1 Raw'!M59,'Score 1 Raw'!M$85,'Score 1 Raw'!M$86)</f>
        <v>-1.4762848752827997</v>
      </c>
      <c r="N59" s="144">
        <f>STANDARDIZE('Score 1 Raw'!N59,'Score 1 Raw'!N$85,'Score 1 Raw'!N$86)</f>
        <v>1.1881109978204294</v>
      </c>
      <c r="O59" s="144">
        <f>STANDARDIZE('Score 1 Raw'!O59,'Score 1 Raw'!O$85,'Score 1 Raw'!O$86)</f>
        <v>0.10866695039259253</v>
      </c>
      <c r="P59" s="144">
        <f>STANDARDIZE('Score 1 Raw'!P59,'Score 1 Raw'!P$85,'Score 1 Raw'!P$86)</f>
        <v>1.4565958132920593</v>
      </c>
      <c r="Q59" s="144">
        <f>STANDARDIZE('Score 1 Raw'!Q59,'Score 1 Raw'!Q$85,'Score 1 Raw'!Q$86)</f>
        <v>0.60856943693748289</v>
      </c>
      <c r="R59" s="144">
        <f>STANDARDIZE('Score 1 Raw'!R59,'Score 1 Raw'!R$85,'Score 1 Raw'!R$86)</f>
        <v>-1.676572650433956</v>
      </c>
      <c r="S59" s="144">
        <f>STANDARDIZE('Score 1 Raw'!S59,'Score 1 Raw'!S$85,'Score 1 Raw'!S$86)</f>
        <v>1.4018035196543257</v>
      </c>
      <c r="T59" s="144">
        <f>STANDARDIZE('Score 1 Raw'!T59,'Score 1 Raw'!T$85,'Score 1 Raw'!T$86)</f>
        <v>-1.3210969618030501</v>
      </c>
      <c r="U59" s="144">
        <f>STANDARDIZE('Score 1 Raw'!U59,'Score 1 Raw'!U$85,'Score 1 Raw'!U$86)</f>
        <v>-1.8472277806848048</v>
      </c>
      <c r="V59" s="144">
        <f>STANDARDIZE('Score 1 Raw'!V59,'Score 1 Raw'!V$85,'Score 1 Raw'!V$86)</f>
        <v>-0.910763774710586</v>
      </c>
      <c r="W59" s="144">
        <f>STANDARDIZE('Score 1 Raw'!W59,'Score 1 Raw'!W$85,'Score 1 Raw'!W$86)</f>
        <v>0.3074810694824428</v>
      </c>
      <c r="X59" s="144">
        <f>STANDARDIZE('Score 1 Raw'!X59,'Score 1 Raw'!X$85,'Score 1 Raw'!X$86)</f>
        <v>-0.5697167469219534</v>
      </c>
      <c r="Y59" s="144">
        <f>STANDARDIZE('Score 1 Raw'!Y59,'Score 1 Raw'!Y$85,'Score 1 Raw'!Y$86)</f>
        <v>-0.29115686728653328</v>
      </c>
      <c r="Z59" s="144">
        <f>STANDARDIZE('Score 1 Raw'!Z59,'Score 1 Raw'!Z$85,'Score 1 Raw'!Z$86)</f>
        <v>0.63757969920536606</v>
      </c>
      <c r="AA59" s="144">
        <f>STANDARDIZE('Score 1 Raw'!AA59,'Score 1 Raw'!AA$85,'Score 1 Raw'!AA$86)</f>
        <v>7.420678873814808E-2</v>
      </c>
      <c r="AB59" s="144">
        <f>STANDARDIZE('Score 1 Raw'!AB59,'Score 1 Raw'!AB$85,'Score 1 Raw'!AB$86)</f>
        <v>-1.4034277728275104</v>
      </c>
      <c r="AC59" s="144">
        <f>STANDARDIZE('Score 1 Raw'!AC59,'Score 1 Raw'!AC$85,'Score 1 Raw'!AC$86)</f>
        <v>-0.35846499455144248</v>
      </c>
      <c r="AD59" s="144">
        <f>STANDARDIZE('Score 1 Raw'!AD59,'Score 1 Raw'!AD$85,'Score 1 Raw'!AD$86)</f>
        <v>1.3098516225739774</v>
      </c>
      <c r="AE59" s="144">
        <f>STANDARDIZE('Score 1 Raw'!AE59,'Score 1 Raw'!AE$85,'Score 1 Raw'!AE$86)</f>
        <v>0.94075412419314652</v>
      </c>
      <c r="AF59" s="144">
        <f>STANDARDIZE('Score 1 Raw'!AF59,'Score 1 Raw'!AF$85,'Score 1 Raw'!AF$86)</f>
        <v>-0.63823806757200485</v>
      </c>
      <c r="AG59" s="144">
        <f>STANDARDIZE('Score 1 Raw'!AG59,'Score 1 Raw'!AG$85,'Score 1 Raw'!AG$86)</f>
        <v>-0.32916449339328485</v>
      </c>
      <c r="AH59" s="144">
        <f>STANDARDIZE('Score 1 Raw'!AH59,'Score 1 Raw'!AH$85,'Score 1 Raw'!AH$86)</f>
        <v>-0.58106163669608923</v>
      </c>
      <c r="AI59" s="144">
        <f>STANDARDIZE('Score 1 Raw'!AI59,'Score 1 Raw'!AI$85,'Score 1 Raw'!AI$86)</f>
        <v>1.4841024556792866</v>
      </c>
      <c r="AJ59" s="144">
        <f>STANDARDIZE('Score 1 Raw'!AJ59,'Score 1 Raw'!AJ$85,'Score 1 Raw'!AJ$86)</f>
        <v>-0.85389396780882298</v>
      </c>
      <c r="AK59" s="145">
        <f t="shared" si="2"/>
        <v>7.70670179168918E-2</v>
      </c>
      <c r="AL59" s="146">
        <f t="shared" si="0"/>
        <v>34</v>
      </c>
    </row>
    <row r="60" spans="1:38" s="56" customFormat="1" ht="22.5" customHeight="1" x14ac:dyDescent="0.35">
      <c r="A60" s="1">
        <v>59</v>
      </c>
      <c r="B60" s="48" t="s">
        <v>43</v>
      </c>
      <c r="C60" s="144">
        <f>STANDARDIZE('Score 1 Raw'!C60,'Score 1 Raw'!C$85,'Score 1 Raw'!C$86)</f>
        <v>-2.0349943296816377</v>
      </c>
      <c r="D60" s="144">
        <f>STANDARDIZE('Score 1 Raw'!D60,'Score 1 Raw'!D$85,'Score 1 Raw'!D$86)</f>
        <v>4.1267698431092672</v>
      </c>
      <c r="E60" s="144">
        <f>STANDARDIZE('Score 1 Raw'!E60,'Score 1 Raw'!E$85,'Score 1 Raw'!E$86)</f>
        <v>0.98879230150557751</v>
      </c>
      <c r="F60" s="144">
        <f>STANDARDIZE('Score 1 Raw'!F60,'Score 1 Raw'!F$85,'Score 1 Raw'!F$86)</f>
        <v>-0.2076424795937318</v>
      </c>
      <c r="G60" s="144">
        <f>STANDARDIZE('Score 1 Raw'!G60,'Score 1 Raw'!G$85,'Score 1 Raw'!G$86)</f>
        <v>-1.9523720867181178</v>
      </c>
      <c r="H60" s="144">
        <f>STANDARDIZE('Score 1 Raw'!H60,'Score 1 Raw'!H$85,'Score 1 Raw'!H$86)</f>
        <v>0.678646508823045</v>
      </c>
      <c r="I60" s="144">
        <f>STANDARDIZE('Score 1 Raw'!I60,'Score 1 Raw'!I$85,'Score 1 Raw'!I$86)</f>
        <v>0.57339586618183447</v>
      </c>
      <c r="J60" s="144">
        <f>STANDARDIZE('Score 1 Raw'!J60,'Score 1 Raw'!J$85,'Score 1 Raw'!J$86)</f>
        <v>-1.0388711354886526</v>
      </c>
      <c r="K60" s="144">
        <f>STANDARDIZE('Score 1 Raw'!K60,'Score 1 Raw'!K$85,'Score 1 Raw'!K$86)</f>
        <v>-0.5547218390818649</v>
      </c>
      <c r="L60" s="144">
        <f>STANDARDIZE('Score 1 Raw'!L60,'Score 1 Raw'!L$85,'Score 1 Raw'!L$86)</f>
        <v>1.859081406458805</v>
      </c>
      <c r="M60" s="144">
        <f>STANDARDIZE('Score 1 Raw'!M60,'Score 1 Raw'!M$85,'Score 1 Raw'!M$86)</f>
        <v>0.94136412708826178</v>
      </c>
      <c r="N60" s="144">
        <f>STANDARDIZE('Score 1 Raw'!N60,'Score 1 Raw'!N$85,'Score 1 Raw'!N$86)</f>
        <v>1.2978470576654126</v>
      </c>
      <c r="O60" s="144">
        <f>STANDARDIZE('Score 1 Raw'!O60,'Score 1 Raw'!O$85,'Score 1 Raw'!O$86)</f>
        <v>-0.43202429626107819</v>
      </c>
      <c r="P60" s="144">
        <f>STANDARDIZE('Score 1 Raw'!P60,'Score 1 Raw'!P$85,'Score 1 Raw'!P$86)</f>
        <v>-2.1869316704021524</v>
      </c>
      <c r="Q60" s="144">
        <f>STANDARDIZE('Score 1 Raw'!Q60,'Score 1 Raw'!Q$85,'Score 1 Raw'!Q$86)</f>
        <v>-0.64840434505502365</v>
      </c>
      <c r="R60" s="144">
        <f>STANDARDIZE('Score 1 Raw'!R60,'Score 1 Raw'!R$85,'Score 1 Raw'!R$86)</f>
        <v>0.72478124889966589</v>
      </c>
      <c r="S60" s="144">
        <f>STANDARDIZE('Score 1 Raw'!S60,'Score 1 Raw'!S$85,'Score 1 Raw'!S$86)</f>
        <v>0.72076712085738437</v>
      </c>
      <c r="T60" s="144">
        <f>STANDARDIZE('Score 1 Raw'!T60,'Score 1 Raw'!T$85,'Score 1 Raw'!T$86)</f>
        <v>-0.2280338364403551</v>
      </c>
      <c r="U60" s="144">
        <f>STANDARDIZE('Score 1 Raw'!U60,'Score 1 Raw'!U$85,'Score 1 Raw'!U$86)</f>
        <v>-1.8984676395835542</v>
      </c>
      <c r="V60" s="144">
        <f>STANDARDIZE('Score 1 Raw'!V60,'Score 1 Raw'!V$85,'Score 1 Raw'!V$86)</f>
        <v>-0.90794470354515699</v>
      </c>
      <c r="W60" s="144">
        <f>STANDARDIZE('Score 1 Raw'!W60,'Score 1 Raw'!W$85,'Score 1 Raw'!W$86)</f>
        <v>-1.1490808519404156</v>
      </c>
      <c r="X60" s="144">
        <f>STANDARDIZE('Score 1 Raw'!X60,'Score 1 Raw'!X$85,'Score 1 Raw'!X$86)</f>
        <v>-0.26509833504425512</v>
      </c>
      <c r="Y60" s="144">
        <f>STANDARDIZE('Score 1 Raw'!Y60,'Score 1 Raw'!Y$85,'Score 1 Raw'!Y$86)</f>
        <v>0.24586579904196068</v>
      </c>
      <c r="Z60" s="144">
        <f>STANDARDIZE('Score 1 Raw'!Z60,'Score 1 Raw'!Z$85,'Score 1 Raw'!Z$86)</f>
        <v>0.25424673988595009</v>
      </c>
      <c r="AA60" s="144">
        <f>STANDARDIZE('Score 1 Raw'!AA60,'Score 1 Raw'!AA$85,'Score 1 Raw'!AA$86)</f>
        <v>0.23907923331506536</v>
      </c>
      <c r="AB60" s="144">
        <f>STANDARDIZE('Score 1 Raw'!AB60,'Score 1 Raw'!AB$85,'Score 1 Raw'!AB$86)</f>
        <v>-1.4034277728275104</v>
      </c>
      <c r="AC60" s="144">
        <f>STANDARDIZE('Score 1 Raw'!AC60,'Score 1 Raw'!AC$85,'Score 1 Raw'!AC$86)</f>
        <v>0.60300337357986489</v>
      </c>
      <c r="AD60" s="144">
        <f>STANDARDIZE('Score 1 Raw'!AD60,'Score 1 Raw'!AD$85,'Score 1 Raw'!AD$86)</f>
        <v>0.27063371409828674</v>
      </c>
      <c r="AE60" s="144">
        <f>STANDARDIZE('Score 1 Raw'!AE60,'Score 1 Raw'!AE$85,'Score 1 Raw'!AE$86)</f>
        <v>1.3261840276951689</v>
      </c>
      <c r="AF60" s="144">
        <f>STANDARDIZE('Score 1 Raw'!AF60,'Score 1 Raw'!AF$85,'Score 1 Raw'!AF$86)</f>
        <v>1.6781230075800062</v>
      </c>
      <c r="AG60" s="144">
        <f>STANDARDIZE('Score 1 Raw'!AG60,'Score 1 Raw'!AG$85,'Score 1 Raw'!AG$86)</f>
        <v>-1.0384266411543646</v>
      </c>
      <c r="AH60" s="144">
        <f>STANDARDIZE('Score 1 Raw'!AH60,'Score 1 Raw'!AH$85,'Score 1 Raw'!AH$86)</f>
        <v>-1.0829673068571404</v>
      </c>
      <c r="AI60" s="144">
        <f>STANDARDIZE('Score 1 Raw'!AI60,'Score 1 Raw'!AI$85,'Score 1 Raw'!AI$86)</f>
        <v>0.42887582952657632</v>
      </c>
      <c r="AJ60" s="144">
        <f>STANDARDIZE('Score 1 Raw'!AJ60,'Score 1 Raw'!AJ$85,'Score 1 Raw'!AJ$86)</f>
        <v>8.4553691688611085E-2</v>
      </c>
      <c r="AK60" s="145">
        <f t="shared" si="2"/>
        <v>3.7063609781567768E-4</v>
      </c>
      <c r="AL60" s="146">
        <f t="shared" si="0"/>
        <v>43</v>
      </c>
    </row>
    <row r="61" spans="1:38" s="56" customFormat="1" ht="22.5" customHeight="1" x14ac:dyDescent="0.35">
      <c r="A61" s="1">
        <v>60</v>
      </c>
      <c r="B61" s="48" t="s">
        <v>122</v>
      </c>
      <c r="C61" s="144">
        <f>STANDARDIZE('Score 1 Raw'!C61,'Score 1 Raw'!C$85,'Score 1 Raw'!C$86)</f>
        <v>-0.10128667504268481</v>
      </c>
      <c r="D61" s="144">
        <f>STANDARDIZE('Score 1 Raw'!D61,'Score 1 Raw'!D$85,'Score 1 Raw'!D$86)</f>
        <v>-0.33105386473950427</v>
      </c>
      <c r="E61" s="144">
        <f>STANDARDIZE('Score 1 Raw'!E61,'Score 1 Raw'!E$85,'Score 1 Raw'!E$86)</f>
        <v>0.87712044368255504</v>
      </c>
      <c r="F61" s="144">
        <f>STANDARDIZE('Score 1 Raw'!F61,'Score 1 Raw'!F$85,'Score 1 Raw'!F$86)</f>
        <v>-1.3236235965113539</v>
      </c>
      <c r="G61" s="144">
        <f>STANDARDIZE('Score 1 Raw'!G61,'Score 1 Raw'!G$85,'Score 1 Raw'!G$86)</f>
        <v>-0.87970683265422156</v>
      </c>
      <c r="H61" s="144">
        <f>STANDARDIZE('Score 1 Raw'!H61,'Score 1 Raw'!H$85,'Score 1 Raw'!H$86)</f>
        <v>0.678646508823045</v>
      </c>
      <c r="I61" s="144">
        <f>STANDARDIZE('Score 1 Raw'!I61,'Score 1 Raw'!I$85,'Score 1 Raw'!I$86)</f>
        <v>-0.46914207233059185</v>
      </c>
      <c r="J61" s="144">
        <f>STANDARDIZE('Score 1 Raw'!J61,'Score 1 Raw'!J$85,'Score 1 Raw'!J$86)</f>
        <v>-0.46844859712182746</v>
      </c>
      <c r="K61" s="144">
        <f>STANDARDIZE('Score 1 Raw'!K61,'Score 1 Raw'!K$85,'Score 1 Raw'!K$86)</f>
        <v>-7.0385007337905999E-3</v>
      </c>
      <c r="L61" s="144">
        <f>STANDARDIZE('Score 1 Raw'!L61,'Score 1 Raw'!L$85,'Score 1 Raw'!L$86)</f>
        <v>1.0056715963157363</v>
      </c>
      <c r="M61" s="144">
        <f>STANDARDIZE('Score 1 Raw'!M61,'Score 1 Raw'!M$85,'Score 1 Raw'!M$86)</f>
        <v>1.0922478819532191</v>
      </c>
      <c r="N61" s="144">
        <f>STANDARDIZE('Score 1 Raw'!N61,'Score 1 Raw'!N$85,'Score 1 Raw'!N$86)</f>
        <v>1.6490024491693587</v>
      </c>
      <c r="O61" s="144">
        <f>STANDARDIZE('Score 1 Raw'!O61,'Score 1 Raw'!O$85,'Score 1 Raw'!O$86)</f>
        <v>-0.36933545606934826</v>
      </c>
      <c r="P61" s="144">
        <f>STANDARDIZE('Score 1 Raw'!P61,'Score 1 Raw'!P$85,'Score 1 Raw'!P$86)</f>
        <v>-0.81817854952663205</v>
      </c>
      <c r="Q61" s="144">
        <f>STANDARDIZE('Score 1 Raw'!Q61,'Score 1 Raw'!Q$85,'Score 1 Raw'!Q$86)</f>
        <v>-0.14229608959929496</v>
      </c>
      <c r="R61" s="144">
        <f>STANDARDIZE('Score 1 Raw'!R61,'Score 1 Raw'!R$85,'Score 1 Raw'!R$86)</f>
        <v>-1.1025904988859196</v>
      </c>
      <c r="S61" s="144">
        <f>STANDARDIZE('Score 1 Raw'!S61,'Score 1 Raw'!S$85,'Score 1 Raw'!S$86)</f>
        <v>9.349675354441217E-2</v>
      </c>
      <c r="T61" s="144">
        <f>STANDARDIZE('Score 1 Raw'!T61,'Score 1 Raw'!T$85,'Score 1 Raw'!T$86)</f>
        <v>-0.90068806743278285</v>
      </c>
      <c r="U61" s="144">
        <f>STANDARDIZE('Score 1 Raw'!U61,'Score 1 Raw'!U$85,'Score 1 Raw'!U$86)</f>
        <v>-1.1298697561023092</v>
      </c>
      <c r="V61" s="144">
        <f>STANDARDIZE('Score 1 Raw'!V61,'Score 1 Raw'!V$85,'Score 1 Raw'!V$86)</f>
        <v>1.4487987907534872</v>
      </c>
      <c r="W61" s="144">
        <f>STANDARDIZE('Score 1 Raw'!W61,'Score 1 Raw'!W$85,'Score 1 Raw'!W$86)</f>
        <v>0.13072973519742176</v>
      </c>
      <c r="X61" s="144">
        <f>STANDARDIZE('Score 1 Raw'!X61,'Score 1 Raw'!X$85,'Score 1 Raw'!X$86)</f>
        <v>-0.27834261382154635</v>
      </c>
      <c r="Y61" s="144">
        <f>STANDARDIZE('Score 1 Raw'!Y61,'Score 1 Raw'!Y$85,'Score 1 Raw'!Y$86)</f>
        <v>1.4146798375216241</v>
      </c>
      <c r="Z61" s="144">
        <f>STANDARDIZE('Score 1 Raw'!Z61,'Score 1 Raw'!Z$85,'Score 1 Raw'!Z$86)</f>
        <v>-0.12908621943346582</v>
      </c>
      <c r="AA61" s="144">
        <f>STANDARDIZE('Score 1 Raw'!AA61,'Score 1 Raw'!AA$85,'Score 1 Raw'!AA$86)</f>
        <v>-0.91502787872335567</v>
      </c>
      <c r="AB61" s="144">
        <f>STANDARDIZE('Score 1 Raw'!AB61,'Score 1 Raw'!AB$85,'Score 1 Raw'!AB$86)</f>
        <v>-1.4034277728275104</v>
      </c>
      <c r="AC61" s="144">
        <f>STANDARDIZE('Score 1 Raw'!AC61,'Score 1 Raw'!AC$85,'Score 1 Raw'!AC$86)</f>
        <v>-0.60103728926346955</v>
      </c>
      <c r="AD61" s="144">
        <f>STANDARDIZE('Score 1 Raw'!AD61,'Score 1 Raw'!AD$85,'Score 1 Raw'!AD$86)</f>
        <v>-1.678706710495866</v>
      </c>
      <c r="AE61" s="144">
        <f>STANDARDIZE('Score 1 Raw'!AE61,'Score 1 Raw'!AE$85,'Score 1 Raw'!AE$86)</f>
        <v>-0.7936804415659543</v>
      </c>
      <c r="AF61" s="144">
        <f>STANDARDIZE('Score 1 Raw'!AF61,'Score 1 Raw'!AF$85,'Score 1 Raw'!AF$86)</f>
        <v>-0.28526876088217457</v>
      </c>
      <c r="AG61" s="144">
        <f>STANDARDIZE('Score 1 Raw'!AG61,'Score 1 Raw'!AG$85,'Score 1 Raw'!AG$86)</f>
        <v>-1.1071657039329714</v>
      </c>
      <c r="AH61" s="144">
        <f>STANDARDIZE('Score 1 Raw'!AH61,'Score 1 Raw'!AH$85,'Score 1 Raw'!AH$86)</f>
        <v>0.92465537378706408</v>
      </c>
      <c r="AI61" s="144">
        <f>STANDARDIZE('Score 1 Raw'!AI61,'Score 1 Raw'!AI$85,'Score 1 Raw'!AI$86)</f>
        <v>0.12492468177606741</v>
      </c>
      <c r="AJ61" s="144">
        <f>STANDARDIZE('Score 1 Raw'!AJ61,'Score 1 Raw'!AJ$85,'Score 1 Raw'!AJ$86)</f>
        <v>4.3751619536548735E-2</v>
      </c>
      <c r="AK61" s="145">
        <f t="shared" si="2"/>
        <v>-0.16915518457753048</v>
      </c>
      <c r="AL61" s="146">
        <f t="shared" si="0"/>
        <v>65</v>
      </c>
    </row>
    <row r="62" spans="1:38" s="56" customFormat="1" ht="22.5" customHeight="1" x14ac:dyDescent="0.35">
      <c r="A62" s="1">
        <v>61</v>
      </c>
      <c r="B62" s="48" t="s">
        <v>123</v>
      </c>
      <c r="C62" s="144">
        <f>STANDARDIZE('Score 1 Raw'!C62,'Score 1 Raw'!C$85,'Score 1 Raw'!C$86)</f>
        <v>-2.8772637993724072E-2</v>
      </c>
      <c r="D62" s="144">
        <f>STANDARDIZE('Score 1 Raw'!D62,'Score 1 Raw'!D$85,'Score 1 Raw'!D$86)</f>
        <v>-0.43770036492727393</v>
      </c>
      <c r="E62" s="144">
        <f>STANDARDIZE('Score 1 Raw'!E62,'Score 1 Raw'!E$85,'Score 1 Raw'!E$86)</f>
        <v>-0.36937894228793972</v>
      </c>
      <c r="F62" s="144">
        <f>STANDARDIZE('Score 1 Raw'!F62,'Score 1 Raw'!F$85,'Score 1 Raw'!F$86)</f>
        <v>-1.1039701703243932</v>
      </c>
      <c r="G62" s="144">
        <f>STANDARDIZE('Score 1 Raw'!G62,'Score 1 Raw'!G$85,'Score 1 Raw'!G$86)</f>
        <v>1.3006494796879022</v>
      </c>
      <c r="H62" s="144">
        <f>STANDARDIZE('Score 1 Raw'!H62,'Score 1 Raw'!H$85,'Score 1 Raw'!H$86)</f>
        <v>-0.20147318230684158</v>
      </c>
      <c r="I62" s="144">
        <f>STANDARDIZE('Score 1 Raw'!I62,'Score 1 Raw'!I$85,'Score 1 Raw'!I$86)</f>
        <v>0.74715218926723892</v>
      </c>
      <c r="J62" s="144">
        <f>STANDARDIZE('Score 1 Raw'!J62,'Score 1 Raw'!J$85,'Score 1 Raw'!J$86)</f>
        <v>-2.082076318267621</v>
      </c>
      <c r="K62" s="144">
        <f>STANDARDIZE('Score 1 Raw'!K62,'Score 1 Raw'!K$85,'Score 1 Raw'!K$86)</f>
        <v>-0.26262405862955857</v>
      </c>
      <c r="L62" s="144">
        <f>STANDARDIZE('Score 1 Raw'!L62,'Score 1 Raw'!L$85,'Score 1 Raw'!L$86)</f>
        <v>-1.1732470678793328</v>
      </c>
      <c r="M62" s="144">
        <f>STANDARDIZE('Score 1 Raw'!M62,'Score 1 Raw'!M$85,'Score 1 Raw'!M$86)</f>
        <v>0.7273197306519269</v>
      </c>
      <c r="N62" s="144">
        <f>STANDARDIZE('Score 1 Raw'!N62,'Score 1 Raw'!N$85,'Score 1 Raw'!N$86)</f>
        <v>-0.78713807938926728</v>
      </c>
      <c r="O62" s="144">
        <f>STANDARDIZE('Score 1 Raw'!O62,'Score 1 Raw'!O$85,'Score 1 Raw'!O$86)</f>
        <v>0.92362187288508169</v>
      </c>
      <c r="P62" s="144">
        <f>STANDARDIZE('Score 1 Raw'!P62,'Score 1 Raw'!P$85,'Score 1 Raw'!P$86)</f>
        <v>-0.39044319925303195</v>
      </c>
      <c r="Q62" s="144">
        <f>STANDARDIZE('Score 1 Raw'!Q62,'Score 1 Raw'!Q$85,'Score 1 Raw'!Q$86)</f>
        <v>-0.44513135720805069</v>
      </c>
      <c r="R62" s="144">
        <f>STANDARDIZE('Score 1 Raw'!R62,'Score 1 Raw'!R$85,'Score 1 Raw'!R$86)</f>
        <v>1.2109089894964722</v>
      </c>
      <c r="S62" s="144">
        <f>STANDARDIZE('Score 1 Raw'!S62,'Score 1 Raw'!S$85,'Score 1 Raw'!S$86)</f>
        <v>0.5773910369001336</v>
      </c>
      <c r="T62" s="144">
        <f>STANDARDIZE('Score 1 Raw'!T62,'Score 1 Raw'!T$85,'Score 1 Raw'!T$86)</f>
        <v>-1.1529334040549433</v>
      </c>
      <c r="U62" s="144">
        <f>STANDARDIZE('Score 1 Raw'!U62,'Score 1 Raw'!U$85,'Score 1 Raw'!U$86)</f>
        <v>-0.56623130821606271</v>
      </c>
      <c r="V62" s="144">
        <f>STANDARDIZE('Score 1 Raw'!V62,'Score 1 Raw'!V$85,'Score 1 Raw'!V$86)</f>
        <v>-0.92204005937230205</v>
      </c>
      <c r="W62" s="144">
        <f>STANDARDIZE('Score 1 Raw'!W62,'Score 1 Raw'!W$85,'Score 1 Raw'!W$86)</f>
        <v>-0.78248549194185357</v>
      </c>
      <c r="X62" s="144">
        <f>STANDARDIZE('Score 1 Raw'!X62,'Score 1 Raw'!X$85,'Score 1 Raw'!X$86)</f>
        <v>-0.2253654987123814</v>
      </c>
      <c r="Y62" s="144">
        <f>STANDARDIZE('Score 1 Raw'!Y62,'Score 1 Raw'!Y$85,'Score 1 Raw'!Y$86)</f>
        <v>-0.76500039639991035</v>
      </c>
      <c r="Z62" s="144">
        <f>STANDARDIZE('Score 1 Raw'!Z62,'Score 1 Raw'!Z$85,'Score 1 Raw'!Z$86)</f>
        <v>1.0209126585247819</v>
      </c>
      <c r="AA62" s="144">
        <f>STANDARDIZE('Score 1 Raw'!AA62,'Score 1 Raw'!AA$85,'Score 1 Raw'!AA$86)</f>
        <v>-0.90325127553929019</v>
      </c>
      <c r="AB62" s="144">
        <f>STANDARDIZE('Score 1 Raw'!AB62,'Score 1 Raw'!AB$85,'Score 1 Raw'!AB$86)</f>
        <v>-1.4034277728275104</v>
      </c>
      <c r="AC62" s="144">
        <f>STANDARDIZE('Score 1 Raw'!AC62,'Score 1 Raw'!AC$85,'Score 1 Raw'!AC$86)</f>
        <v>-0.79068471967469078</v>
      </c>
      <c r="AD62" s="144">
        <f>STANDARDIZE('Score 1 Raw'!AD62,'Score 1 Raw'!AD$85,'Score 1 Raw'!AD$86)</f>
        <v>-0.79440327284884971</v>
      </c>
      <c r="AE62" s="144">
        <f>STANDARDIZE('Score 1 Raw'!AE62,'Score 1 Raw'!AE$85,'Score 1 Raw'!AE$86)</f>
        <v>-1.8068104736284132</v>
      </c>
      <c r="AF62" s="144">
        <f>STANDARDIZE('Score 1 Raw'!AF62,'Score 1 Raw'!AF$85,'Score 1 Raw'!AF$86)</f>
        <v>-0.84623783758565485</v>
      </c>
      <c r="AG62" s="144">
        <f>STANDARDIZE('Score 1 Raw'!AG62,'Score 1 Raw'!AG$85,'Score 1 Raw'!AG$86)</f>
        <v>-1.4821060463617359</v>
      </c>
      <c r="AH62" s="144">
        <f>STANDARDIZE('Score 1 Raw'!AH62,'Score 1 Raw'!AH$85,'Score 1 Raw'!AH$86)</f>
        <v>-7.9155966535038105E-2</v>
      </c>
      <c r="AI62" s="144">
        <f>STANDARDIZE('Score 1 Raw'!AI62,'Score 1 Raw'!AI$85,'Score 1 Raw'!AI$86)</f>
        <v>-1.6701075681467494</v>
      </c>
      <c r="AJ62" s="144">
        <f>STANDARDIZE('Score 1 Raw'!AJ62,'Score 1 Raw'!AJ$85,'Score 1 Raw'!AJ$86)</f>
        <v>2.9495473844863849E-3</v>
      </c>
      <c r="AK62" s="145">
        <f t="shared" si="2"/>
        <v>-0.4400379695739528</v>
      </c>
      <c r="AL62" s="146">
        <f t="shared" si="0"/>
        <v>79</v>
      </c>
    </row>
    <row r="63" spans="1:38" s="56" customFormat="1" ht="22.5" customHeight="1" x14ac:dyDescent="0.35">
      <c r="A63" s="1">
        <v>62</v>
      </c>
      <c r="B63" s="48" t="s">
        <v>45</v>
      </c>
      <c r="C63" s="144">
        <f>STANDARDIZE('Score 1 Raw'!C63,'Score 1 Raw'!C$85,'Score 1 Raw'!C$86)</f>
        <v>0.52716831271497488</v>
      </c>
      <c r="D63" s="144">
        <f>STANDARDIZE('Score 1 Raw'!D63,'Score 1 Raw'!D$85,'Score 1 Raw'!D$86)</f>
        <v>-0.43236803991788542</v>
      </c>
      <c r="E63" s="144">
        <f>STANDARDIZE('Score 1 Raw'!E63,'Score 1 Raw'!E$85,'Score 1 Raw'!E$86)</f>
        <v>-0.26676155942354063</v>
      </c>
      <c r="F63" s="144">
        <f>STANDARDIZE('Score 1 Raw'!F63,'Score 1 Raw'!F$85,'Score 1 Raw'!F$86)</f>
        <v>2.9724932576048108E-2</v>
      </c>
      <c r="G63" s="144">
        <f>STANDARDIZE('Score 1 Raw'!G63,'Score 1 Raw'!G$85,'Score 1 Raw'!G$86)</f>
        <v>-0.39810202470716605</v>
      </c>
      <c r="H63" s="144">
        <f>STANDARDIZE('Score 1 Raw'!H63,'Score 1 Raw'!H$85,'Score 1 Raw'!H$86)</f>
        <v>1.9988260455178748</v>
      </c>
      <c r="I63" s="144">
        <f>STANDARDIZE('Score 1 Raw'!I63,'Score 1 Raw'!I$85,'Score 1 Raw'!I$86)</f>
        <v>0.57339586618183447</v>
      </c>
      <c r="J63" s="144">
        <f>STANDARDIZE('Score 1 Raw'!J63,'Score 1 Raw'!J$85,'Score 1 Raw'!J$86)</f>
        <v>0.91392674360498283</v>
      </c>
      <c r="K63" s="144">
        <f>STANDARDIZE('Score 1 Raw'!K63,'Score 1 Raw'!K$85,'Score 1 Raw'!K$86)</f>
        <v>0.86925484062312819</v>
      </c>
      <c r="L63" s="144">
        <f>STANDARDIZE('Score 1 Raw'!L63,'Score 1 Raw'!L$85,'Score 1 Raw'!L$86)</f>
        <v>-0.55588677969072986</v>
      </c>
      <c r="M63" s="144">
        <f>STANDARDIZE('Score 1 Raw'!M63,'Score 1 Raw'!M$85,'Score 1 Raw'!M$86)</f>
        <v>0.81855176847724997</v>
      </c>
      <c r="N63" s="144">
        <f>STANDARDIZE('Score 1 Raw'!N63,'Score 1 Raw'!N$85,'Score 1 Raw'!N$86)</f>
        <v>1.1442165738824361</v>
      </c>
      <c r="O63" s="144">
        <f>STANDARDIZE('Score 1 Raw'!O63,'Score 1 Raw'!O$85,'Score 1 Raw'!O$86)</f>
        <v>0.32024178603968106</v>
      </c>
      <c r="P63" s="144">
        <f>STANDARDIZE('Score 1 Raw'!P63,'Score 1 Raw'!P$85,'Score 1 Raw'!P$86)</f>
        <v>-0.37100068333150465</v>
      </c>
      <c r="Q63" s="144">
        <f>STANDARDIZE('Score 1 Raw'!Q63,'Score 1 Raw'!Q$85,'Score 1 Raw'!Q$86)</f>
        <v>-0.91390375775311095</v>
      </c>
      <c r="R63" s="144">
        <f>STANDARDIZE('Score 1 Raw'!R63,'Score 1 Raw'!R$85,'Score 1 Raw'!R$86)</f>
        <v>1.2284798716867182</v>
      </c>
      <c r="S63" s="144">
        <f>STANDARDIZE('Score 1 Raw'!S63,'Score 1 Raw'!S$85,'Score 1 Raw'!S$86)</f>
        <v>1.0935449391462364</v>
      </c>
      <c r="T63" s="144">
        <f>STANDARDIZE('Score 1 Raw'!T63,'Score 1 Raw'!T$85,'Score 1 Raw'!T$86)</f>
        <v>-0.73252450968467586</v>
      </c>
      <c r="U63" s="144">
        <f>STANDARDIZE('Score 1 Raw'!U63,'Score 1 Raw'!U$85,'Score 1 Raw'!U$86)</f>
        <v>0.48418579920830568</v>
      </c>
      <c r="V63" s="144">
        <f>STANDARDIZE('Score 1 Raw'!V63,'Score 1 Raw'!V$85,'Score 1 Raw'!V$86)</f>
        <v>-2.2756357600450899E-2</v>
      </c>
      <c r="W63" s="144">
        <f>STANDARDIZE('Score 1 Raw'!W63,'Score 1 Raw'!W$85,'Score 1 Raw'!W$86)</f>
        <v>-0.67447078765656299</v>
      </c>
      <c r="X63" s="144">
        <f>STANDARDIZE('Score 1 Raw'!X63,'Score 1 Raw'!X$85,'Score 1 Raw'!X$86)</f>
        <v>1.4875612231506179</v>
      </c>
      <c r="Y63" s="144">
        <f>STANDARDIZE('Score 1 Raw'!Y63,'Score 1 Raw'!Y$85,'Score 1 Raw'!Y$86)</f>
        <v>1.0277076220790329</v>
      </c>
      <c r="Z63" s="144">
        <f>STANDARDIZE('Score 1 Raw'!Z63,'Score 1 Raw'!Z$85,'Score 1 Raw'!Z$86)</f>
        <v>1.4042456178441978</v>
      </c>
      <c r="AA63" s="144">
        <f>STANDARDIZE('Score 1 Raw'!AA63,'Score 1 Raw'!AA$85,'Score 1 Raw'!AA$86)</f>
        <v>-0.31442111633601411</v>
      </c>
      <c r="AB63" s="144">
        <f>STANDARDIZE('Score 1 Raw'!AB63,'Score 1 Raw'!AB$85,'Score 1 Raw'!AB$86)</f>
        <v>0.53070798132132746</v>
      </c>
      <c r="AC63" s="144">
        <f>STANDARDIZE('Score 1 Raw'!AC63,'Score 1 Raw'!AC$85,'Score 1 Raw'!AC$86)</f>
        <v>0.19283567524861905</v>
      </c>
      <c r="AD63" s="144">
        <f>STANDARDIZE('Score 1 Raw'!AD63,'Score 1 Raw'!AD$85,'Score 1 Raw'!AD$86)</f>
        <v>1.064570377095243</v>
      </c>
      <c r="AE63" s="144">
        <f>STANDARDIZE('Score 1 Raw'!AE63,'Score 1 Raw'!AE$85,'Score 1 Raw'!AE$86)</f>
        <v>0.39564611781171483</v>
      </c>
      <c r="AF63" s="144">
        <f>STANDARDIZE('Score 1 Raw'!AF63,'Score 1 Raw'!AF$85,'Score 1 Raw'!AF$86)</f>
        <v>-0.95023772259247985</v>
      </c>
      <c r="AG63" s="144">
        <f>STANDARDIZE('Score 1 Raw'!AG63,'Score 1 Raw'!AG$85,'Score 1 Raw'!AG$86)</f>
        <v>-1.2165233038080279</v>
      </c>
      <c r="AH63" s="144">
        <f>STANDARDIZE('Score 1 Raw'!AH63,'Score 1 Raw'!AH$85,'Score 1 Raw'!AH$86)</f>
        <v>-7.9155966535038105E-2</v>
      </c>
      <c r="AI63" s="144">
        <f>STANDARDIZE('Score 1 Raw'!AI63,'Score 1 Raw'!AI$85,'Score 1 Raw'!AI$86)</f>
        <v>0.6812126314326592</v>
      </c>
      <c r="AJ63" s="144">
        <f>STANDARDIZE('Score 1 Raw'!AJ63,'Score 1 Raw'!AJ$85,'Score 1 Raw'!AJ$86)</f>
        <v>-0.89469603996088531</v>
      </c>
      <c r="AK63" s="145">
        <f t="shared" si="2"/>
        <v>0.26362341401896505</v>
      </c>
      <c r="AL63" s="146">
        <f t="shared" si="0"/>
        <v>10</v>
      </c>
    </row>
    <row r="64" spans="1:38" ht="22.5" customHeight="1" x14ac:dyDescent="0.3">
      <c r="A64" s="1">
        <v>63</v>
      </c>
      <c r="B64" s="48" t="s">
        <v>124</v>
      </c>
      <c r="C64" s="144">
        <f>STANDARDIZE('Score 1 Raw'!C64,'Score 1 Raw'!C$85,'Score 1 Raw'!C$86)</f>
        <v>-0.43968551460450156</v>
      </c>
      <c r="D64" s="144">
        <f>STANDARDIZE('Score 1 Raw'!D64,'Score 1 Raw'!D$85,'Score 1 Raw'!D$86)</f>
        <v>-0.51235291505871272</v>
      </c>
      <c r="E64" s="144">
        <f>STANDARDIZE('Score 1 Raw'!E64,'Score 1 Raw'!E$85,'Score 1 Raw'!E$86)</f>
        <v>-1.2778445964698257</v>
      </c>
      <c r="F64" s="144">
        <f>STANDARDIZE('Score 1 Raw'!F64,'Score 1 Raw'!F$85,'Score 1 Raw'!F$86)</f>
        <v>-1.1783689114522347</v>
      </c>
      <c r="G64" s="144">
        <f>STANDARDIZE('Score 1 Raw'!G64,'Score 1 Raw'!G$85,'Score 1 Raw'!G$86)</f>
        <v>-0.92348908792213569</v>
      </c>
      <c r="H64" s="144">
        <f>STANDARDIZE('Score 1 Raw'!H64,'Score 1 Raw'!H$85,'Score 1 Raw'!H$86)</f>
        <v>-0.20147318230684158</v>
      </c>
      <c r="I64" s="144">
        <f>STANDARDIZE('Score 1 Raw'!I64,'Score 1 Raw'!I$85,'Score 1 Raw'!I$86)</f>
        <v>-0.64289839541599625</v>
      </c>
      <c r="J64" s="144">
        <f>STANDARDIZE('Score 1 Raw'!J64,'Score 1 Raw'!J$85,'Score 1 Raw'!J$86)</f>
        <v>-1.0645658444240951</v>
      </c>
      <c r="K64" s="144">
        <f>STANDARDIZE('Score 1 Raw'!K64,'Score 1 Raw'!K$85,'Score 1 Raw'!K$86)</f>
        <v>0.17552261204890082</v>
      </c>
      <c r="L64" s="144">
        <f>STANDARDIZE('Score 1 Raw'!L64,'Score 1 Raw'!L$85,'Score 1 Raw'!L$86)</f>
        <v>0.24305006384746211</v>
      </c>
      <c r="M64" s="144">
        <f>STANDARDIZE('Score 1 Raw'!M64,'Score 1 Raw'!M$85,'Score 1 Raw'!M$86)</f>
        <v>0.23607029620787959</v>
      </c>
      <c r="N64" s="144">
        <f>STANDARDIZE('Score 1 Raw'!N64,'Score 1 Raw'!N$85,'Score 1 Raw'!N$86)</f>
        <v>-0.1726161442573616</v>
      </c>
      <c r="O64" s="144">
        <f>STANDARDIZE('Score 1 Raw'!O64,'Score 1 Raw'!O$85,'Score 1 Raw'!O$86)</f>
        <v>0.1635196855603562</v>
      </c>
      <c r="P64" s="144">
        <f>STANDARDIZE('Score 1 Raw'!P64,'Score 1 Raw'!P$85,'Score 1 Raw'!P$86)</f>
        <v>-2.0430570525828506</v>
      </c>
      <c r="Q64" s="144">
        <f>STANDARDIZE('Score 1 Raw'!Q64,'Score 1 Raw'!Q$85,'Score 1 Raw'!Q$86)</f>
        <v>-1.2499264519491275</v>
      </c>
      <c r="R64" s="144">
        <f>STANDARDIZE('Score 1 Raw'!R64,'Score 1 Raw'!R$85,'Score 1 Raw'!R$86)</f>
        <v>-6.590844966140473E-2</v>
      </c>
      <c r="S64" s="144">
        <f>STANDARDIZE('Score 1 Raw'!S64,'Score 1 Raw'!S$85,'Score 1 Raw'!S$86)</f>
        <v>-1.196888002070845</v>
      </c>
      <c r="T64" s="144">
        <f>STANDARDIZE('Score 1 Raw'!T64,'Score 1 Raw'!T$85,'Score 1 Raw'!T$86)</f>
        <v>0.51188581765131536</v>
      </c>
      <c r="U64" s="144">
        <f>STANDARDIZE('Score 1 Raw'!U64,'Score 1 Raw'!U$85,'Score 1 Raw'!U$86)</f>
        <v>-2.1034270751785531</v>
      </c>
      <c r="V64" s="144">
        <f>STANDARDIZE('Score 1 Raw'!V64,'Score 1 Raw'!V$85,'Score 1 Raw'!V$86)</f>
        <v>-0.91922098820687304</v>
      </c>
      <c r="W64" s="144">
        <f>STANDARDIZE('Score 1 Raw'!W64,'Score 1 Raw'!W$85,'Score 1 Raw'!W$86)</f>
        <v>-1.5091298662247179</v>
      </c>
      <c r="X64" s="144">
        <f>STANDARDIZE('Score 1 Raw'!X64,'Score 1 Raw'!X$85,'Score 1 Raw'!X$86)</f>
        <v>-0.31807545015342004</v>
      </c>
      <c r="Y64" s="144">
        <f>STANDARDIZE('Score 1 Raw'!Y64,'Score 1 Raw'!Y$85,'Score 1 Raw'!Y$86)</f>
        <v>-0.42541253386865679</v>
      </c>
      <c r="Z64" s="144">
        <f>STANDARDIZE('Score 1 Raw'!Z64,'Score 1 Raw'!Z$85,'Score 1 Raw'!Z$86)</f>
        <v>1.7875785771636137</v>
      </c>
      <c r="AA64" s="144">
        <f>STANDARDIZE('Score 1 Raw'!AA64,'Score 1 Raw'!AA$85,'Score 1 Raw'!AA$86)</f>
        <v>0.19197282057880327</v>
      </c>
      <c r="AB64" s="144">
        <f>STANDARDIZE('Score 1 Raw'!AB64,'Score 1 Raw'!AB$85,'Score 1 Raw'!AB$86)</f>
        <v>1.0142419198585368</v>
      </c>
      <c r="AC64" s="144">
        <f>STANDARDIZE('Score 1 Raw'!AC64,'Score 1 Raw'!AC$85,'Score 1 Raw'!AC$86)</f>
        <v>-1.4390143073595631</v>
      </c>
      <c r="AD64" s="144">
        <f>STANDARDIZE('Score 1 Raw'!AD64,'Score 1 Raw'!AD$85,'Score 1 Raw'!AD$86)</f>
        <v>-1.4011516169278244</v>
      </c>
      <c r="AE64" s="144">
        <f>STANDARDIZE('Score 1 Raw'!AE64,'Score 1 Raw'!AE$85,'Score 1 Raw'!AE$86)</f>
        <v>0.28552328823970841</v>
      </c>
      <c r="AF64" s="144">
        <f>STANDARDIZE('Score 1 Raw'!AF64,'Score 1 Raw'!AF$85,'Score 1 Raw'!AF$86)</f>
        <v>-1.0227224909305699</v>
      </c>
      <c r="AG64" s="144">
        <f>STANDARDIZE('Score 1 Raw'!AG64,'Score 1 Raw'!AG$85,'Score 1 Raw'!AG$86)</f>
        <v>-1.4446120121188595</v>
      </c>
      <c r="AH64" s="144">
        <f>STANDARDIZE('Score 1 Raw'!AH64,'Score 1 Raw'!AH$85,'Score 1 Raw'!AH$86)</f>
        <v>0.422749703626013</v>
      </c>
      <c r="AI64" s="144">
        <f>STANDARDIZE('Score 1 Raw'!AI64,'Score 1 Raw'!AI$85,'Score 1 Raw'!AI$86)</f>
        <v>-0.52312210493728184</v>
      </c>
      <c r="AJ64" s="144">
        <f>STANDARDIZE('Score 1 Raw'!AJ64,'Score 1 Raw'!AJ$85,'Score 1 Raw'!AJ$86)</f>
        <v>-0.85389396780882298</v>
      </c>
      <c r="AK64" s="145">
        <f t="shared" si="2"/>
        <v>-0.52637476991495569</v>
      </c>
      <c r="AL64" s="146">
        <f t="shared" si="0"/>
        <v>81</v>
      </c>
    </row>
    <row r="65" spans="1:38" ht="22.5" customHeight="1" x14ac:dyDescent="0.3">
      <c r="A65" s="1">
        <v>64</v>
      </c>
      <c r="B65" s="48" t="s">
        <v>125</v>
      </c>
      <c r="C65" s="144">
        <f>STANDARDIZE('Score 1 Raw'!C65,'Score 1 Raw'!C$85,'Score 1 Raw'!C$86)</f>
        <v>-1.0681405023621613</v>
      </c>
      <c r="D65" s="144">
        <f>STANDARDIZE('Score 1 Raw'!D65,'Score 1 Raw'!D$85,'Score 1 Raw'!D$86)</f>
        <v>-0.47502663999299327</v>
      </c>
      <c r="E65" s="144">
        <f>STANDARDIZE('Score 1 Raw'!E65,'Score 1 Raw'!E$85,'Score 1 Raw'!E$86)</f>
        <v>-1.1722090552858855</v>
      </c>
      <c r="F65" s="144">
        <f>STANDARDIZE('Score 1 Raw'!F65,'Score 1 Raw'!F$85,'Score 1 Raw'!F$86)</f>
        <v>-1.2492248553835124</v>
      </c>
      <c r="G65" s="144">
        <f>STANDARDIZE('Score 1 Raw'!G65,'Score 1 Raw'!G$85,'Score 1 Raw'!G$86)</f>
        <v>-1.2825035811190315</v>
      </c>
      <c r="H65" s="144">
        <f>STANDARDIZE('Score 1 Raw'!H65,'Score 1 Raw'!H$85,'Score 1 Raw'!H$86)</f>
        <v>-0.20147318230684158</v>
      </c>
      <c r="I65" s="144">
        <f>STANDARDIZE('Score 1 Raw'!I65,'Score 1 Raw'!I$85,'Score 1 Raw'!I$86)</f>
        <v>-0.12162942615978307</v>
      </c>
      <c r="J65" s="144">
        <f>STANDARDIZE('Score 1 Raw'!J65,'Score 1 Raw'!J$85,'Score 1 Raw'!J$86)</f>
        <v>-1.0028985429790329</v>
      </c>
      <c r="K65" s="144">
        <f>STANDARDIZE('Score 1 Raw'!K65,'Score 1 Raw'!K$85,'Score 1 Raw'!K$86)</f>
        <v>1.088328175962358</v>
      </c>
      <c r="L65" s="144">
        <f>STANDARDIZE('Score 1 Raw'!L65,'Score 1 Raw'!L$85,'Score 1 Raw'!L$86)</f>
        <v>-0.6648327129004834</v>
      </c>
      <c r="M65" s="144">
        <f>STANDARDIZE('Score 1 Raw'!M65,'Score 1 Raw'!M$85,'Score 1 Raw'!M$86)</f>
        <v>1.106283580080192</v>
      </c>
      <c r="N65" s="144">
        <f>STANDARDIZE('Score 1 Raw'!N65,'Score 1 Raw'!N$85,'Score 1 Raw'!N$86)</f>
        <v>1.3636886935724024</v>
      </c>
      <c r="O65" s="144">
        <f>STANDARDIZE('Score 1 Raw'!O65,'Score 1 Raw'!O$85,'Score 1 Raw'!O$86)</f>
        <v>0.73555535230989189</v>
      </c>
      <c r="P65" s="144">
        <f>STANDARDIZE('Score 1 Raw'!P65,'Score 1 Raw'!P$85,'Score 1 Raw'!P$86)</f>
        <v>-0.19601804003775919</v>
      </c>
      <c r="Q65" s="144">
        <f>STANDARDIZE('Score 1 Raw'!Q65,'Score 1 Raw'!Q$85,'Score 1 Raw'!Q$86)</f>
        <v>-0.81848990631473584</v>
      </c>
      <c r="R65" s="144">
        <f>STANDARDIZE('Score 1 Raw'!R65,'Score 1 Raw'!R$85,'Score 1 Raw'!R$86)</f>
        <v>-0.97373736282411549</v>
      </c>
      <c r="S65" s="144">
        <f>STANDARDIZE('Score 1 Raw'!S65,'Score 1 Raw'!S$85,'Score 1 Raw'!S$86)</f>
        <v>-0.28286546684337116</v>
      </c>
      <c r="T65" s="144">
        <f>STANDARDIZE('Score 1 Raw'!T65,'Score 1 Raw'!T$85,'Score 1 Raw'!T$86)</f>
        <v>0.5959675965253689</v>
      </c>
      <c r="U65" s="144">
        <f>STANDARDIZE('Score 1 Raw'!U65,'Score 1 Raw'!U$85,'Score 1 Raw'!U$86)</f>
        <v>0.50980572865768048</v>
      </c>
      <c r="V65" s="144">
        <f>STANDARDIZE('Score 1 Raw'!V65,'Score 1 Raw'!V$85,'Score 1 Raw'!V$86)</f>
        <v>-0.91640191704144403</v>
      </c>
      <c r="W65" s="144">
        <f>STANDARDIZE('Score 1 Raw'!W65,'Score 1 Raw'!W$85,'Score 1 Raw'!W$86)</f>
        <v>-1.5091298662247179</v>
      </c>
      <c r="X65" s="144">
        <f>STANDARDIZE('Score 1 Raw'!X65,'Score 1 Raw'!X$85,'Score 1 Raw'!X$86)</f>
        <v>-0.30041641178369838</v>
      </c>
      <c r="Y65" s="144">
        <f>STANDARDIZE('Score 1 Raw'!Y65,'Score 1 Raw'!Y$85,'Score 1 Raw'!Y$86)</f>
        <v>-0.29115686728653328</v>
      </c>
      <c r="Z65" s="144">
        <f>STANDARDIZE('Score 1 Raw'!Z65,'Score 1 Raw'!Z$85,'Score 1 Raw'!Z$86)</f>
        <v>0.25424673988595009</v>
      </c>
      <c r="AA65" s="144">
        <f>STANDARDIZE('Score 1 Raw'!AA65,'Score 1 Raw'!AA$85,'Score 1 Raw'!AA$86)</f>
        <v>0.92212221799086558</v>
      </c>
      <c r="AB65" s="144">
        <f>STANDARDIZE('Score 1 Raw'!AB65,'Score 1 Raw'!AB$85,'Score 1 Raw'!AB$86)</f>
        <v>0.53070798132132746</v>
      </c>
      <c r="AC65" s="144">
        <f>STANDARDIZE('Score 1 Raw'!AC65,'Score 1 Raw'!AC$85,'Score 1 Raw'!AC$86)</f>
        <v>1.4056971488087544</v>
      </c>
      <c r="AD65" s="144">
        <f>STANDARDIZE('Score 1 Raw'!AD65,'Score 1 Raw'!AD$85,'Score 1 Raw'!AD$86)</f>
        <v>-0.81376758170243391</v>
      </c>
      <c r="AE65" s="144">
        <f>STANDARDIZE('Score 1 Raw'!AE65,'Score 1 Raw'!AE$85,'Score 1 Raw'!AE$86)</f>
        <v>-0.65052076312234597</v>
      </c>
      <c r="AF65" s="144">
        <f>STANDARDIZE('Score 1 Raw'!AF65,'Score 1 Raw'!AF$85,'Score 1 Raw'!AF$86)</f>
        <v>-0.14345073587286777</v>
      </c>
      <c r="AG65" s="144">
        <f>STANDARDIZE('Score 1 Raw'!AG65,'Score 1 Raw'!AG$85,'Score 1 Raw'!AG$86)</f>
        <v>-1.394619966461691</v>
      </c>
      <c r="AH65" s="144">
        <f>STANDARDIZE('Score 1 Raw'!AH65,'Score 1 Raw'!AH$85,'Score 1 Raw'!AH$86)</f>
        <v>0.422749703626013</v>
      </c>
      <c r="AI65" s="144">
        <f>STANDARDIZE('Score 1 Raw'!AI65,'Score 1 Raw'!AI$85,'Score 1 Raw'!AI$86)</f>
        <v>0.65253799485242259</v>
      </c>
      <c r="AJ65" s="144">
        <f>STANDARDIZE('Score 1 Raw'!AJ65,'Score 1 Raw'!AJ$85,'Score 1 Raw'!AJ$86)</f>
        <v>-3.7852524767575967E-2</v>
      </c>
      <c r="AK65" s="145">
        <f t="shared" si="2"/>
        <v>-0.17584338221117027</v>
      </c>
      <c r="AL65" s="146">
        <f t="shared" si="0"/>
        <v>66</v>
      </c>
    </row>
    <row r="66" spans="1:38" ht="22.5" customHeight="1" x14ac:dyDescent="0.3">
      <c r="A66" s="1">
        <v>65</v>
      </c>
      <c r="B66" s="48" t="s">
        <v>126</v>
      </c>
      <c r="C66" s="144">
        <f>STANDARDIZE('Score 1 Raw'!C66,'Score 1 Raw'!C$85,'Score 1 Raw'!C$86)</f>
        <v>-1.0197978109961874</v>
      </c>
      <c r="D66" s="144">
        <f>STANDARDIZE('Score 1 Raw'!D66,'Score 1 Raw'!D$85,'Score 1 Raw'!D$86)</f>
        <v>-0.46436198997421635</v>
      </c>
      <c r="E66" s="144">
        <f>STANDARDIZE('Score 1 Raw'!E66,'Score 1 Raw'!E$85,'Score 1 Raw'!E$86)</f>
        <v>6.8254014045526945E-2</v>
      </c>
      <c r="F66" s="144">
        <f>STANDARDIZE('Score 1 Raw'!F66,'Score 1 Raw'!F$85,'Score 1 Raw'!F$86)</f>
        <v>1.3689022728771945</v>
      </c>
      <c r="G66" s="144">
        <f>STANDARDIZE('Score 1 Raw'!G66,'Score 1 Raw'!G$85,'Score 1 Raw'!G$86)</f>
        <v>-1.3262858363869456</v>
      </c>
      <c r="H66" s="144">
        <f>STANDARDIZE('Score 1 Raw'!H66,'Score 1 Raw'!H$85,'Score 1 Raw'!H$86)</f>
        <v>0.678646508823045</v>
      </c>
      <c r="I66" s="144">
        <f>STANDARDIZE('Score 1 Raw'!I66,'Score 1 Raw'!I$85,'Score 1 Raw'!I$86)</f>
        <v>-0.29538574924518746</v>
      </c>
      <c r="J66" s="144">
        <f>STANDARDIZE('Score 1 Raw'!J66,'Score 1 Raw'!J$85,'Score 1 Raw'!J$86)</f>
        <v>-0.27830775099955246</v>
      </c>
      <c r="K66" s="144">
        <f>STANDARDIZE('Score 1 Raw'!K66,'Score 1 Raw'!K$85,'Score 1 Raw'!K$86)</f>
        <v>0.50413261505774531</v>
      </c>
      <c r="L66" s="144">
        <f>STANDARDIZE('Score 1 Raw'!L66,'Score 1 Raw'!L$85,'Score 1 Raw'!L$86)</f>
        <v>-1.0643011346695794</v>
      </c>
      <c r="M66" s="144">
        <f>STANDARDIZE('Score 1 Raw'!M66,'Score 1 Raw'!M$85,'Score 1 Raw'!M$86)</f>
        <v>-0.67274115751360797</v>
      </c>
      <c r="N66" s="144">
        <f>STANDARDIZE('Score 1 Raw'!N66,'Score 1 Raw'!N$85,'Score 1 Raw'!N$86)</f>
        <v>-8.4827296381375081E-2</v>
      </c>
      <c r="O66" s="144">
        <f>STANDARDIZE('Score 1 Raw'!O66,'Score 1 Raw'!O$85,'Score 1 Raw'!O$86)</f>
        <v>1.3624437542271912</v>
      </c>
      <c r="P66" s="144">
        <f>STANDARDIZE('Score 1 Raw'!P66,'Score 1 Raw'!P$85,'Score 1 Raw'!P$86)</f>
        <v>1.7849635099040865E-2</v>
      </c>
      <c r="Q66" s="144">
        <f>STANDARDIZE('Score 1 Raw'!Q66,'Score 1 Raw'!Q$85,'Score 1 Raw'!Q$86)</f>
        <v>-0.67744334331887701</v>
      </c>
      <c r="R66" s="144">
        <f>STANDARDIZE('Score 1 Raw'!R66,'Score 1 Raw'!R$85,'Score 1 Raw'!R$86)</f>
        <v>-1.2138727527574775</v>
      </c>
      <c r="S66" s="144">
        <f>STANDARDIZE('Score 1 Raw'!S66,'Score 1 Raw'!S$85,'Score 1 Raw'!S$86)</f>
        <v>-0.60546165574718547</v>
      </c>
      <c r="T66" s="144">
        <f>STANDARDIZE('Score 1 Raw'!T66,'Score 1 Raw'!T$85,'Score 1 Raw'!T$86)</f>
        <v>0.68004937539942234</v>
      </c>
      <c r="U66" s="144">
        <f>STANDARDIZE('Score 1 Raw'!U66,'Score 1 Raw'!U$85,'Score 1 Raw'!U$86)</f>
        <v>0.32534223662218165</v>
      </c>
      <c r="V66" s="144">
        <f>STANDARDIZE('Score 1 Raw'!V66,'Score 1 Raw'!V$85,'Score 1 Raw'!V$86)</f>
        <v>-0.91358284587601502</v>
      </c>
      <c r="W66" s="144">
        <f>STANDARDIZE('Score 1 Raw'!W66,'Score 1 Raw'!W$85,'Score 1 Raw'!W$86)</f>
        <v>0.64134470090970475</v>
      </c>
      <c r="X66" s="144">
        <f>STANDARDIZE('Score 1 Raw'!X66,'Score 1 Raw'!X$85,'Score 1 Raw'!X$86)</f>
        <v>-0.26951309463668549</v>
      </c>
      <c r="Y66" s="144">
        <f>STANDARDIZE('Score 1 Raw'!Y66,'Score 1 Raw'!Y$85,'Score 1 Raw'!Y$86)</f>
        <v>1.4383720139772929</v>
      </c>
      <c r="Z66" s="144">
        <f>STANDARDIZE('Score 1 Raw'!Z66,'Score 1 Raw'!Z$85,'Score 1 Raw'!Z$86)</f>
        <v>0.63757969920536606</v>
      </c>
      <c r="AA66" s="144">
        <f>STANDARDIZE('Score 1 Raw'!AA66,'Score 1 Raw'!AA$85,'Score 1 Raw'!AA$86)</f>
        <v>0.20374942376286881</v>
      </c>
      <c r="AB66" s="144">
        <f>STANDARDIZE('Score 1 Raw'!AB66,'Score 1 Raw'!AB$85,'Score 1 Raw'!AB$86)</f>
        <v>4.7174042784117971E-2</v>
      </c>
      <c r="AC66" s="144">
        <f>STANDARDIZE('Score 1 Raw'!AC66,'Score 1 Raw'!AC$85,'Score 1 Raw'!AC$86)</f>
        <v>-0.86566161076749915</v>
      </c>
      <c r="AD66" s="144">
        <f>STANDARDIZE('Score 1 Raw'!AD66,'Score 1 Raw'!AD$85,'Score 1 Raw'!AD$86)</f>
        <v>-0.82022235132029542</v>
      </c>
      <c r="AE66" s="144">
        <f>STANDARDIZE('Score 1 Raw'!AE66,'Score 1 Raw'!AE$85,'Score 1 Raw'!AE$86)</f>
        <v>-0.81570500748035557</v>
      </c>
      <c r="AF66" s="144">
        <f>STANDARDIZE('Score 1 Raw'!AF66,'Score 1 Raw'!AF$85,'Score 1 Raw'!AF$86)</f>
        <v>-0.58466236923515558</v>
      </c>
      <c r="AG66" s="144">
        <f>STANDARDIZE('Score 1 Raw'!AG66,'Score 1 Raw'!AG$85,'Score 1 Raw'!AG$86)</f>
        <v>-0.57912472167912799</v>
      </c>
      <c r="AH66" s="144">
        <f>STANDARDIZE('Score 1 Raw'!AH66,'Score 1 Raw'!AH$85,'Score 1 Raw'!AH$86)</f>
        <v>0.422749703626013</v>
      </c>
      <c r="AI66" s="144">
        <f>STANDARDIZE('Score 1 Raw'!AI66,'Score 1 Raw'!AI$85,'Score 1 Raw'!AI$86)</f>
        <v>-6.4327919653494756E-2</v>
      </c>
      <c r="AJ66" s="144">
        <f>STANDARDIZE('Score 1 Raw'!AJ66,'Score 1 Raw'!AJ$85,'Score 1 Raw'!AJ$86)</f>
        <v>-0.93549811211294764</v>
      </c>
      <c r="AK66" s="145">
        <f t="shared" si="2"/>
        <v>-0.15160277983338402</v>
      </c>
      <c r="AL66" s="146">
        <f t="shared" si="0"/>
        <v>61</v>
      </c>
    </row>
    <row r="67" spans="1:38" ht="22.5" customHeight="1" x14ac:dyDescent="0.3">
      <c r="A67" s="61">
        <v>66</v>
      </c>
      <c r="B67" s="90" t="s">
        <v>127</v>
      </c>
      <c r="C67" s="144">
        <f>STANDARDIZE('Score 1 Raw'!C67,'Score 1 Raw'!C$85,'Score 1 Raw'!C$86)</f>
        <v>0.768881769544844</v>
      </c>
      <c r="D67" s="144">
        <f>STANDARDIZE('Score 1 Raw'!D67,'Score 1 Raw'!D$85,'Score 1 Raw'!D$86)</f>
        <v>-0.46969431498360481</v>
      </c>
      <c r="E67" s="144">
        <f>STANDARDIZE('Score 1 Raw'!E67,'Score 1 Raw'!E$85,'Score 1 Raw'!E$86)</f>
        <v>1.018973884700989</v>
      </c>
      <c r="F67" s="144">
        <f>STANDARDIZE('Score 1 Raw'!F67,'Score 1 Raw'!F$85,'Score 1 Raw'!F$86)</f>
        <v>1.6842112233713797</v>
      </c>
      <c r="G67" s="144">
        <f>STANDARDIZE('Score 1 Raw'!G67,'Score 1 Raw'!G$85,'Score 1 Raw'!G$86)</f>
        <v>-1.5889793679944304</v>
      </c>
      <c r="H67" s="144">
        <f>STANDARDIZE('Score 1 Raw'!H67,'Score 1 Raw'!H$85,'Score 1 Raw'!H$86)</f>
        <v>0.678646508823045</v>
      </c>
      <c r="I67" s="144">
        <f>STANDARDIZE('Score 1 Raw'!I67,'Score 1 Raw'!I$85,'Score 1 Raw'!I$86)</f>
        <v>-0.29538574924518746</v>
      </c>
      <c r="J67" s="144">
        <f>STANDARDIZE('Score 1 Raw'!J67,'Score 1 Raw'!J$85,'Score 1 Raw'!J$86)</f>
        <v>-5.9438362838611959E-3</v>
      </c>
      <c r="K67" s="144">
        <f>STANDARDIZE('Score 1 Raw'!K67,'Score 1 Raw'!K$85,'Score 1 Raw'!K$86)</f>
        <v>-8.006294584686717E-2</v>
      </c>
      <c r="L67" s="144">
        <f>STANDARDIZE('Score 1 Raw'!L67,'Score 1 Raw'!L$85,'Score 1 Raw'!L$86)</f>
        <v>-1.5364001785785111</v>
      </c>
      <c r="M67" s="144">
        <f>STANDARDIZE('Score 1 Raw'!M67,'Score 1 Raw'!M$85,'Score 1 Raw'!M$86)</f>
        <v>-1.0903031767910483</v>
      </c>
      <c r="N67" s="144">
        <f>STANDARDIZE('Score 1 Raw'!N67,'Score 1 Raw'!N$85,'Score 1 Raw'!N$86)</f>
        <v>-4.0932872443381819E-2</v>
      </c>
      <c r="O67" s="144">
        <f>STANDARDIZE('Score 1 Raw'!O67,'Score 1 Raw'!O$85,'Score 1 Raw'!O$86)</f>
        <v>-0.53389366157263929</v>
      </c>
      <c r="P67" s="144">
        <f>STANDARDIZE('Score 1 Raw'!P67,'Score 1 Raw'!P$85,'Score 1 Raw'!P$86)</f>
        <v>-5.9920428587068246E-2</v>
      </c>
      <c r="Q67" s="144">
        <f>STANDARDIZE('Score 1 Raw'!Q67,'Score 1 Raw'!Q$85,'Score 1 Raw'!Q$86)</f>
        <v>-8.4218093071588382E-2</v>
      </c>
      <c r="R67" s="144">
        <f>STANDARDIZE('Score 1 Raw'!R67,'Score 1 Raw'!R$85,'Score 1 Raw'!R$86)</f>
        <v>-0.55203619025821116</v>
      </c>
      <c r="S67" s="144">
        <f>STANDARDIZE('Score 1 Raw'!S67,'Score 1 Raw'!S$85,'Score 1 Raw'!S$86)</f>
        <v>-1.3402640860280957</v>
      </c>
      <c r="T67" s="144">
        <f>STANDARDIZE('Score 1 Raw'!T67,'Score 1 Raw'!T$85,'Score 1 Raw'!T$86)</f>
        <v>-0.16917659122851769</v>
      </c>
      <c r="U67" s="144">
        <f>STANDARDIZE('Score 1 Raw'!U67,'Score 1 Raw'!U$85,'Score 1 Raw'!U$86)</f>
        <v>-0.63796711067431222</v>
      </c>
      <c r="V67" s="144">
        <f>STANDARDIZE('Score 1 Raw'!V67,'Score 1 Raw'!V$85,'Score 1 Raw'!V$86)</f>
        <v>1.1527963183834422</v>
      </c>
      <c r="W67" s="144">
        <f>STANDARDIZE('Score 1 Raw'!W67,'Score 1 Raw'!W$85,'Score 1 Raw'!W$86)</f>
        <v>1.184691395193288</v>
      </c>
      <c r="X67" s="144">
        <f>STANDARDIZE('Score 1 Raw'!X67,'Score 1 Raw'!X$85,'Score 1 Raw'!X$86)</f>
        <v>0.67524545814342229</v>
      </c>
      <c r="Y67" s="144">
        <f>STANDARDIZE('Score 1 Raw'!Y67,'Score 1 Raw'!Y$85,'Score 1 Raw'!Y$86)</f>
        <v>1.4462694061291825</v>
      </c>
      <c r="Z67" s="144">
        <f>STANDARDIZE('Score 1 Raw'!Z67,'Score 1 Raw'!Z$85,'Score 1 Raw'!Z$86)</f>
        <v>-0.12908621943346582</v>
      </c>
      <c r="AA67" s="144">
        <f>STANDARDIZE('Score 1 Raw'!AA67,'Score 1 Raw'!AA$85,'Score 1 Raw'!AA$86)</f>
        <v>-1.0210173073799453</v>
      </c>
      <c r="AB67" s="144">
        <f>STANDARDIZE('Score 1 Raw'!AB67,'Score 1 Raw'!AB$85,'Score 1 Raw'!AB$86)</f>
        <v>-1.4034277728275104</v>
      </c>
      <c r="AC67" s="144">
        <f>STANDARDIZE('Score 1 Raw'!AC67,'Score 1 Raw'!AC$85,'Score 1 Raw'!AC$86)</f>
        <v>0.43540796996064612</v>
      </c>
      <c r="AD67" s="144">
        <f>STANDARDIZE('Score 1 Raw'!AD67,'Score 1 Raw'!AD$85,'Score 1 Raw'!AD$86)</f>
        <v>-0.56203156660583808</v>
      </c>
      <c r="AE67" s="144">
        <f>STANDARDIZE('Score 1 Raw'!AE67,'Score 1 Raw'!AE$85,'Score 1 Raw'!AE$86)</f>
        <v>-1.3663191553403875</v>
      </c>
      <c r="AF67" s="144">
        <f>STANDARDIZE('Score 1 Raw'!AF67,'Score 1 Raw'!AF$85,'Score 1 Raw'!AF$86)</f>
        <v>-0.86829841925376916</v>
      </c>
      <c r="AG67" s="144">
        <f>STANDARDIZE('Score 1 Raw'!AG67,'Score 1 Raw'!AG$85,'Score 1 Raw'!AG$86)</f>
        <v>1.5205411959219539</v>
      </c>
      <c r="AH67" s="144">
        <f>STANDARDIZE('Score 1 Raw'!AH67,'Score 1 Raw'!AH$85,'Score 1 Raw'!AH$86)</f>
        <v>-1.0829673068571404</v>
      </c>
      <c r="AI67" s="144">
        <f>STANDARDIZE('Score 1 Raw'!AI67,'Score 1 Raw'!AI$85,'Score 1 Raw'!AI$86)</f>
        <v>0.16506917298839877</v>
      </c>
      <c r="AJ67" s="144">
        <f>STANDARDIZE('Score 1 Raw'!AJ67,'Score 1 Raw'!AJ$85,'Score 1 Raw'!AJ$86)</f>
        <v>-1.4659250500897583</v>
      </c>
      <c r="AK67" s="145">
        <f t="shared" si="2"/>
        <v>-0.16627991465336908</v>
      </c>
      <c r="AL67" s="146">
        <f t="shared" ref="AL67:AL83" si="3">_xlfn.RANK.AVG(AK67,AK$2:AK$84,0)</f>
        <v>64</v>
      </c>
    </row>
    <row r="68" spans="1:38" ht="22.5" customHeight="1" x14ac:dyDescent="0.3">
      <c r="A68" s="1">
        <v>67</v>
      </c>
      <c r="B68" s="91" t="s">
        <v>46</v>
      </c>
      <c r="C68" s="144">
        <f>STANDARDIZE('Score 1 Raw'!C68,'Score 1 Raw'!C$85,'Score 1 Raw'!C$86)</f>
        <v>1.2764800288875691</v>
      </c>
      <c r="D68" s="144">
        <f>STANDARDIZE('Score 1 Raw'!D68,'Score 1 Raw'!D$85,'Score 1 Raw'!D$86)</f>
        <v>-0.13909016440151886</v>
      </c>
      <c r="E68" s="144">
        <f>STANDARDIZE('Score 1 Raw'!E68,'Score 1 Raw'!E$85,'Score 1 Raw'!E$86)</f>
        <v>0.73224884434457982</v>
      </c>
      <c r="F68" s="144">
        <f>STANDARDIZE('Score 1 Raw'!F68,'Score 1 Raw'!F$85,'Score 1 Raw'!F$86)</f>
        <v>0.91896702891358184</v>
      </c>
      <c r="G68" s="144">
        <f>STANDARDIZE('Score 1 Raw'!G68,'Score 1 Raw'!G$85,'Score 1 Raw'!G$86)</f>
        <v>-0.49442298629657716</v>
      </c>
      <c r="H68" s="144">
        <f>STANDARDIZE('Score 1 Raw'!H68,'Score 1 Raw'!H$85,'Score 1 Raw'!H$86)</f>
        <v>-0.20147318230684158</v>
      </c>
      <c r="I68" s="144">
        <f>STANDARDIZE('Score 1 Raw'!I68,'Score 1 Raw'!I$85,'Score 1 Raw'!I$86)</f>
        <v>-1.3379236877576137</v>
      </c>
      <c r="J68" s="144">
        <f>STANDARDIZE('Score 1 Raw'!J68,'Score 1 Raw'!J$85,'Score 1 Raw'!J$86)</f>
        <v>0.45656092455410507</v>
      </c>
      <c r="K68" s="144">
        <f>STANDARDIZE('Score 1 Raw'!K68,'Score 1 Raw'!K$85,'Score 1 Raw'!K$86)</f>
        <v>0.83274261806658989</v>
      </c>
      <c r="L68" s="144">
        <f>STANDARDIZE('Score 1 Raw'!L68,'Score 1 Raw'!L$85,'Score 1 Raw'!L$86)</f>
        <v>1.6230318845043392</v>
      </c>
      <c r="M68" s="144">
        <f>STANDARDIZE('Score 1 Raw'!M68,'Score 1 Raw'!M$85,'Score 1 Raw'!M$86)</f>
        <v>-0.26921483636314053</v>
      </c>
      <c r="N68" s="144">
        <f>STANDARDIZE('Score 1 Raw'!N68,'Score 1 Raw'!N$85,'Score 1 Raw'!N$86)</f>
        <v>-1.5333432863351526</v>
      </c>
      <c r="O68" s="144">
        <f>STANDARDIZE('Score 1 Raw'!O68,'Score 1 Raw'!O$85,'Score 1 Raw'!O$86)</f>
        <v>-1.0354043831064788</v>
      </c>
      <c r="P68" s="144">
        <f>STANDARDIZE('Score 1 Raw'!P68,'Score 1 Raw'!P$85,'Score 1 Raw'!P$86)</f>
        <v>0.93164788341082294</v>
      </c>
      <c r="Q68" s="144">
        <f>STANDARDIZE('Score 1 Raw'!Q68,'Score 1 Raw'!Q$85,'Score 1 Raw'!Q$86)</f>
        <v>1.7784262241384297</v>
      </c>
      <c r="R68" s="144">
        <f>STANDARDIZE('Score 1 Raw'!R68,'Score 1 Raw'!R$85,'Score 1 Raw'!R$86)</f>
        <v>0.76577997401023989</v>
      </c>
      <c r="S68" s="144">
        <f>STANDARDIZE('Score 1 Raw'!S68,'Score 1 Raw'!S$85,'Score 1 Raw'!S$86)</f>
        <v>1.3946347154564631</v>
      </c>
      <c r="T68" s="144">
        <f>STANDARDIZE('Score 1 Raw'!T68,'Score 1 Raw'!T$85,'Score 1 Raw'!T$86)</f>
        <v>0.5455185292009368</v>
      </c>
      <c r="U68" s="144">
        <f>STANDARDIZE('Score 1 Raw'!U68,'Score 1 Raw'!U$85,'Score 1 Raw'!U$86)</f>
        <v>0.27922636361330694</v>
      </c>
      <c r="V68" s="144">
        <f>STANDARDIZE('Score 1 Raw'!V68,'Score 1 Raw'!V$85,'Score 1 Raw'!V$86)</f>
        <v>0.29016054176216816</v>
      </c>
      <c r="W68" s="144">
        <f>STANDARDIZE('Score 1 Raw'!W68,'Score 1 Raw'!W$85,'Score 1 Raw'!W$86)</f>
        <v>-0.84794894908445395</v>
      </c>
      <c r="X68" s="144">
        <f>STANDARDIZE('Score 1 Raw'!X68,'Score 1 Raw'!X$85,'Score 1 Raw'!X$86)</f>
        <v>-0.30924593096855918</v>
      </c>
      <c r="Y68" s="144">
        <f>STANDARDIZE('Score 1 Raw'!Y68,'Score 1 Raw'!Y$85,'Score 1 Raw'!Y$86)</f>
        <v>0.53806930866187652</v>
      </c>
      <c r="Z68" s="144">
        <f>STANDARDIZE('Score 1 Raw'!Z68,'Score 1 Raw'!Z$85,'Score 1 Raw'!Z$86)</f>
        <v>-0.12908621943346582</v>
      </c>
      <c r="AA68" s="144">
        <f>STANDARDIZE('Score 1 Raw'!AA68,'Score 1 Raw'!AA$85,'Score 1 Raw'!AA$86)</f>
        <v>0.21552602694693432</v>
      </c>
      <c r="AB68" s="144">
        <f>STANDARDIZE('Score 1 Raw'!AB68,'Score 1 Raw'!AB$85,'Score 1 Raw'!AB$86)</f>
        <v>-1.4034277728275104</v>
      </c>
      <c r="AC68" s="144">
        <f>STANDARDIZE('Score 1 Raw'!AC68,'Score 1 Raw'!AC$85,'Score 1 Raw'!AC$86)</f>
        <v>1.1190208005127225</v>
      </c>
      <c r="AD68" s="144">
        <f>STANDARDIZE('Score 1 Raw'!AD68,'Score 1 Raw'!AD$85,'Score 1 Raw'!AD$86)</f>
        <v>0.25126940524470243</v>
      </c>
      <c r="AE68" s="144">
        <f>STANDARDIZE('Score 1 Raw'!AE68,'Score 1 Raw'!AE$85,'Score 1 Raw'!AE$86)</f>
        <v>-0.43027510397833318</v>
      </c>
      <c r="AF68" s="144">
        <f>STANDARDIZE('Score 1 Raw'!AF68,'Score 1 Raw'!AF$85,'Score 1 Raw'!AF$86)</f>
        <v>-0.11193561920413295</v>
      </c>
      <c r="AG68" s="144">
        <f>STANDARDIZE('Score 1 Raw'!AG68,'Score 1 Raw'!AG$85,'Score 1 Raw'!AG$86)</f>
        <v>1.367440556096875</v>
      </c>
      <c r="AH68" s="144">
        <f>STANDARDIZE('Score 1 Raw'!AH68,'Score 1 Raw'!AH$85,'Score 1 Raw'!AH$86)</f>
        <v>-0.58106163669608923</v>
      </c>
      <c r="AI68" s="144">
        <f>STANDARDIZE('Score 1 Raw'!AI68,'Score 1 Raw'!AI$85,'Score 1 Raw'!AI$86)</f>
        <v>1.2145608718250618</v>
      </c>
      <c r="AJ68" s="144">
        <f>STANDARDIZE('Score 1 Raw'!AJ68,'Score 1 Raw'!AJ$85,'Score 1 Raw'!AJ$86)</f>
        <v>-7.8654596919638317E-2</v>
      </c>
      <c r="AK68" s="145">
        <f t="shared" si="2"/>
        <v>0.22437659336681759</v>
      </c>
      <c r="AL68" s="146">
        <f t="shared" si="3"/>
        <v>17</v>
      </c>
    </row>
    <row r="69" spans="1:38" ht="22.5" customHeight="1" x14ac:dyDescent="0.3">
      <c r="A69" s="1">
        <v>68</v>
      </c>
      <c r="B69" s="91" t="s">
        <v>47</v>
      </c>
      <c r="C69" s="144">
        <f>STANDARDIZE('Score 1 Raw'!C69,'Score 1 Raw'!C$85,'Score 1 Raw'!C$86)</f>
        <v>0.84139580659380475</v>
      </c>
      <c r="D69" s="144">
        <f>STANDARDIZE('Score 1 Raw'!D69,'Score 1 Raw'!D$85,'Score 1 Raw'!D$86)</f>
        <v>0.92737483747617788</v>
      </c>
      <c r="E69" s="144">
        <f>STANDARDIZE('Score 1 Raw'!E69,'Score 1 Raw'!E$85,'Score 1 Raw'!E$86)</f>
        <v>0.80468464401356743</v>
      </c>
      <c r="F69" s="144">
        <f>STANDARDIZE('Score 1 Raw'!F69,'Score 1 Raw'!F$85,'Score 1 Raw'!F$86)</f>
        <v>1.5460421327053884</v>
      </c>
      <c r="G69" s="144">
        <f>STANDARDIZE('Score 1 Raw'!G69,'Score 1 Raw'!G$85,'Score 1 Raw'!G$86)</f>
        <v>1.3531881860093993</v>
      </c>
      <c r="H69" s="144">
        <f>STANDARDIZE('Score 1 Raw'!H69,'Score 1 Raw'!H$85,'Score 1 Raw'!H$86)</f>
        <v>-0.20147318230684158</v>
      </c>
      <c r="I69" s="144">
        <f>STANDARDIZE('Score 1 Raw'!I69,'Score 1 Raw'!I$85,'Score 1 Raw'!I$86)</f>
        <v>0.57339586618183447</v>
      </c>
      <c r="J69" s="144">
        <f>STANDARDIZE('Score 1 Raw'!J69,'Score 1 Raw'!J$85,'Score 1 Raw'!J$86)</f>
        <v>5.0584523374112456E-2</v>
      </c>
      <c r="K69" s="144">
        <f>STANDARDIZE('Score 1 Raw'!K69,'Score 1 Raw'!K$85,'Score 1 Raw'!K$86)</f>
        <v>0.94227928573620479</v>
      </c>
      <c r="L69" s="144">
        <f>STANDARDIZE('Score 1 Raw'!L69,'Score 1 Raw'!L$85,'Score 1 Raw'!L$86)</f>
        <v>-0.10194539131675716</v>
      </c>
      <c r="M69" s="144">
        <f>STANDARDIZE('Score 1 Raw'!M69,'Score 1 Raw'!M$85,'Score 1 Raw'!M$86)</f>
        <v>0.78346252315981801</v>
      </c>
      <c r="N69" s="144">
        <f>STANDARDIZE('Score 1 Raw'!N69,'Score 1 Raw'!N$85,'Score 1 Raw'!N$86)</f>
        <v>-1.4894488623971593</v>
      </c>
      <c r="O69" s="144">
        <f>STANDARDIZE('Score 1 Raw'!O69,'Score 1 Raw'!O$85,'Score 1 Raw'!O$86)</f>
        <v>-0.97271554291474882</v>
      </c>
      <c r="P69" s="144">
        <f>STANDARDIZE('Score 1 Raw'!P69,'Score 1 Raw'!P$85,'Score 1 Raw'!P$86)</f>
        <v>-0.31267313556692283</v>
      </c>
      <c r="Q69" s="144">
        <f>STANDARDIZE('Score 1 Raw'!Q69,'Score 1 Raw'!Q$85,'Score 1 Raw'!Q$86)</f>
        <v>0.907256276222831</v>
      </c>
      <c r="R69" s="144">
        <f>STANDARDIZE('Score 1 Raw'!R69,'Score 1 Raw'!R$85,'Score 1 Raw'!R$86)</f>
        <v>0.5080737018866317</v>
      </c>
      <c r="S69" s="144">
        <f>STANDARDIZE('Score 1 Raw'!S69,'Score 1 Raw'!S$85,'Score 1 Raw'!S$86)</f>
        <v>-0.31870948783268382</v>
      </c>
      <c r="T69" s="144">
        <f>STANDARDIZE('Score 1 Raw'!T69,'Score 1 Raw'!T$85,'Score 1 Raw'!T$86)</f>
        <v>-1.8844448802592084</v>
      </c>
      <c r="U69" s="144">
        <f>STANDARDIZE('Score 1 Raw'!U69,'Score 1 Raw'!U$85,'Score 1 Raw'!U$86)</f>
        <v>-0.71995088491231174</v>
      </c>
      <c r="V69" s="144">
        <f>STANDARDIZE('Score 1 Raw'!V69,'Score 1 Raw'!V$85,'Score 1 Raw'!V$86)</f>
        <v>-0.93049727286858896</v>
      </c>
      <c r="W69" s="144">
        <f>STANDARDIZE('Score 1 Raw'!W69,'Score 1 Raw'!W$85,'Score 1 Raw'!W$86)</f>
        <v>-0.84467577622732393</v>
      </c>
      <c r="X69" s="144">
        <f>STANDARDIZE('Score 1 Raw'!X69,'Score 1 Raw'!X$85,'Score 1 Raw'!X$86)</f>
        <v>1.5052202615203394</v>
      </c>
      <c r="Y69" s="144">
        <f>STANDARDIZE('Score 1 Raw'!Y69,'Score 1 Raw'!Y$85,'Score 1 Raw'!Y$86)</f>
        <v>1.5410381119518579</v>
      </c>
      <c r="Z69" s="144">
        <f>STANDARDIZE('Score 1 Raw'!Z69,'Score 1 Raw'!Z$85,'Score 1 Raw'!Z$86)</f>
        <v>-0.16741951536540742</v>
      </c>
      <c r="AA69" s="144">
        <f>STANDARDIZE('Score 1 Raw'!AA69,'Score 1 Raw'!AA$85,'Score 1 Raw'!AA$86)</f>
        <v>1.157654281672176</v>
      </c>
      <c r="AB69" s="144">
        <f>STANDARDIZE('Score 1 Raw'!AB69,'Score 1 Raw'!AB$85,'Score 1 Raw'!AB$86)</f>
        <v>-1.4034277728275104</v>
      </c>
      <c r="AC69" s="144">
        <f>STANDARDIZE('Score 1 Raw'!AC69,'Score 1 Raw'!AC$85,'Score 1 Raw'!AC$86)</f>
        <v>-0.34523377847624104</v>
      </c>
      <c r="AD69" s="144">
        <f>STANDARDIZE('Score 1 Raw'!AD69,'Score 1 Raw'!AD$85,'Score 1 Raw'!AD$86)</f>
        <v>-1.6819340953047965</v>
      </c>
      <c r="AE69" s="144">
        <f>STANDARDIZE('Score 1 Raw'!AE69,'Score 1 Raw'!AE$85,'Score 1 Raw'!AE$86)</f>
        <v>-0.81570500748035557</v>
      </c>
      <c r="AF69" s="144">
        <f>STANDARDIZE('Score 1 Raw'!AF69,'Score 1 Raw'!AF$85,'Score 1 Raw'!AF$86)</f>
        <v>1.2463659092183388</v>
      </c>
      <c r="AG69" s="144">
        <f>STANDARDIZE('Score 1 Raw'!AG69,'Score 1 Raw'!AG$85,'Score 1 Raw'!AG$86)</f>
        <v>1.5205411959219539</v>
      </c>
      <c r="AH69" s="144">
        <f>STANDARDIZE('Score 1 Raw'!AH69,'Score 1 Raw'!AH$85,'Score 1 Raw'!AH$86)</f>
        <v>-1.0829673068571404</v>
      </c>
      <c r="AI69" s="144">
        <f>STANDARDIZE('Score 1 Raw'!AI69,'Score 1 Raw'!AI$85,'Score 1 Raw'!AI$86)</f>
        <v>-0.92456701706059552</v>
      </c>
      <c r="AJ69" s="144">
        <f>STANDARDIZE('Score 1 Raw'!AJ69,'Score 1 Raw'!AJ$85,'Score 1 Raw'!AJ$86)</f>
        <v>0.69658477396954632</v>
      </c>
      <c r="AK69" s="145">
        <f t="shared" si="2"/>
        <v>7.9628041401158492E-2</v>
      </c>
      <c r="AL69" s="146">
        <f t="shared" si="3"/>
        <v>33</v>
      </c>
    </row>
    <row r="70" spans="1:38" ht="22.5" customHeight="1" x14ac:dyDescent="0.3">
      <c r="A70" s="1">
        <v>69</v>
      </c>
      <c r="B70" s="91" t="s">
        <v>48</v>
      </c>
      <c r="C70" s="144">
        <f>STANDARDIZE('Score 1 Raw'!C70,'Score 1 Raw'!C$85,'Score 1 Raw'!C$86)</f>
        <v>0.30962620156809267</v>
      </c>
      <c r="D70" s="144">
        <f>STANDARDIZE('Score 1 Raw'!D70,'Score 1 Raw'!D$85,'Score 1 Raw'!D$86)</f>
        <v>-0.14442248941090732</v>
      </c>
      <c r="E70" s="144">
        <f>STANDARDIZE('Score 1 Raw'!E70,'Score 1 Raw'!E$85,'Score 1 Raw'!E$86)</f>
        <v>-1.2386085383157908</v>
      </c>
      <c r="F70" s="144">
        <f>STANDARDIZE('Score 1 Raw'!F70,'Score 1 Raw'!F$85,'Score 1 Raw'!F$86)</f>
        <v>-3.7588214158665596E-2</v>
      </c>
      <c r="G70" s="144">
        <f>STANDARDIZE('Score 1 Raw'!G70,'Score 1 Raw'!G$85,'Score 1 Raw'!G$86)</f>
        <v>-9.1626237831767141E-2</v>
      </c>
      <c r="H70" s="144">
        <f>STANDARDIZE('Score 1 Raw'!H70,'Score 1 Raw'!H$85,'Score 1 Raw'!H$86)</f>
        <v>-0.6415330278717849</v>
      </c>
      <c r="I70" s="144">
        <f>STANDARDIZE('Score 1 Raw'!I70,'Score 1 Raw'!I$85,'Score 1 Raw'!I$86)</f>
        <v>-2.0329489800992313</v>
      </c>
      <c r="J70" s="144">
        <f>STANDARDIZE('Score 1 Raw'!J70,'Score 1 Raw'!J$85,'Score 1 Raw'!J$86)</f>
        <v>0.42058833204448548</v>
      </c>
      <c r="K70" s="144">
        <f>STANDARDIZE('Score 1 Raw'!K70,'Score 1 Raw'!K$85,'Score 1 Raw'!K$86)</f>
        <v>-1.467527402995322</v>
      </c>
      <c r="L70" s="144">
        <f>STANDARDIZE('Score 1 Raw'!L70,'Score 1 Raw'!L$85,'Score 1 Raw'!L$86)</f>
        <v>-1.4456119009037165</v>
      </c>
      <c r="M70" s="144">
        <f>STANDARDIZE('Score 1 Raw'!M70,'Score 1 Raw'!M$85,'Score 1 Raw'!M$86)</f>
        <v>-0.58501804422002812</v>
      </c>
      <c r="N70" s="144">
        <f>STANDARDIZE('Score 1 Raw'!N70,'Score 1 Raw'!N$85,'Score 1 Raw'!N$86)</f>
        <v>0.57358906268852383</v>
      </c>
      <c r="O70" s="144">
        <f>STANDARDIZE('Score 1 Raw'!O70,'Score 1 Raw'!O$85,'Score 1 Raw'!O$86)</f>
        <v>0.67286651211816195</v>
      </c>
      <c r="P70" s="144">
        <f>STANDARDIZE('Score 1 Raw'!P70,'Score 1 Raw'!P$85,'Score 1 Raw'!P$86)</f>
        <v>0.79555027196013195</v>
      </c>
      <c r="Q70" s="144">
        <f>STANDARDIZE('Score 1 Raw'!Q70,'Score 1 Raw'!Q$85,'Score 1 Raw'!Q$86)</f>
        <v>4.8531613277455227E-2</v>
      </c>
      <c r="R70" s="144">
        <f>STANDARDIZE('Score 1 Raw'!R70,'Score 1 Raw'!R$85,'Score 1 Raw'!R$86)</f>
        <v>1.1874811465761443</v>
      </c>
      <c r="S70" s="144">
        <f>STANDARDIZE('Score 1 Raw'!S70,'Score 1 Raw'!S$85,'Score 1 Raw'!S$86)</f>
        <v>-0.32946269412947765</v>
      </c>
      <c r="T70" s="144">
        <f>STANDARDIZE('Score 1 Raw'!T70,'Score 1 Raw'!T$85,'Score 1 Raw'!T$86)</f>
        <v>-9.4212113678160906E-3</v>
      </c>
      <c r="U70" s="144">
        <f>STANDARDIZE('Score 1 Raw'!U70,'Score 1 Raw'!U$85,'Score 1 Raw'!U$86)</f>
        <v>-1.1811096150010589</v>
      </c>
      <c r="V70" s="144">
        <f>STANDARDIZE('Score 1 Raw'!V70,'Score 1 Raw'!V$85,'Score 1 Raw'!V$86)</f>
        <v>-0.90230656121429897</v>
      </c>
      <c r="W70" s="144">
        <f>STANDARDIZE('Score 1 Raw'!W70,'Score 1 Raw'!W$85,'Score 1 Raw'!W$86)</f>
        <v>1.4301793594780394</v>
      </c>
      <c r="X70" s="144">
        <f>STANDARDIZE('Score 1 Raw'!X70,'Score 1 Raw'!X$85,'Score 1 Raw'!X$86)</f>
        <v>0.95337531246653817</v>
      </c>
      <c r="Y70" s="144">
        <f>STANDARDIZE('Score 1 Raw'!Y70,'Score 1 Raw'!Y$85,'Score 1 Raw'!Y$86)</f>
        <v>9.5815348156057953E-2</v>
      </c>
      <c r="Z70" s="144">
        <f>STANDARDIZE('Score 1 Raw'!Z70,'Score 1 Raw'!Z$85,'Score 1 Raw'!Z$86)</f>
        <v>-0.20575281129734901</v>
      </c>
      <c r="AA70" s="144">
        <f>STANDARDIZE('Score 1 Raw'!AA70,'Score 1 Raw'!AA$85,'Score 1 Raw'!AA$86)</f>
        <v>-0.1377720685750313</v>
      </c>
      <c r="AB70" s="144">
        <f>STANDARDIZE('Score 1 Raw'!AB70,'Score 1 Raw'!AB$85,'Score 1 Raw'!AB$86)</f>
        <v>1.0142419198585368</v>
      </c>
      <c r="AC70" s="144">
        <f>STANDARDIZE('Score 1 Raw'!AC70,'Score 1 Raw'!AC$85,'Score 1 Raw'!AC$86)</f>
        <v>1.383645122016752</v>
      </c>
      <c r="AD70" s="144">
        <f>STANDARDIZE('Score 1 Raw'!AD70,'Score 1 Raw'!AD$85,'Score 1 Raw'!AD$86)</f>
        <v>-0.14247154144484497</v>
      </c>
      <c r="AE70" s="144">
        <f>STANDARDIZE('Score 1 Raw'!AE70,'Score 1 Raw'!AE$85,'Score 1 Raw'!AE$86)</f>
        <v>-0.5403979335503396</v>
      </c>
      <c r="AF70" s="144">
        <f>STANDARDIZE('Score 1 Raw'!AF70,'Score 1 Raw'!AF$85,'Score 1 Raw'!AF$86)</f>
        <v>1.2148507925496039</v>
      </c>
      <c r="AG70" s="144">
        <f>STANDARDIZE('Score 1 Raw'!AG70,'Score 1 Raw'!AG$85,'Score 1 Raw'!AG$86)</f>
        <v>1.6392723043577295</v>
      </c>
      <c r="AH70" s="144">
        <f>STANDARDIZE('Score 1 Raw'!AH70,'Score 1 Raw'!AH$85,'Score 1 Raw'!AH$86)</f>
        <v>-7.9155966535038105E-2</v>
      </c>
      <c r="AI70" s="144">
        <f>STANDARDIZE('Score 1 Raw'!AI70,'Score 1 Raw'!AI$85,'Score 1 Raw'!AI$86)</f>
        <v>-0.35107428545586167</v>
      </c>
      <c r="AJ70" s="144">
        <f>STANDARDIZE('Score 1 Raw'!AJ70,'Score 1 Raw'!AJ$85,'Score 1 Raw'!AJ$86)</f>
        <v>-0.11945666907170066</v>
      </c>
      <c r="AK70" s="145">
        <f t="shared" si="2"/>
        <v>1.6572678137123931E-3</v>
      </c>
      <c r="AL70" s="146">
        <f t="shared" si="3"/>
        <v>42</v>
      </c>
    </row>
    <row r="71" spans="1:38" ht="22.5" customHeight="1" x14ac:dyDescent="0.3">
      <c r="A71" s="1">
        <v>70</v>
      </c>
      <c r="B71" s="91" t="s">
        <v>49</v>
      </c>
      <c r="C71" s="144">
        <f>STANDARDIZE('Score 1 Raw'!C71,'Score 1 Raw'!C$85,'Score 1 Raw'!C$86)</f>
        <v>-1.6482527987538471</v>
      </c>
      <c r="D71" s="144">
        <f>STANDARDIZE('Score 1 Raw'!D71,'Score 1 Raw'!D$85,'Score 1 Raw'!D$86)</f>
        <v>-0.24040433957990004</v>
      </c>
      <c r="E71" s="144">
        <f>STANDARDIZE('Score 1 Raw'!E71,'Score 1 Raw'!E$85,'Score 1 Raw'!E$86)</f>
        <v>0.89824755191934302</v>
      </c>
      <c r="F71" s="144">
        <f>STANDARDIZE('Score 1 Raw'!F71,'Score 1 Raw'!F$85,'Score 1 Raw'!F$86)</f>
        <v>-0.79574681422333571</v>
      </c>
      <c r="G71" s="144">
        <f>STANDARDIZE('Score 1 Raw'!G71,'Score 1 Raw'!G$85,'Score 1 Raw'!G$86)</f>
        <v>-0.53820524156449123</v>
      </c>
      <c r="H71" s="144">
        <f>STANDARDIZE('Score 1 Raw'!H71,'Score 1 Raw'!H$85,'Score 1 Raw'!H$86)</f>
        <v>1.1187063543879883</v>
      </c>
      <c r="I71" s="144">
        <f>STANDARDIZE('Score 1 Raw'!I71,'Score 1 Raw'!I$85,'Score 1 Raw'!I$86)</f>
        <v>0.57339586618183447</v>
      </c>
      <c r="J71" s="144">
        <f>STANDARDIZE('Score 1 Raw'!J71,'Score 1 Raw'!J$85,'Score 1 Raw'!J$86)</f>
        <v>5.5723465161200976E-2</v>
      </c>
      <c r="K71" s="144">
        <f>STANDARDIZE('Score 1 Raw'!K71,'Score 1 Raw'!K$85,'Score 1 Raw'!K$86)</f>
        <v>-0.84681961953417106</v>
      </c>
      <c r="L71" s="144">
        <f>STANDARDIZE('Score 1 Raw'!L71,'Score 1 Raw'!L$85,'Score 1 Raw'!L$86)</f>
        <v>-1.1914047234142917</v>
      </c>
      <c r="M71" s="144">
        <f>STANDARDIZE('Score 1 Raw'!M71,'Score 1 Raw'!M$85,'Score 1 Raw'!M$86)</f>
        <v>-0.32184870433928842</v>
      </c>
      <c r="N71" s="144">
        <f>STANDARDIZE('Score 1 Raw'!N71,'Score 1 Raw'!N$85,'Score 1 Raw'!N$86)</f>
        <v>-2.0820235855600684</v>
      </c>
      <c r="O71" s="144">
        <f>STANDARDIZE('Score 1 Raw'!O71,'Score 1 Raw'!O$85,'Score 1 Raw'!O$86)</f>
        <v>0.58666935685453325</v>
      </c>
      <c r="P71" s="144">
        <f>STANDARDIZE('Score 1 Raw'!P71,'Score 1 Raw'!P$85,'Score 1 Raw'!P$86)</f>
        <v>-0.56542584254677741</v>
      </c>
      <c r="Q71" s="144">
        <f>STANDARDIZE('Score 1 Raw'!Q71,'Score 1 Raw'!Q$85,'Score 1 Raw'!Q$86)</f>
        <v>1.5751532362914566</v>
      </c>
      <c r="R71" s="144">
        <f>STANDARDIZE('Score 1 Raw'!R71,'Score 1 Raw'!R$85,'Score 1 Raw'!R$86)</f>
        <v>-0.10690717477197877</v>
      </c>
      <c r="S71" s="144">
        <f>STANDARDIZE('Score 1 Raw'!S71,'Score 1 Raw'!S$85,'Score 1 Raw'!S$86)</f>
        <v>1.4053879217532568</v>
      </c>
      <c r="T71" s="144">
        <f>STANDARDIZE('Score 1 Raw'!T71,'Score 1 Raw'!T$85,'Score 1 Raw'!T$86)</f>
        <v>-0.64003455292321709</v>
      </c>
      <c r="U71" s="144">
        <f>STANDARDIZE('Score 1 Raw'!U71,'Score 1 Raw'!U$85,'Score 1 Raw'!U$86)</f>
        <v>-1.6422683450898059</v>
      </c>
      <c r="V71" s="144">
        <f>STANDARDIZE('Score 1 Raw'!V71,'Score 1 Raw'!V$85,'Score 1 Raw'!V$86)</f>
        <v>1.5418281392126441</v>
      </c>
      <c r="W71" s="144">
        <f>STANDARDIZE('Score 1 Raw'!W71,'Score 1 Raw'!W$85,'Score 1 Raw'!W$86)</f>
        <v>1.4334525323351694</v>
      </c>
      <c r="X71" s="144">
        <f>STANDARDIZE('Score 1 Raw'!X71,'Score 1 Raw'!X$85,'Score 1 Raw'!X$86)</f>
        <v>1.2491642051593757</v>
      </c>
      <c r="Y71" s="144">
        <f>STANDARDIZE('Score 1 Raw'!Y71,'Score 1 Raw'!Y$85,'Score 1 Raw'!Y$86)</f>
        <v>0.60124844587699344</v>
      </c>
      <c r="Z71" s="144">
        <f>STANDARDIZE('Score 1 Raw'!Z71,'Score 1 Raw'!Z$85,'Score 1 Raw'!Z$86)</f>
        <v>-0.24408610722929061</v>
      </c>
      <c r="AA71" s="144">
        <f>STANDARDIZE('Score 1 Raw'!AA71,'Score 1 Raw'!AA$85,'Score 1 Raw'!AA$86)</f>
        <v>-0.8914746723552246</v>
      </c>
      <c r="AB71" s="144">
        <f>STANDARDIZE('Score 1 Raw'!AB71,'Score 1 Raw'!AB$85,'Score 1 Raw'!AB$86)</f>
        <v>1.0142419198585368</v>
      </c>
      <c r="AC71" s="144">
        <f>STANDARDIZE('Score 1 Raw'!AC71,'Score 1 Raw'!AC$85,'Score 1 Raw'!AC$86)</f>
        <v>1.5953445792199756</v>
      </c>
      <c r="AD71" s="144">
        <f>STANDARDIZE('Score 1 Raw'!AD71,'Score 1 Raw'!AD$85,'Score 1 Raw'!AD$86)</f>
        <v>0.88383682779512285</v>
      </c>
      <c r="AE71" s="144">
        <f>STANDARDIZE('Score 1 Raw'!AE71,'Score 1 Raw'!AE$85,'Score 1 Raw'!AE$86)</f>
        <v>-0.63950848016514539</v>
      </c>
      <c r="AF71" s="144">
        <f>STANDARDIZE('Score 1 Raw'!AF71,'Score 1 Raw'!AF$85,'Score 1 Raw'!AF$86)</f>
        <v>1.4953353309013442</v>
      </c>
      <c r="AG71" s="144">
        <f>STANDARDIZE('Score 1 Raw'!AG71,'Score 1 Raw'!AG$85,'Score 1 Raw'!AG$86)</f>
        <v>0.15825795176410912</v>
      </c>
      <c r="AH71" s="144">
        <f>STANDARDIZE('Score 1 Raw'!AH71,'Score 1 Raw'!AH$85,'Score 1 Raw'!AH$86)</f>
        <v>0.422749703626013</v>
      </c>
      <c r="AI71" s="144">
        <f>STANDARDIZE('Score 1 Raw'!AI71,'Score 1 Raw'!AI$85,'Score 1 Raw'!AI$86)</f>
        <v>-1.0392655633815422</v>
      </c>
      <c r="AJ71" s="144">
        <f>STANDARDIZE('Score 1 Raw'!AJ71,'Score 1 Raw'!AJ$85,'Score 1 Raw'!AJ$86)</f>
        <v>-0.16025874122376302</v>
      </c>
      <c r="AK71" s="145">
        <f t="shared" si="2"/>
        <v>8.8670825930669411E-2</v>
      </c>
      <c r="AL71" s="146">
        <f t="shared" si="3"/>
        <v>31</v>
      </c>
    </row>
    <row r="72" spans="1:38" ht="22.5" customHeight="1" x14ac:dyDescent="0.3">
      <c r="A72" s="1">
        <v>71</v>
      </c>
      <c r="B72" s="91" t="s">
        <v>50</v>
      </c>
      <c r="C72" s="144">
        <f>STANDARDIZE('Score 1 Raw'!C72,'Score 1 Raw'!C$85,'Score 1 Raw'!C$86)</f>
        <v>-1.4548820332899519</v>
      </c>
      <c r="D72" s="144">
        <f>STANDARDIZE('Score 1 Raw'!D72,'Score 1 Raw'!D$85,'Score 1 Raw'!D$86)</f>
        <v>-0.25106898959867702</v>
      </c>
      <c r="E72" s="144">
        <f>STANDARDIZE('Score 1 Raw'!E72,'Score 1 Raw'!E$85,'Score 1 Raw'!E$86)</f>
        <v>1.1487546924412584</v>
      </c>
      <c r="F72" s="144">
        <f>STANDARDIZE('Score 1 Raw'!F72,'Score 1 Raw'!F$85,'Score 1 Raw'!F$86)</f>
        <v>-1.0260286319999878</v>
      </c>
      <c r="G72" s="144">
        <f>STANDARDIZE('Score 1 Raw'!G72,'Score 1 Raw'!G$85,'Score 1 Raw'!G$86)</f>
        <v>1.3750793136433563</v>
      </c>
      <c r="H72" s="144">
        <f>STANDARDIZE('Score 1 Raw'!H72,'Score 1 Raw'!H$85,'Score 1 Raw'!H$86)</f>
        <v>0.678646508823045</v>
      </c>
      <c r="I72" s="144">
        <f>STANDARDIZE('Score 1 Raw'!I72,'Score 1 Raw'!I$85,'Score 1 Raw'!I$86)</f>
        <v>-2.0155733477906908</v>
      </c>
      <c r="J72" s="144">
        <f>STANDARDIZE('Score 1 Raw'!J72,'Score 1 Raw'!J$85,'Score 1 Raw'!J$86)</f>
        <v>-2.5856926134022951</v>
      </c>
      <c r="K72" s="144">
        <f>STANDARDIZE('Score 1 Raw'!K72,'Score 1 Raw'!K$85,'Score 1 Raw'!K$86)</f>
        <v>1.1613526210754344</v>
      </c>
      <c r="L72" s="144">
        <f>STANDARDIZE('Score 1 Raw'!L72,'Score 1 Raw'!L$85,'Score 1 Raw'!L$86)</f>
        <v>0.7696220743612705</v>
      </c>
      <c r="M72" s="144">
        <f>STANDARDIZE('Score 1 Raw'!M72,'Score 1 Raw'!M$85,'Score 1 Raw'!M$86)</f>
        <v>0.54485565500128075</v>
      </c>
      <c r="N72" s="144">
        <f>STANDARDIZE('Score 1 Raw'!N72,'Score 1 Raw'!N$85,'Score 1 Raw'!N$86)</f>
        <v>0.3541169429985575</v>
      </c>
      <c r="O72" s="144">
        <f>STANDARDIZE('Score 1 Raw'!O72,'Score 1 Raw'!O$85,'Score 1 Raw'!O$86)</f>
        <v>0.71988314226195937</v>
      </c>
      <c r="P72" s="144">
        <f>STANDARDIZE('Score 1 Raw'!P72,'Score 1 Raw'!P$85,'Score 1 Raw'!P$86)</f>
        <v>1.0638569916772085</v>
      </c>
      <c r="Q72" s="144">
        <f>STANDARDIZE('Score 1 Raw'!Q72,'Score 1 Raw'!Q$85,'Score 1 Raw'!Q$86)</f>
        <v>1.5253720964105653</v>
      </c>
      <c r="R72" s="144">
        <f>STANDARDIZE('Score 1 Raw'!R72,'Score 1 Raw'!R$85,'Score 1 Raw'!R$86)</f>
        <v>1.3221912433680303</v>
      </c>
      <c r="S72" s="144">
        <f>STANDARDIZE('Score 1 Raw'!S72,'Score 1 Raw'!S$85,'Score 1 Raw'!S$86)</f>
        <v>-0.60187725364825417</v>
      </c>
      <c r="T72" s="144">
        <f>STANDARDIZE('Score 1 Raw'!T72,'Score 1 Raw'!T$85,'Score 1 Raw'!T$86)</f>
        <v>0.20078323581731758</v>
      </c>
      <c r="U72" s="144">
        <f>STANDARDIZE('Score 1 Raw'!U72,'Score 1 Raw'!U$85,'Score 1 Raw'!U$86)</f>
        <v>1.0068323599755524</v>
      </c>
      <c r="V72" s="144">
        <f>STANDARDIZE('Score 1 Raw'!V72,'Score 1 Raw'!V$85,'Score 1 Raw'!V$86)</f>
        <v>1.0146618312774212</v>
      </c>
      <c r="W72" s="144">
        <f>STANDARDIZE('Score 1 Raw'!W72,'Score 1 Raw'!W$85,'Score 1 Raw'!W$86)</f>
        <v>1.4432720509065595</v>
      </c>
      <c r="X72" s="144">
        <f>STANDARDIZE('Score 1 Raw'!X72,'Score 1 Raw'!X$85,'Score 1 Raw'!X$86)</f>
        <v>-1.223101166601654</v>
      </c>
      <c r="Y72" s="144">
        <f>STANDARDIZE('Score 1 Raw'!Y72,'Score 1 Raw'!Y$85,'Score 1 Raw'!Y$86)</f>
        <v>1.5568328962556373</v>
      </c>
      <c r="Z72" s="144">
        <f>STANDARDIZE('Score 1 Raw'!Z72,'Score 1 Raw'!Z$85,'Score 1 Raw'!Z$86)</f>
        <v>1.4042456178441978</v>
      </c>
      <c r="AA72" s="144">
        <f>STANDARDIZE('Score 1 Raw'!AA72,'Score 1 Raw'!AA$85,'Score 1 Raw'!AA$86)</f>
        <v>0.59826563042906378</v>
      </c>
      <c r="AB72" s="144">
        <f>STANDARDIZE('Score 1 Raw'!AB72,'Score 1 Raw'!AB$85,'Score 1 Raw'!AB$86)</f>
        <v>0.53070798132132746</v>
      </c>
      <c r="AC72" s="144">
        <f>STANDARDIZE('Score 1 Raw'!AC72,'Score 1 Raw'!AC$85,'Score 1 Raw'!AC$86)</f>
        <v>-0.9141760697099045</v>
      </c>
      <c r="AD72" s="144">
        <f>STANDARDIZE('Score 1 Raw'!AD72,'Score 1 Raw'!AD$85,'Score 1 Raw'!AD$86)</f>
        <v>-0.33611462998068792</v>
      </c>
      <c r="AE72" s="144">
        <f>STANDARDIZE('Score 1 Raw'!AE72,'Score 1 Raw'!AE$85,'Score 1 Raw'!AE$86)</f>
        <v>-1.3002454575971838</v>
      </c>
      <c r="AF72" s="144">
        <f>STANDARDIZE('Score 1 Raw'!AF72,'Score 1 Raw'!AF$85,'Score 1 Raw'!AF$86)</f>
        <v>-0.11193561920413295</v>
      </c>
      <c r="AG72" s="144">
        <f>STANDARDIZE('Score 1 Raw'!AG72,'Score 1 Raw'!AG$85,'Score 1 Raw'!AG$86)</f>
        <v>-0.46664261895049858</v>
      </c>
      <c r="AH72" s="144">
        <f>STANDARDIZE('Score 1 Raw'!AH72,'Score 1 Raw'!AH$85,'Score 1 Raw'!AH$86)</f>
        <v>2.4303723842702176</v>
      </c>
      <c r="AI72" s="144">
        <f>STANDARDIZE('Score 1 Raw'!AI72,'Score 1 Raw'!AI$85,'Score 1 Raw'!AI$86)</f>
        <v>-2.4729973923933768</v>
      </c>
      <c r="AJ72" s="144">
        <f>STANDARDIZE('Score 1 Raw'!AJ72,'Score 1 Raw'!AJ$85,'Score 1 Raw'!AJ$86)</f>
        <v>1.1046054954901698</v>
      </c>
      <c r="AK72" s="145">
        <f t="shared" si="2"/>
        <v>0.2115874982788864</v>
      </c>
      <c r="AL72" s="146">
        <f t="shared" si="3"/>
        <v>18</v>
      </c>
    </row>
    <row r="73" spans="1:38" ht="22.5" customHeight="1" x14ac:dyDescent="0.3">
      <c r="A73" s="1">
        <v>72</v>
      </c>
      <c r="B73" s="91" t="s">
        <v>128</v>
      </c>
      <c r="C73" s="144">
        <f>STANDARDIZE('Score 1 Raw'!C73,'Score 1 Raw'!C$85,'Score 1 Raw'!C$86)</f>
        <v>1.4940221400344513</v>
      </c>
      <c r="D73" s="144">
        <f>STANDARDIZE('Score 1 Raw'!D73,'Score 1 Raw'!D$85,'Score 1 Raw'!D$86)</f>
        <v>-0.25640131460806548</v>
      </c>
      <c r="E73" s="144">
        <f>STANDARDIZE('Score 1 Raw'!E73,'Score 1 Raw'!E$85,'Score 1 Raw'!E$86)</f>
        <v>1.1095186342872234</v>
      </c>
      <c r="F73" s="144">
        <f>STANDARDIZE('Score 1 Raw'!F73,'Score 1 Raw'!F$85,'Score 1 Raw'!F$86)</f>
        <v>-7.6558983320868274E-2</v>
      </c>
      <c r="G73" s="144">
        <f>STANDARDIZE('Score 1 Raw'!G73,'Score 1 Raw'!G$85,'Score 1 Raw'!G$86)</f>
        <v>-0.58198749683240536</v>
      </c>
      <c r="H73" s="144">
        <f>STANDARDIZE('Score 1 Raw'!H73,'Score 1 Raw'!H$85,'Score 1 Raw'!H$86)</f>
        <v>-0.6415330278717849</v>
      </c>
      <c r="I73" s="144">
        <f>STANDARDIZE('Score 1 Raw'!I73,'Score 1 Raw'!I$85,'Score 1 Raw'!I$86)</f>
        <v>0.57339586618183447</v>
      </c>
      <c r="J73" s="144">
        <f>STANDARDIZE('Score 1 Raw'!J73,'Score 1 Raw'!J$85,'Score 1 Raw'!J$86)</f>
        <v>-1.9741585407387621</v>
      </c>
      <c r="K73" s="144">
        <f>STANDARDIZE('Score 1 Raw'!K73,'Score 1 Raw'!K$85,'Score 1 Raw'!K$86)</f>
        <v>-1.211941845099554</v>
      </c>
      <c r="L73" s="144">
        <f>STANDARDIZE('Score 1 Raw'!L73,'Score 1 Raw'!L$85,'Score 1 Raw'!L$86)</f>
        <v>0.22489240831250321</v>
      </c>
      <c r="M73" s="144">
        <f>STANDARDIZE('Score 1 Raw'!M73,'Score 1 Raw'!M$85,'Score 1 Raw'!M$86)</f>
        <v>0.62906984376311748</v>
      </c>
      <c r="N73" s="144">
        <f>STANDARDIZE('Score 1 Raw'!N73,'Score 1 Raw'!N$85,'Score 1 Raw'!N$86)</f>
        <v>-1.8625514658701021</v>
      </c>
      <c r="O73" s="144">
        <f>STANDARDIZE('Score 1 Raw'!O73,'Score 1 Raw'!O$85,'Score 1 Raw'!O$86)</f>
        <v>0.93145797790904794</v>
      </c>
      <c r="P73" s="144">
        <f>STANDARDIZE('Score 1 Raw'!P73,'Score 1 Raw'!P$85,'Score 1 Raw'!P$86)</f>
        <v>-2.2297052054295126</v>
      </c>
      <c r="Q73" s="144">
        <f>STANDARDIZE('Score 1 Raw'!Q73,'Score 1 Raw'!Q$85,'Score 1 Raw'!Q$86)</f>
        <v>0.50071030052888499</v>
      </c>
      <c r="R73" s="144">
        <f>STANDARDIZE('Score 1 Raw'!R73,'Score 1 Raw'!R$85,'Score 1 Raw'!R$86)</f>
        <v>0.78335085620048595</v>
      </c>
      <c r="S73" s="144">
        <f>STANDARDIZE('Score 1 Raw'!S73,'Score 1 Raw'!S$85,'Score 1 Raw'!S$86)</f>
        <v>-0.68431850192367338</v>
      </c>
      <c r="T73" s="144">
        <f>STANDARDIZE('Score 1 Raw'!T73,'Score 1 Raw'!T$85,'Score 1 Raw'!T$86)</f>
        <v>0.10829327905585877</v>
      </c>
      <c r="U73" s="144">
        <f>STANDARDIZE('Score 1 Raw'!U73,'Score 1 Raw'!U$85,'Score 1 Raw'!U$86)</f>
        <v>0.29972230717280685</v>
      </c>
      <c r="V73" s="144">
        <f>STANDARDIZE('Score 1 Raw'!V73,'Score 1 Raw'!V$85,'Score 1 Raw'!V$86)</f>
        <v>-0.89384934771801205</v>
      </c>
      <c r="W73" s="144">
        <f>STANDARDIZE('Score 1 Raw'!W73,'Score 1 Raw'!W$85,'Score 1 Raw'!W$86)</f>
        <v>1.1061352466221674</v>
      </c>
      <c r="X73" s="144">
        <f>STANDARDIZE('Score 1 Raw'!X73,'Score 1 Raw'!X$85,'Score 1 Raw'!X$86)</f>
        <v>-1.4879867421474788</v>
      </c>
      <c r="Y73" s="144">
        <f>STANDARDIZE('Score 1 Raw'!Y73,'Score 1 Raw'!Y$85,'Score 1 Raw'!Y$86)</f>
        <v>1.5331407197999682</v>
      </c>
      <c r="Z73" s="144">
        <f>STANDARDIZE('Score 1 Raw'!Z73,'Score 1 Raw'!Z$85,'Score 1 Raw'!Z$86)</f>
        <v>1.7875785771636137</v>
      </c>
      <c r="AA73" s="144">
        <f>STANDARDIZE('Score 1 Raw'!AA73,'Score 1 Raw'!AA$85,'Score 1 Raw'!AA$86)</f>
        <v>0.14486640784254121</v>
      </c>
      <c r="AB73" s="144">
        <f>STANDARDIZE('Score 1 Raw'!AB73,'Score 1 Raw'!AB$85,'Score 1 Raw'!AB$86)</f>
        <v>-1.4034277728275104</v>
      </c>
      <c r="AC73" s="144">
        <f>STANDARDIZE('Score 1 Raw'!AC73,'Score 1 Raw'!AC$85,'Score 1 Raw'!AC$86)</f>
        <v>-0.80832634110829271</v>
      </c>
      <c r="AD73" s="144">
        <f>STANDARDIZE('Score 1 Raw'!AD73,'Score 1 Raw'!AD$85,'Score 1 Raw'!AD$86)</f>
        <v>-1.6851614801137274</v>
      </c>
      <c r="AE73" s="144">
        <f>STANDARDIZE('Score 1 Raw'!AE73,'Score 1 Raw'!AE$85,'Score 1 Raw'!AE$86)</f>
        <v>0.57184264512692506</v>
      </c>
      <c r="AF73" s="144">
        <f>STANDARDIZE('Score 1 Raw'!AF73,'Score 1 Raw'!AF$85,'Score 1 Raw'!AF$86)</f>
        <v>-0.30102631921654199</v>
      </c>
      <c r="AG73" s="144">
        <f>STANDARDIZE('Score 1 Raw'!AG73,'Score 1 Raw'!AG$85,'Score 1 Raw'!AG$86)</f>
        <v>1.6392723043577295</v>
      </c>
      <c r="AH73" s="144">
        <f>STANDARDIZE('Score 1 Raw'!AH73,'Score 1 Raw'!AH$85,'Score 1 Raw'!AH$86)</f>
        <v>1.4717325542626098</v>
      </c>
      <c r="AI73" s="144">
        <f>STANDARDIZE('Score 1 Raw'!AI73,'Score 1 Raw'!AI$85,'Score 1 Raw'!AI$86)</f>
        <v>-1.7274568413072229</v>
      </c>
      <c r="AJ73" s="144">
        <f>STANDARDIZE('Score 1 Raw'!AJ73,'Score 1 Raw'!AJ$85,'Score 1 Raw'!AJ$86)</f>
        <v>-0.20106081337582538</v>
      </c>
      <c r="AK73" s="145">
        <f t="shared" si="2"/>
        <v>-9.1719116790810892E-2</v>
      </c>
      <c r="AL73" s="146">
        <f t="shared" si="3"/>
        <v>55</v>
      </c>
    </row>
    <row r="74" spans="1:38" ht="22.5" customHeight="1" x14ac:dyDescent="0.3">
      <c r="A74" s="1">
        <v>73</v>
      </c>
      <c r="B74" s="91" t="s">
        <v>129</v>
      </c>
      <c r="C74" s="144">
        <f>STANDARDIZE('Score 1 Raw'!C74,'Score 1 Raw'!C$85,'Score 1 Raw'!C$86)</f>
        <v>-1.8416235642177423</v>
      </c>
      <c r="D74" s="144">
        <f>STANDARDIZE('Score 1 Raw'!D74,'Score 1 Raw'!D$85,'Score 1 Raw'!D$86)</f>
        <v>0.3941423365373295</v>
      </c>
      <c r="E74" s="144">
        <f>STANDARDIZE('Score 1 Raw'!E74,'Score 1 Raw'!E$85,'Score 1 Raw'!E$86)</f>
        <v>-1.202390638481297</v>
      </c>
      <c r="F74" s="144">
        <f>STANDARDIZE('Score 1 Raw'!F74,'Score 1 Raw'!F$85,'Score 1 Raw'!F$86)</f>
        <v>0.27417793913895577</v>
      </c>
      <c r="G74" s="144">
        <f>STANDARDIZE('Score 1 Raw'!G74,'Score 1 Raw'!G$85,'Score 1 Raw'!G$86)</f>
        <v>1.3969704412773134</v>
      </c>
      <c r="H74" s="144">
        <f>STANDARDIZE('Score 1 Raw'!H74,'Score 1 Raw'!H$85,'Score 1 Raw'!H$86)</f>
        <v>-0.20147318230684158</v>
      </c>
      <c r="I74" s="144">
        <f>STANDARDIZE('Score 1 Raw'!I74,'Score 1 Raw'!I$85,'Score 1 Raw'!I$86)</f>
        <v>-0.29538574924518746</v>
      </c>
      <c r="J74" s="144">
        <f>STANDARDIZE('Score 1 Raw'!J74,'Score 1 Raw'!J$85,'Score 1 Raw'!J$86)</f>
        <v>-3.0995867921111468</v>
      </c>
      <c r="K74" s="144">
        <f>STANDARDIZE('Score 1 Raw'!K74,'Score 1 Raw'!K$85,'Score 1 Raw'!K$86)</f>
        <v>-1.2849662902126304</v>
      </c>
      <c r="L74" s="144">
        <f>STANDARDIZE('Score 1 Raw'!L74,'Score 1 Raw'!L$85,'Score 1 Raw'!L$86)</f>
        <v>-0.31983725773626409</v>
      </c>
      <c r="M74" s="144">
        <f>STANDARDIZE('Score 1 Raw'!M74,'Score 1 Raw'!M$85,'Score 1 Raw'!M$86)</f>
        <v>-1.2832940260369239</v>
      </c>
      <c r="N74" s="144">
        <f>STANDARDIZE('Score 1 Raw'!N74,'Score 1 Raw'!N$85,'Score 1 Raw'!N$86)</f>
        <v>0.66137791056451034</v>
      </c>
      <c r="O74" s="144">
        <f>STANDARDIZE('Score 1 Raw'!O74,'Score 1 Raw'!O$85,'Score 1 Raw'!O$86)</f>
        <v>1.0333273432206092</v>
      </c>
      <c r="P74" s="144">
        <f>STANDARDIZE('Score 1 Raw'!P74,'Score 1 Raw'!P$85,'Score 1 Raw'!P$86)</f>
        <v>-0.84928657500107574</v>
      </c>
      <c r="Q74" s="144">
        <f>STANDARDIZE('Score 1 Raw'!Q74,'Score 1 Raw'!Q$85,'Score 1 Raw'!Q$86)</f>
        <v>8.5867468188123741E-2</v>
      </c>
      <c r="R74" s="144">
        <f>STANDARDIZE('Score 1 Raw'!R74,'Score 1 Raw'!R$85,'Score 1 Raw'!R$86)</f>
        <v>0.20351174392236748</v>
      </c>
      <c r="S74" s="144">
        <f>STANDARDIZE('Score 1 Raw'!S74,'Score 1 Raw'!S$85,'Score 1 Raw'!S$86)</f>
        <v>-0.68790290402260457</v>
      </c>
      <c r="T74" s="144">
        <f>STANDARDIZE('Score 1 Raw'!T74,'Score 1 Raw'!T$85,'Score 1 Raw'!T$86)</f>
        <v>2.4211500181805297E-2</v>
      </c>
      <c r="U74" s="144">
        <f>STANDARDIZE('Score 1 Raw'!U74,'Score 1 Raw'!U$85,'Score 1 Raw'!U$86)</f>
        <v>-1.1554896855516841</v>
      </c>
      <c r="V74" s="144">
        <f>STANDARDIZE('Score 1 Raw'!V74,'Score 1 Raw'!V$85,'Score 1 Raw'!V$86)</f>
        <v>-0.39205468027164997</v>
      </c>
      <c r="W74" s="144">
        <f>STANDARDIZE('Score 1 Raw'!W74,'Score 1 Raw'!W$85,'Score 1 Raw'!W$86)</f>
        <v>0.1536419451973319</v>
      </c>
      <c r="X74" s="144">
        <f>STANDARDIZE('Score 1 Raw'!X74,'Score 1 Raw'!X$85,'Score 1 Raw'!X$86)</f>
        <v>-1.620429529920391</v>
      </c>
      <c r="Y74" s="144">
        <f>STANDARDIZE('Score 1 Raw'!Y74,'Score 1 Raw'!Y$85,'Score 1 Raw'!Y$86)</f>
        <v>-0.43330992602054641</v>
      </c>
      <c r="Z74" s="144">
        <f>STANDARDIZE('Score 1 Raw'!Z74,'Score 1 Raw'!Z$85,'Score 1 Raw'!Z$86)</f>
        <v>-0.28241940316123221</v>
      </c>
      <c r="AA74" s="144">
        <f>STANDARDIZE('Score 1 Raw'!AA74,'Score 1 Raw'!AA$85,'Score 1 Raw'!AA$86)</f>
        <v>0.2508558364991309</v>
      </c>
      <c r="AB74" s="144">
        <f>STANDARDIZE('Score 1 Raw'!AB74,'Score 1 Raw'!AB$85,'Score 1 Raw'!AB$86)</f>
        <v>1.0142419198585368</v>
      </c>
      <c r="AC74" s="144">
        <f>STANDARDIZE('Score 1 Raw'!AC74,'Score 1 Raw'!AC$85,'Score 1 Raw'!AC$86)</f>
        <v>-2.0785230843276343</v>
      </c>
      <c r="AD74" s="144">
        <f>STANDARDIZE('Score 1 Raw'!AD74,'Score 1 Raw'!AD$85,'Score 1 Raw'!AD$86)</f>
        <v>-0.20056446800559785</v>
      </c>
      <c r="AE74" s="144">
        <f>STANDARDIZE('Score 1 Raw'!AE74,'Score 1 Raw'!AE$85,'Score 1 Raw'!AE$86)</f>
        <v>-0.52938565059313891</v>
      </c>
      <c r="AF74" s="144">
        <f>STANDARDIZE('Score 1 Raw'!AF74,'Score 1 Raw'!AF$85,'Score 1 Raw'!AF$86)</f>
        <v>-0.39242015755587306</v>
      </c>
      <c r="AG74" s="144">
        <f>STANDARDIZE('Score 1 Raw'!AG74,'Score 1 Raw'!AG$85,'Score 1 Raw'!AG$86)</f>
        <v>2.7028831914041502E-2</v>
      </c>
      <c r="AH74" s="144">
        <f>STANDARDIZE('Score 1 Raw'!AH74,'Score 1 Raw'!AH$85,'Score 1 Raw'!AH$86)</f>
        <v>2.4303723842702176</v>
      </c>
      <c r="AI74" s="144">
        <f>STANDARDIZE('Score 1 Raw'!AI74,'Score 1 Raw'!AI$85,'Score 1 Raw'!AI$86)</f>
        <v>-1.3833612023443826</v>
      </c>
      <c r="AJ74" s="144">
        <f>STANDARDIZE('Score 1 Raw'!AJ74,'Score 1 Raw'!AJ$85,'Score 1 Raw'!AJ$86)</f>
        <v>-0.24186288552788771</v>
      </c>
      <c r="AK74" s="145">
        <f t="shared" si="2"/>
        <v>-0.34781882505533707</v>
      </c>
      <c r="AL74" s="146">
        <f t="shared" si="3"/>
        <v>76</v>
      </c>
    </row>
    <row r="75" spans="1:38" ht="22.5" customHeight="1" x14ac:dyDescent="0.3">
      <c r="A75" s="92">
        <v>74</v>
      </c>
      <c r="B75" s="13" t="s">
        <v>130</v>
      </c>
      <c r="C75" s="144">
        <f>STANDARDIZE('Score 1 Raw'!C75,'Score 1 Raw'!C$85,'Score 1 Raw'!C$86)</f>
        <v>0.98642388069172615</v>
      </c>
      <c r="D75" s="144">
        <f>STANDARDIZE('Score 1 Raw'!D75,'Score 1 Raw'!D$85,'Score 1 Raw'!D$86)</f>
        <v>-0.48035896500238179</v>
      </c>
      <c r="E75" s="144">
        <f>STANDARDIZE('Score 1 Raw'!E75,'Score 1 Raw'!E$85,'Score 1 Raw'!E$86)</f>
        <v>-1.3623530294169779</v>
      </c>
      <c r="F75" s="144">
        <f>STANDARDIZE('Score 1 Raw'!F75,'Score 1 Raw'!F$85,'Score 1 Raw'!F$86)</f>
        <v>-0.85951716376148557</v>
      </c>
      <c r="G75" s="144">
        <f>STANDARDIZE('Score 1 Raw'!G75,'Score 1 Raw'!G$85,'Score 1 Raw'!G$86)</f>
        <v>3.9720527971975256E-2</v>
      </c>
      <c r="H75" s="144">
        <f>STANDARDIZE('Score 1 Raw'!H75,'Score 1 Raw'!H$85,'Score 1 Raw'!H$86)</f>
        <v>-0.20147318230684158</v>
      </c>
      <c r="I75" s="144">
        <f>STANDARDIZE('Score 1 Raw'!I75,'Score 1 Raw'!I$85,'Score 1 Raw'!I$86)</f>
        <v>0.39963954309643007</v>
      </c>
      <c r="J75" s="144">
        <f>STANDARDIZE('Score 1 Raw'!J75,'Score 1 Raw'!J$85,'Score 1 Raw'!J$86)</f>
        <v>-2.5754147298281183</v>
      </c>
      <c r="K75" s="144">
        <f>STANDARDIZE('Score 1 Raw'!K75,'Score 1 Raw'!K$85,'Score 1 Raw'!K$86)</f>
        <v>-0.4086729488557117</v>
      </c>
      <c r="L75" s="144">
        <f>STANDARDIZE('Score 1 Raw'!L75,'Score 1 Raw'!L$85,'Score 1 Raw'!L$86)</f>
        <v>1.5504012623645036</v>
      </c>
      <c r="M75" s="144">
        <f>STANDARDIZE('Score 1 Raw'!M75,'Score 1 Raw'!M$85,'Score 1 Raw'!M$86)</f>
        <v>-1.7499809887587687</v>
      </c>
      <c r="N75" s="144">
        <f>STANDARDIZE('Score 1 Raw'!N75,'Score 1 Raw'!N$85,'Score 1 Raw'!N$86)</f>
        <v>-0.76519086742027065</v>
      </c>
      <c r="O75" s="144">
        <f>STANDARDIZE('Score 1 Raw'!O75,'Score 1 Raw'!O$85,'Score 1 Raw'!O$86)</f>
        <v>0.24188073580001862</v>
      </c>
      <c r="P75" s="144">
        <f>STANDARDIZE('Score 1 Raw'!P75,'Score 1 Raw'!P$85,'Score 1 Raw'!P$86)</f>
        <v>-0.98149568326746117</v>
      </c>
      <c r="Q75" s="144">
        <f>STANDARDIZE('Score 1 Raw'!Q75,'Score 1 Raw'!Q$85,'Score 1 Raw'!Q$86)</f>
        <v>1.8655432189299896</v>
      </c>
      <c r="R75" s="144">
        <f>STANDARDIZE('Score 1 Raw'!R75,'Score 1 Raw'!R$85,'Score 1 Raw'!R$86)</f>
        <v>-0.15961982134271679</v>
      </c>
      <c r="S75" s="144">
        <f>STANDARDIZE('Score 1 Raw'!S75,'Score 1 Raw'!S$85,'Score 1 Raw'!S$86)</f>
        <v>-0.33304709622840895</v>
      </c>
      <c r="T75" s="144">
        <f>STANDARDIZE('Score 1 Raw'!T75,'Score 1 Raw'!T$85,'Score 1 Raw'!T$86)</f>
        <v>-5.9870278692248168E-2</v>
      </c>
      <c r="U75" s="144">
        <f>STANDARDIZE('Score 1 Raw'!U75,'Score 1 Raw'!U$85,'Score 1 Raw'!U$86)</f>
        <v>-1.3348291916973078</v>
      </c>
      <c r="V75" s="144">
        <f>STANDARDIZE('Score 1 Raw'!V75,'Score 1 Raw'!V$85,'Score 1 Raw'!V$86)</f>
        <v>-0.87693492072543799</v>
      </c>
      <c r="W75" s="144">
        <f>STANDARDIZE('Score 1 Raw'!W75,'Score 1 Raw'!W$85,'Score 1 Raw'!W$86)</f>
        <v>0.83773507233750588</v>
      </c>
      <c r="X75" s="144">
        <f>STANDARDIZE('Score 1 Raw'!X75,'Score 1 Raw'!X$85,'Score 1 Raw'!X$86)</f>
        <v>-1.6160147703279606</v>
      </c>
      <c r="Y75" s="144">
        <f>STANDARDIZE('Score 1 Raw'!Y75,'Score 1 Raw'!Y$85,'Score 1 Raw'!Y$86)</f>
        <v>-0.24377251437519559</v>
      </c>
      <c r="Z75" s="144">
        <f>STANDARDIZE('Score 1 Raw'!Z75,'Score 1 Raw'!Z$85,'Score 1 Raw'!Z$86)</f>
        <v>-0.32075269909317378</v>
      </c>
      <c r="AA75" s="144">
        <f>STANDARDIZE('Score 1 Raw'!AA75,'Score 1 Raw'!AA$85,'Score 1 Raw'!AA$86)</f>
        <v>-0.14366037016706407</v>
      </c>
      <c r="AB75" s="144">
        <f>STANDARDIZE('Score 1 Raw'!AB75,'Score 1 Raw'!AB$85,'Score 1 Raw'!AB$86)</f>
        <v>1.0142419198585368</v>
      </c>
      <c r="AC75" s="144">
        <f>STANDARDIZE('Score 1 Raw'!AC75,'Score 1 Raw'!AC$85,'Score 1 Raw'!AC$86)</f>
        <v>-1.9241588967836174</v>
      </c>
      <c r="AD75" s="144">
        <f>STANDARDIZE('Score 1 Raw'!AD75,'Score 1 Raw'!AD$85,'Score 1 Raw'!AD$86)</f>
        <v>0.54173403804846687</v>
      </c>
      <c r="AE75" s="144">
        <f>STANDARDIZE('Score 1 Raw'!AE75,'Score 1 Raw'!AE$85,'Score 1 Raw'!AE$86)</f>
        <v>-0.47432423580713573</v>
      </c>
      <c r="AF75" s="144">
        <f>STANDARDIZE('Score 1 Raw'!AF75,'Score 1 Raw'!AF$85,'Score 1 Raw'!AF$86)</f>
        <v>-0.42393527422460792</v>
      </c>
      <c r="AG75" s="144">
        <f>STANDARDIZE('Score 1 Raw'!AG75,'Score 1 Raw'!AG$85,'Score 1 Raw'!AG$86)</f>
        <v>1.1424763506396163</v>
      </c>
      <c r="AH75" s="144">
        <f>STANDARDIZE('Score 1 Raw'!AH75,'Score 1 Raw'!AH$85,'Score 1 Raw'!AH$86)</f>
        <v>0.92465537378706408</v>
      </c>
      <c r="AI75" s="144">
        <f>STANDARDIZE('Score 1 Raw'!AI75,'Score 1 Raw'!AI$85,'Score 1 Raw'!AI$86)</f>
        <v>-1.6701075681467494</v>
      </c>
      <c r="AJ75" s="144">
        <f>STANDARDIZE('Score 1 Raw'!AJ75,'Score 1 Raw'!AJ$85,'Score 1 Raw'!AJ$86)</f>
        <v>-7.8654596919638317E-2</v>
      </c>
      <c r="AK75" s="145">
        <f t="shared" si="2"/>
        <v>-0.27940258440068949</v>
      </c>
      <c r="AL75" s="146">
        <f t="shared" si="3"/>
        <v>75</v>
      </c>
    </row>
    <row r="76" spans="1:38" ht="22.5" customHeight="1" x14ac:dyDescent="0.3">
      <c r="A76" s="92">
        <v>75</v>
      </c>
      <c r="B76" s="13" t="s">
        <v>131</v>
      </c>
      <c r="C76" s="144">
        <f>STANDARDIZE('Score 1 Raw'!C76,'Score 1 Raw'!C$85,'Score 1 Raw'!C$86)</f>
        <v>0.28062058674850837</v>
      </c>
      <c r="D76" s="144">
        <f>STANDARDIZE('Score 1 Raw'!D76,'Score 1 Raw'!D$85,'Score 1 Raw'!D$86)</f>
        <v>-0.32038921472072729</v>
      </c>
      <c r="E76" s="144">
        <f>STANDARDIZE('Score 1 Raw'!E76,'Score 1 Raw'!E$85,'Score 1 Raw'!E$86)</f>
        <v>-1.3653711877365191</v>
      </c>
      <c r="F76" s="144">
        <f>STANDARDIZE('Score 1 Raw'!F76,'Score 1 Raw'!F$85,'Score 1 Raw'!F$86)</f>
        <v>1.0925640915452119</v>
      </c>
      <c r="G76" s="144">
        <f>STANDARDIZE('Score 1 Raw'!G76,'Score 1 Raw'!G$85,'Score 1 Raw'!G$86)</f>
        <v>0.12728503850780351</v>
      </c>
      <c r="H76" s="144">
        <f>STANDARDIZE('Score 1 Raw'!H76,'Score 1 Raw'!H$85,'Score 1 Raw'!H$86)</f>
        <v>-0.20147318230684158</v>
      </c>
      <c r="I76" s="144">
        <f>STANDARDIZE('Score 1 Raw'!I76,'Score 1 Raw'!I$85,'Score 1 Raw'!I$86)</f>
        <v>-2.0329489800992313</v>
      </c>
      <c r="J76" s="144">
        <f>STANDARDIZE('Score 1 Raw'!J76,'Score 1 Raw'!J$85,'Score 1 Raw'!J$86)</f>
        <v>-2.0204090168225588</v>
      </c>
      <c r="K76" s="144">
        <f>STANDARDIZE('Score 1 Raw'!K76,'Score 1 Raw'!K$85,'Score 1 Raw'!K$86)</f>
        <v>-4.3550723290328885E-2</v>
      </c>
      <c r="L76" s="144">
        <f>STANDARDIZE('Score 1 Raw'!L76,'Score 1 Raw'!L$85,'Score 1 Raw'!L$86)</f>
        <v>-0.17457601345659279</v>
      </c>
      <c r="M76" s="144">
        <f>STANDARDIZE('Score 1 Raw'!M76,'Score 1 Raw'!M$85,'Score 1 Raw'!M$86)</f>
        <v>0.38344512654109375</v>
      </c>
      <c r="N76" s="144">
        <f>STANDARDIZE('Score 1 Raw'!N76,'Score 1 Raw'!N$85,'Score 1 Raw'!N$86)</f>
        <v>-1.4236072264901696</v>
      </c>
      <c r="O76" s="144">
        <f>STANDARDIZE('Score 1 Raw'!O76,'Score 1 Raw'!O$85,'Score 1 Raw'!O$86)</f>
        <v>0.22620852575208614</v>
      </c>
      <c r="P76" s="144">
        <f>STANDARDIZE('Score 1 Raw'!P76,'Score 1 Raw'!P$85,'Score 1 Raw'!P$86)</f>
        <v>1.3010556859198412</v>
      </c>
      <c r="Q76" s="144">
        <f>STANDARDIZE('Score 1 Raw'!Q76,'Score 1 Raw'!Q$85,'Score 1 Raw'!Q$86)</f>
        <v>-0.30823322253559948</v>
      </c>
      <c r="R76" s="144">
        <f>STANDARDIZE('Score 1 Raw'!R76,'Score 1 Raw'!R$85,'Score 1 Raw'!R$86)</f>
        <v>0.8067786991208139</v>
      </c>
      <c r="S76" s="144">
        <f>STANDARDIZE('Score 1 Raw'!S76,'Score 1 Raw'!S$85,'Score 1 Raw'!S$86)</f>
        <v>-0.69148730612153586</v>
      </c>
      <c r="T76" s="144">
        <f>STANDARDIZE('Score 1 Raw'!T76,'Score 1 Raw'!T$85,'Score 1 Raw'!T$86)</f>
        <v>0.34372225990320848</v>
      </c>
      <c r="U76" s="144">
        <f>STANDARDIZE('Score 1 Raw'!U76,'Score 1 Raw'!U$85,'Score 1 Raw'!U$86)</f>
        <v>-0.25879215482356466</v>
      </c>
      <c r="V76" s="144">
        <f>STANDARDIZE('Score 1 Raw'!V76,'Score 1 Raw'!V$85,'Score 1 Raw'!V$86)</f>
        <v>1.5502853527089311</v>
      </c>
      <c r="W76" s="144">
        <f>STANDARDIZE('Score 1 Raw'!W76,'Score 1 Raw'!W$85,'Score 1 Raw'!W$86)</f>
        <v>0.75263257805212547</v>
      </c>
      <c r="X76" s="144">
        <f>STANDARDIZE('Score 1 Raw'!X76,'Score 1 Raw'!X$85,'Score 1 Raw'!X$86)</f>
        <v>-1.6248442895128214</v>
      </c>
      <c r="Y76" s="144">
        <f>STANDARDIZE('Score 1 Raw'!Y76,'Score 1 Raw'!Y$85,'Score 1 Raw'!Y$86)</f>
        <v>0.33273711271274647</v>
      </c>
      <c r="Z76" s="144">
        <f>STANDARDIZE('Score 1 Raw'!Z76,'Score 1 Raw'!Z$85,'Score 1 Raw'!Z$86)</f>
        <v>-0.3590859950251154</v>
      </c>
      <c r="AA76" s="144">
        <f>STANDARDIZE('Score 1 Raw'!AA76,'Score 1 Raw'!AA$85,'Score 1 Raw'!AA$86)</f>
        <v>-0.43218714817666931</v>
      </c>
      <c r="AB76" s="144">
        <f>STANDARDIZE('Score 1 Raw'!AB76,'Score 1 Raw'!AB$85,'Score 1 Raw'!AB$86)</f>
        <v>0.53070798132132746</v>
      </c>
      <c r="AC76" s="144">
        <f>STANDARDIZE('Score 1 Raw'!AC76,'Score 1 Raw'!AC$85,'Score 1 Raw'!AC$86)</f>
        <v>0.85439647900869298</v>
      </c>
      <c r="AD76" s="144">
        <f>STANDARDIZE('Score 1 Raw'!AD76,'Score 1 Raw'!AD$85,'Score 1 Raw'!AD$86)</f>
        <v>1.2775777744846701</v>
      </c>
      <c r="AE76" s="144">
        <f>STANDARDIZE('Score 1 Raw'!AE76,'Score 1 Raw'!AE$85,'Score 1 Raw'!AE$86)</f>
        <v>-0.74963130973715175</v>
      </c>
      <c r="AF76" s="144">
        <f>STANDARDIZE('Score 1 Raw'!AF76,'Score 1 Raw'!AF$85,'Score 1 Raw'!AF$86)</f>
        <v>1.5583655642388139</v>
      </c>
      <c r="AG76" s="144">
        <f>STANDARDIZE('Score 1 Raw'!AG76,'Score 1 Raw'!AG$85,'Score 1 Raw'!AG$86)</f>
        <v>0.66442741404294137</v>
      </c>
      <c r="AH76" s="144">
        <f>STANDARDIZE('Score 1 Raw'!AH76,'Score 1 Raw'!AH$85,'Score 1 Raw'!AH$86)</f>
        <v>-7.9155966535038105E-2</v>
      </c>
      <c r="AI76" s="144">
        <f>STANDARDIZE('Score 1 Raw'!AI76,'Score 1 Raw'!AI$85,'Score 1 Raw'!AI$86)</f>
        <v>0.56651408511171242</v>
      </c>
      <c r="AJ76" s="144">
        <f>STANDARDIZE('Score 1 Raw'!AJ76,'Score 1 Raw'!AJ$85,'Score 1 Raw'!AJ$86)</f>
        <v>-2.3635706374351297</v>
      </c>
      <c r="AK76" s="145">
        <f t="shared" si="2"/>
        <v>-5.2940859385443073E-2</v>
      </c>
      <c r="AL76" s="146">
        <f t="shared" si="3"/>
        <v>51</v>
      </c>
    </row>
    <row r="77" spans="1:38" ht="22.5" customHeight="1" x14ac:dyDescent="0.3">
      <c r="A77" s="92">
        <v>76</v>
      </c>
      <c r="B77" s="13" t="s">
        <v>52</v>
      </c>
      <c r="C77" s="144">
        <f>STANDARDIZE('Score 1 Raw'!C77,'Score 1 Raw'!C$85,'Score 1 Raw'!C$86)</f>
        <v>1.0105952263747131</v>
      </c>
      <c r="D77" s="144">
        <f>STANDARDIZE('Score 1 Raw'!D77,'Score 1 Raw'!D$85,'Score 1 Raw'!D$86)</f>
        <v>-0.29905991468317333</v>
      </c>
      <c r="E77" s="144">
        <f>STANDARDIZE('Score 1 Raw'!E77,'Score 1 Raw'!E$85,'Score 1 Raw'!E$86)</f>
        <v>-1.3683893460560601</v>
      </c>
      <c r="F77" s="144">
        <f>STANDARDIZE('Score 1 Raw'!F77,'Score 1 Raw'!F$85,'Score 1 Raw'!F$86)</f>
        <v>1.2767895457665337</v>
      </c>
      <c r="G77" s="144">
        <f>STANDARDIZE('Score 1 Raw'!G77,'Score 1 Raw'!G$85,'Score 1 Raw'!G$86)</f>
        <v>8.3502783239889383E-2</v>
      </c>
      <c r="H77" s="144">
        <f>STANDARDIZE('Score 1 Raw'!H77,'Score 1 Raw'!H$85,'Score 1 Raw'!H$86)</f>
        <v>-0.20147318230684158</v>
      </c>
      <c r="I77" s="144">
        <f>STANDARDIZE('Score 1 Raw'!I77,'Score 1 Raw'!I$85,'Score 1 Raw'!I$86)</f>
        <v>-1.3379236877576137</v>
      </c>
      <c r="J77" s="144">
        <f>STANDARDIZE('Score 1 Raw'!J77,'Score 1 Raw'!J$85,'Score 1 Raw'!J$86)</f>
        <v>0.94989933611460242</v>
      </c>
      <c r="K77" s="144">
        <f>STANDARDIZE('Score 1 Raw'!K77,'Score 1 Raw'!K$85,'Score 1 Raw'!K$86)</f>
        <v>1.0518159534058196</v>
      </c>
      <c r="L77" s="144">
        <f>STANDARDIZE('Score 1 Raw'!L77,'Score 1 Raw'!L$85,'Score 1 Raw'!L$86)</f>
        <v>7.9631164032831936E-2</v>
      </c>
      <c r="M77" s="144">
        <f>STANDARDIZE('Score 1 Raw'!M77,'Score 1 Raw'!M$85,'Score 1 Raw'!M$86)</f>
        <v>0.85013208926293871</v>
      </c>
      <c r="N77" s="144">
        <f>STANDARDIZE('Score 1 Raw'!N77,'Score 1 Raw'!N$85,'Score 1 Raw'!N$86)</f>
        <v>0.13464482330859123</v>
      </c>
      <c r="O77" s="144">
        <f>STANDARDIZE('Score 1 Raw'!O77,'Score 1 Raw'!O$85,'Score 1 Raw'!O$86)</f>
        <v>0.21837242072811991</v>
      </c>
      <c r="P77" s="144">
        <f>STANDARDIZE('Score 1 Raw'!P77,'Score 1 Raw'!P$85,'Score 1 Raw'!P$86)</f>
        <v>-0.3865546960687265</v>
      </c>
      <c r="Q77" s="144">
        <f>STANDARDIZE('Score 1 Raw'!Q77,'Score 1 Raw'!Q$85,'Score 1 Raw'!Q$86)</f>
        <v>1.9194727871342885</v>
      </c>
      <c r="R77" s="144">
        <f>STANDARDIZE('Score 1 Raw'!R77,'Score 1 Raw'!R$85,'Score 1 Raw'!R$86)</f>
        <v>0.46121801604597568</v>
      </c>
      <c r="S77" s="144">
        <f>STANDARDIZE('Score 1 Raw'!S77,'Score 1 Raw'!S$85,'Score 1 Raw'!S$86)</f>
        <v>1.1365577643334117</v>
      </c>
      <c r="T77" s="144">
        <f>STANDARDIZE('Score 1 Raw'!T77,'Score 1 Raw'!T$85,'Score 1 Raw'!T$86)</f>
        <v>0.84821293314752932</v>
      </c>
      <c r="U77" s="144">
        <f>STANDARDIZE('Score 1 Raw'!U77,'Score 1 Raw'!U$85,'Score 1 Raw'!U$86)</f>
        <v>0.44831789797918092</v>
      </c>
      <c r="V77" s="144">
        <f>STANDARDIZE('Score 1 Raw'!V77,'Score 1 Raw'!V$85,'Score 1 Raw'!V$86)</f>
        <v>-0.89948749004886996</v>
      </c>
      <c r="W77" s="144">
        <f>STANDARDIZE('Score 1 Raw'!W77,'Score 1 Raw'!W$85,'Score 1 Raw'!W$86)</f>
        <v>-0.47480724337163177</v>
      </c>
      <c r="X77" s="144">
        <f>STANDARDIZE('Score 1 Raw'!X77,'Score 1 Raw'!X$85,'Score 1 Raw'!X$86)</f>
        <v>-1.3202258776351232</v>
      </c>
      <c r="Y77" s="144">
        <f>STANDARDIZE('Score 1 Raw'!Y77,'Score 1 Raw'!Y$85,'Score 1 Raw'!Y$86)</f>
        <v>1.5647302884075267</v>
      </c>
      <c r="Z77" s="144">
        <f>STANDARDIZE('Score 1 Raw'!Z77,'Score 1 Raw'!Z$85,'Score 1 Raw'!Z$86)</f>
        <v>-0.39741929095705697</v>
      </c>
      <c r="AA77" s="144">
        <f>STANDARDIZE('Score 1 Raw'!AA77,'Score 1 Raw'!AA$85,'Score 1 Raw'!AA$86)</f>
        <v>-0.7266022277783073</v>
      </c>
      <c r="AB77" s="144">
        <f>STANDARDIZE('Score 1 Raw'!AB77,'Score 1 Raw'!AB$85,'Score 1 Raw'!AB$86)</f>
        <v>0.53070798132132746</v>
      </c>
      <c r="AC77" s="144">
        <f>STANDARDIZE('Score 1 Raw'!AC77,'Score 1 Raw'!AC$85,'Score 1 Raw'!AC$86)</f>
        <v>0.58977215750466339</v>
      </c>
      <c r="AD77" s="144">
        <f>STANDARDIZE('Score 1 Raw'!AD77,'Score 1 Raw'!AD$85,'Score 1 Raw'!AD$86)</f>
        <v>1.2517586960132245</v>
      </c>
      <c r="AE77" s="144">
        <f>STANDARDIZE('Score 1 Raw'!AE77,'Score 1 Raw'!AE$85,'Score 1 Raw'!AE$86)</f>
        <v>-0.63400233868654499</v>
      </c>
      <c r="AF77" s="144">
        <f>STANDARDIZE('Score 1 Raw'!AF77,'Score 1 Raw'!AF$85,'Score 1 Raw'!AF$86)</f>
        <v>-0.56575329923391471</v>
      </c>
      <c r="AG77" s="144">
        <f>STANDARDIZE('Score 1 Raw'!AG77,'Score 1 Raw'!AG$85,'Score 1 Raw'!AG$86)</f>
        <v>0.87064460237876184</v>
      </c>
      <c r="AH77" s="144">
        <f>STANDARDIZE('Score 1 Raw'!AH77,'Score 1 Raw'!AH$85,'Score 1 Raw'!AH$86)</f>
        <v>1.9284667141091663</v>
      </c>
      <c r="AI77" s="144">
        <f>STANDARDIZE('Score 1 Raw'!AI77,'Score 1 Raw'!AI$85,'Score 1 Raw'!AI$86)</f>
        <v>5.0370626667452012E-2</v>
      </c>
      <c r="AJ77" s="144">
        <f>STANDARDIZE('Score 1 Raw'!AJ77,'Score 1 Raw'!AJ$85,'Score 1 Raw'!AJ$86)</f>
        <v>-0.28266495767995009</v>
      </c>
      <c r="AK77" s="145">
        <f t="shared" si="2"/>
        <v>0.2459191251474333</v>
      </c>
      <c r="AL77" s="146">
        <f t="shared" si="3"/>
        <v>13</v>
      </c>
    </row>
    <row r="78" spans="1:38" ht="22.5" customHeight="1" x14ac:dyDescent="0.3">
      <c r="A78" s="92">
        <v>77</v>
      </c>
      <c r="B78" s="94" t="s">
        <v>132</v>
      </c>
      <c r="C78" s="144">
        <f>STANDARDIZE('Score 1 Raw'!C78,'Score 1 Raw'!C$85,'Score 1 Raw'!C$86)</f>
        <v>-0.19797205777463245</v>
      </c>
      <c r="D78" s="144">
        <f>STANDARDIZE('Score 1 Raw'!D78,'Score 1 Raw'!D$85,'Score 1 Raw'!D$86)</f>
        <v>-0.31505688971133877</v>
      </c>
      <c r="E78" s="144">
        <f>STANDARDIZE('Score 1 Raw'!E78,'Score 1 Raw'!E$85,'Score 1 Raw'!E$86)</f>
        <v>-1.3714075043756013</v>
      </c>
      <c r="F78" s="144">
        <f>STANDARDIZE('Score 1 Raw'!F78,'Score 1 Raw'!F$85,'Score 1 Raw'!F$86)</f>
        <v>-0.39541073101161739</v>
      </c>
      <c r="G78" s="144">
        <f>STANDARDIZE('Score 1 Raw'!G78,'Score 1 Raw'!G$85,'Score 1 Raw'!G$86)</f>
        <v>-0.20108187600155247</v>
      </c>
      <c r="H78" s="144">
        <f>STANDARDIZE('Score 1 Raw'!H78,'Score 1 Raw'!H$85,'Score 1 Raw'!H$86)</f>
        <v>-0.20147318230684158</v>
      </c>
      <c r="I78" s="144">
        <f>STANDARDIZE('Score 1 Raw'!I78,'Score 1 Raw'!I$85,'Score 1 Raw'!I$86)</f>
        <v>-1.3379236877576137</v>
      </c>
      <c r="J78" s="144">
        <f>STANDARDIZE('Score 1 Raw'!J78,'Score 1 Raw'!J$85,'Score 1 Raw'!J$86)</f>
        <v>0.37947679774777737</v>
      </c>
      <c r="K78" s="144">
        <f>STANDARDIZE('Score 1 Raw'!K78,'Score 1 Raw'!K$85,'Score 1 Raw'!K$86)</f>
        <v>-0.15308739095994373</v>
      </c>
      <c r="L78" s="144">
        <f>STANDARDIZE('Score 1 Raw'!L78,'Score 1 Raw'!L$85,'Score 1 Raw'!L$86)</f>
        <v>-0.28352194666634628</v>
      </c>
      <c r="M78" s="144">
        <f>STANDARDIZE('Score 1 Raw'!M78,'Score 1 Raw'!M$85,'Score 1 Raw'!M$86)</f>
        <v>-1.1674995164893984</v>
      </c>
      <c r="N78" s="144">
        <f>STANDARDIZE('Score 1 Raw'!N78,'Score 1 Raw'!N$85,'Score 1 Raw'!N$86)</f>
        <v>9.0750399370597964E-2</v>
      </c>
      <c r="O78" s="144">
        <f>STANDARDIZE('Score 1 Raw'!O78,'Score 1 Raw'!O$85,'Score 1 Raw'!O$86)</f>
        <v>0.24971684082398488</v>
      </c>
      <c r="P78" s="144">
        <f>STANDARDIZE('Score 1 Raw'!P78,'Score 1 Raw'!P$85,'Score 1 Raw'!P$86)</f>
        <v>0.26282533571028455</v>
      </c>
      <c r="Q78" s="144">
        <f>STANDARDIZE('Score 1 Raw'!Q78,'Score 1 Raw'!Q$85,'Score 1 Raw'!Q$86)</f>
        <v>-5.3979549268437371E-3</v>
      </c>
      <c r="R78" s="144">
        <f>STANDARDIZE('Score 1 Raw'!R78,'Score 1 Raw'!R$85,'Score 1 Raw'!R$86)</f>
        <v>0.58421419137769781</v>
      </c>
      <c r="S78" s="144">
        <f>STANDARDIZE('Score 1 Raw'!S78,'Score 1 Raw'!S$85,'Score 1 Raw'!S$86)</f>
        <v>1.100713743344099</v>
      </c>
      <c r="T78" s="144">
        <f>STANDARDIZE('Score 1 Raw'!T78,'Score 1 Raw'!T$85,'Score 1 Raw'!T$86)</f>
        <v>0.17555870215510153</v>
      </c>
      <c r="U78" s="144">
        <f>STANDARDIZE('Score 1 Raw'!U78,'Score 1 Raw'!U$85,'Score 1 Raw'!U$86)</f>
        <v>-1.2016055585605587</v>
      </c>
      <c r="V78" s="144">
        <f>STANDARDIZE('Score 1 Raw'!V78,'Score 1 Raw'!V$85,'Score 1 Raw'!V$86)</f>
        <v>-0.87411584956000898</v>
      </c>
      <c r="W78" s="144">
        <f>STANDARDIZE('Score 1 Raw'!W78,'Score 1 Raw'!W$85,'Score 1 Raw'!W$86)</f>
        <v>-1.2800077662256166</v>
      </c>
      <c r="X78" s="144">
        <f>STANDARDIZE('Score 1 Raw'!X78,'Score 1 Raw'!X$85,'Score 1 Raw'!X$86)</f>
        <v>-1.5409638572566438</v>
      </c>
      <c r="Y78" s="144">
        <f>STANDARDIZE('Score 1 Raw'!Y78,'Score 1 Raw'!Y$85,'Score 1 Raw'!Y$86)</f>
        <v>1.0356050142309223</v>
      </c>
      <c r="Z78" s="144">
        <f>STANDARDIZE('Score 1 Raw'!Z78,'Score 1 Raw'!Z$85,'Score 1 Raw'!Z$86)</f>
        <v>-0.43575258688899859</v>
      </c>
      <c r="AA78" s="144">
        <f>STANDARDIZE('Score 1 Raw'!AA78,'Score 1 Raw'!AA$85,'Score 1 Raw'!AA$86)</f>
        <v>-1.0092407041958797</v>
      </c>
      <c r="AB78" s="144">
        <f>STANDARDIZE('Score 1 Raw'!AB78,'Score 1 Raw'!AB$85,'Score 1 Raw'!AB$86)</f>
        <v>1.0142419198585368</v>
      </c>
      <c r="AC78" s="144">
        <f>STANDARDIZE('Score 1 Raw'!AC78,'Score 1 Raw'!AC$85,'Score 1 Raw'!AC$86)</f>
        <v>-1.2625980930235434</v>
      </c>
      <c r="AD78" s="144">
        <f>STANDARDIZE('Score 1 Raw'!AD78,'Score 1 Raw'!AD$85,'Score 1 Raw'!AD$86)</f>
        <v>0.8063795923807856</v>
      </c>
      <c r="AE78" s="144">
        <f>STANDARDIZE('Score 1 Raw'!AE78,'Score 1 Raw'!AE$85,'Score 1 Raw'!AE$86)</f>
        <v>-0.52387950911453862</v>
      </c>
      <c r="AF78" s="144">
        <f>STANDARDIZE('Score 1 Raw'!AF78,'Score 1 Raw'!AF$85,'Score 1 Raw'!AF$86)</f>
        <v>-0.55945027590016772</v>
      </c>
      <c r="AG78" s="144">
        <f>STANDARDIZE('Score 1 Raw'!AG78,'Score 1 Raw'!AG$85,'Score 1 Raw'!AG$86)</f>
        <v>0.76128700250370551</v>
      </c>
      <c r="AH78" s="144">
        <f>STANDARDIZE('Score 1 Raw'!AH78,'Score 1 Raw'!AH$85,'Score 1 Raw'!AH$86)</f>
        <v>1.4265610439481153</v>
      </c>
      <c r="AI78" s="144">
        <f>STANDARDIZE('Score 1 Raw'!AI78,'Score 1 Raw'!AI$85,'Score 1 Raw'!AI$86)</f>
        <v>9.6250045195830719E-2</v>
      </c>
      <c r="AJ78" s="144">
        <f>STANDARDIZE('Score 1 Raw'!AJ78,'Score 1 Raw'!AJ$85,'Score 1 Raw'!AJ$86)</f>
        <v>-0.28266495767995009</v>
      </c>
      <c r="AK78" s="145">
        <f t="shared" si="2"/>
        <v>-0.19460386081588812</v>
      </c>
      <c r="AL78" s="146">
        <f t="shared" si="3"/>
        <v>69</v>
      </c>
    </row>
    <row r="79" spans="1:38" ht="22.5" customHeight="1" x14ac:dyDescent="0.3">
      <c r="A79" s="92">
        <v>78</v>
      </c>
      <c r="B79" s="13" t="s">
        <v>133</v>
      </c>
      <c r="C79" s="144">
        <f>STANDARDIZE('Score 1 Raw'!C79,'Score 1 Raw'!C$85,'Score 1 Raw'!C$86)</f>
        <v>1.2958171054339587</v>
      </c>
      <c r="D79" s="144">
        <f>STANDARDIZE('Score 1 Raw'!D79,'Score 1 Raw'!D$85,'Score 1 Raw'!D$86)</f>
        <v>-0.30439223969256185</v>
      </c>
      <c r="E79" s="144">
        <f>STANDARDIZE('Score 1 Raw'!E79,'Score 1 Raw'!E$85,'Score 1 Raw'!E$86)</f>
        <v>-1.3593348710974367</v>
      </c>
      <c r="F79" s="144">
        <f>STANDARDIZE('Score 1 Raw'!F79,'Score 1 Raw'!F$85,'Score 1 Raw'!F$86)</f>
        <v>0.34503388307023336</v>
      </c>
      <c r="G79" s="144">
        <f>STANDARDIZE('Score 1 Raw'!G79,'Score 1 Raw'!G$85,'Score 1 Raw'!G$86)</f>
        <v>1.3006494796879022</v>
      </c>
      <c r="H79" s="144">
        <f>STANDARDIZE('Score 1 Raw'!H79,'Score 1 Raw'!H$85,'Score 1 Raw'!H$86)</f>
        <v>-0.20147318230684158</v>
      </c>
      <c r="I79" s="144">
        <f>STANDARDIZE('Score 1 Raw'!I79,'Score 1 Raw'!I$85,'Score 1 Raw'!I$86)</f>
        <v>-1.3379236877576137</v>
      </c>
      <c r="J79" s="144">
        <f>STANDARDIZE('Score 1 Raw'!J79,'Score 1 Raw'!J$85,'Score 1 Raw'!J$86)</f>
        <v>-0.24233515848993284</v>
      </c>
      <c r="K79" s="144">
        <f>STANDARDIZE('Score 1 Raw'!K79,'Score 1 Raw'!K$85,'Score 1 Raw'!K$86)</f>
        <v>-1.1754296225430156</v>
      </c>
      <c r="L79" s="144">
        <f>STANDARDIZE('Score 1 Raw'!L79,'Score 1 Raw'!L$85,'Score 1 Raw'!L$86)</f>
        <v>0.1885770972425854</v>
      </c>
      <c r="M79" s="144">
        <f>STANDARDIZE('Score 1 Raw'!M79,'Score 1 Raw'!M$85,'Score 1 Raw'!M$86)</f>
        <v>1.1343549763341376</v>
      </c>
      <c r="N79" s="144">
        <f>STANDARDIZE('Score 1 Raw'!N79,'Score 1 Raw'!N$85,'Score 1 Raw'!N$86)</f>
        <v>0.28827530709156762</v>
      </c>
      <c r="O79" s="144">
        <f>STANDARDIZE('Score 1 Raw'!O79,'Score 1 Raw'!O$85,'Score 1 Raw'!O$86)</f>
        <v>0.50047220159090466</v>
      </c>
      <c r="P79" s="144">
        <f>STANDARDIZE('Score 1 Raw'!P79,'Score 1 Raw'!P$85,'Score 1 Raw'!P$86)</f>
        <v>0.85387781972471377</v>
      </c>
      <c r="Q79" s="144">
        <f>STANDARDIZE('Score 1 Raw'!Q79,'Score 1 Raw'!Q$85,'Score 1 Raw'!Q$86)</f>
        <v>-0.569584206910279</v>
      </c>
      <c r="R79" s="144">
        <f>STANDARDIZE('Score 1 Raw'!R79,'Score 1 Raw'!R$85,'Score 1 Raw'!R$86)</f>
        <v>1.2460507538769643</v>
      </c>
      <c r="S79" s="144">
        <f>STANDARDIZE('Score 1 Raw'!S79,'Score 1 Raw'!S$85,'Score 1 Raw'!S$86)</f>
        <v>1.0899605370473051</v>
      </c>
      <c r="T79" s="144">
        <f>STANDARDIZE('Score 1 Raw'!T79,'Score 1 Raw'!T$85,'Score 1 Raw'!T$86)</f>
        <v>0.76413115427347578</v>
      </c>
      <c r="U79" s="144">
        <f>STANDARDIZE('Score 1 Raw'!U79,'Score 1 Raw'!U$85,'Score 1 Raw'!U$86)</f>
        <v>-0.31003201372231431</v>
      </c>
      <c r="V79" s="144">
        <f>STANDARDIZE('Score 1 Raw'!V79,'Score 1 Raw'!V$85,'Score 1 Raw'!V$86)</f>
        <v>-0.61758037350596995</v>
      </c>
      <c r="W79" s="144">
        <f>STANDARDIZE('Score 1 Raw'!W79,'Score 1 Raw'!W$85,'Score 1 Raw'!W$86)</f>
        <v>-1.3782029519395171</v>
      </c>
      <c r="X79" s="144">
        <f>STANDARDIZE('Score 1 Raw'!X79,'Score 1 Raw'!X$85,'Score 1 Raw'!X$86)</f>
        <v>-1.4173505886685922</v>
      </c>
      <c r="Y79" s="144">
        <f>STANDARDIZE('Score 1 Raw'!Y79,'Score 1 Raw'!Y$85,'Score 1 Raw'!Y$86)</f>
        <v>1.5963198570150852</v>
      </c>
      <c r="Z79" s="144">
        <f>STANDARDIZE('Score 1 Raw'!Z79,'Score 1 Raw'!Z$85,'Score 1 Raw'!Z$86)</f>
        <v>-0.47408588282094016</v>
      </c>
      <c r="AA79" s="144">
        <f>STANDARDIZE('Score 1 Raw'!AA79,'Score 1 Raw'!AA$85,'Score 1 Raw'!AA$86)</f>
        <v>-0.46751695772886587</v>
      </c>
      <c r="AB79" s="144">
        <f>STANDARDIZE('Score 1 Raw'!AB79,'Score 1 Raw'!AB$85,'Score 1 Raw'!AB$86)</f>
        <v>-1.4034277728275104</v>
      </c>
      <c r="AC79" s="144">
        <f>STANDARDIZE('Score 1 Raw'!AC79,'Score 1 Raw'!AC$85,'Score 1 Raw'!AC$86)</f>
        <v>-1.4831183609435681</v>
      </c>
      <c r="AD79" s="144">
        <f>STANDARDIZE('Score 1 Raw'!AD79,'Score 1 Raw'!AD$85,'Score 1 Raw'!AD$86)</f>
        <v>0.85156297970581563</v>
      </c>
      <c r="AE79" s="144">
        <f>STANDARDIZE('Score 1 Raw'!AE79,'Score 1 Raw'!AE$85,'Score 1 Raw'!AE$86)</f>
        <v>-1.2947393161185834</v>
      </c>
      <c r="AF79" s="144">
        <f>STANDARDIZE('Score 1 Raw'!AF79,'Score 1 Raw'!AF$85,'Score 1 Raw'!AF$86)</f>
        <v>-0.54054120589892685</v>
      </c>
      <c r="AG79" s="144">
        <f>STANDARDIZE('Score 1 Raw'!AG79,'Score 1 Raw'!AG$85,'Score 1 Raw'!AG$86)</f>
        <v>8.9518888985502268E-2</v>
      </c>
      <c r="AH79" s="144">
        <f>STANDARDIZE('Score 1 Raw'!AH79,'Score 1 Raw'!AH$85,'Score 1 Raw'!AH$86)</f>
        <v>-1.0829673068571404</v>
      </c>
      <c r="AI79" s="144">
        <f>STANDARDIZE('Score 1 Raw'!AI79,'Score 1 Raw'!AI$85,'Score 1 Raw'!AI$86)</f>
        <v>0.79591117775360598</v>
      </c>
      <c r="AJ79" s="144">
        <f>STANDARDIZE('Score 1 Raw'!AJ79,'Score 1 Raw'!AJ$85,'Score 1 Raw'!AJ$86)</f>
        <v>-7.8654596919638317E-2</v>
      </c>
      <c r="AK79" s="145">
        <f t="shared" si="2"/>
        <v>-9.9946384644573283E-2</v>
      </c>
      <c r="AL79" s="146">
        <f t="shared" si="3"/>
        <v>56</v>
      </c>
    </row>
    <row r="80" spans="1:38" ht="22.5" customHeight="1" x14ac:dyDescent="0.3">
      <c r="A80" s="92">
        <v>79</v>
      </c>
      <c r="B80" s="13" t="s">
        <v>134</v>
      </c>
      <c r="C80" s="144">
        <f>STANDARDIZE('Score 1 Raw'!C80,'Score 1 Raw'!C$85,'Score 1 Raw'!C$86)</f>
        <v>-1.3581966505580041</v>
      </c>
      <c r="D80" s="144">
        <f>STANDARDIZE('Score 1 Raw'!D80,'Score 1 Raw'!D$85,'Score 1 Raw'!D$86)</f>
        <v>-0.17108411445784974</v>
      </c>
      <c r="E80" s="144">
        <f>STANDARDIZE('Score 1 Raw'!E80,'Score 1 Raw'!E$85,'Score 1 Raw'!E$86)</f>
        <v>-1.3563167127778957</v>
      </c>
      <c r="F80" s="144">
        <f>STANDARDIZE('Score 1 Raw'!F80,'Score 1 Raw'!F$85,'Score 1 Raw'!F$86)</f>
        <v>-1.0260286319999878</v>
      </c>
      <c r="G80" s="144">
        <f>STANDARDIZE('Score 1 Raw'!G80,'Score 1 Raw'!G$85,'Score 1 Raw'!G$86)</f>
        <v>1.243732547839614</v>
      </c>
      <c r="H80" s="144">
        <f>STANDARDIZE('Score 1 Raw'!H80,'Score 1 Raw'!H$85,'Score 1 Raw'!H$86)</f>
        <v>-0.20147318230684158</v>
      </c>
      <c r="I80" s="144">
        <f>STANDARDIZE('Score 1 Raw'!I80,'Score 1 Raw'!I$85,'Score 1 Raw'!I$86)</f>
        <v>-1.3379236877576137</v>
      </c>
      <c r="J80" s="144">
        <f>STANDARDIZE('Score 1 Raw'!J80,'Score 1 Raw'!J$85,'Score 1 Raw'!J$86)</f>
        <v>-0.92581441617270521</v>
      </c>
      <c r="K80" s="144">
        <f>STANDARDIZE('Score 1 Raw'!K80,'Score 1 Raw'!K$85,'Score 1 Raw'!K$86)</f>
        <v>-1.3945029578822454</v>
      </c>
      <c r="L80" s="144">
        <f>STANDARDIZE('Score 1 Raw'!L80,'Score 1 Raw'!L$85,'Score 1 Raw'!L$86)</f>
        <v>1.1690904961303665</v>
      </c>
      <c r="M80" s="144">
        <f>STANDARDIZE('Score 1 Raw'!M80,'Score 1 Raw'!M$85,'Score 1 Raw'!M$86)</f>
        <v>-1.7429631396952825</v>
      </c>
      <c r="N80" s="144">
        <f>STANDARDIZE('Score 1 Raw'!N80,'Score 1 Raw'!N$85,'Score 1 Raw'!N$86)</f>
        <v>0.94669166616146649</v>
      </c>
      <c r="O80" s="144">
        <f>STANDARDIZE('Score 1 Raw'!O80,'Score 1 Raw'!O$85,'Score 1 Raw'!O$86)</f>
        <v>1.0098190281487103</v>
      </c>
      <c r="P80" s="144">
        <f>STANDARDIZE('Score 1 Raw'!P80,'Score 1 Raw'!P$85,'Score 1 Raw'!P$86)</f>
        <v>1.009417947096932</v>
      </c>
      <c r="Q80" s="144">
        <f>STANDARDIZE('Score 1 Raw'!Q80,'Score 1 Raw'!Q$85,'Score 1 Raw'!Q$86)</f>
        <v>1.3594349634742608</v>
      </c>
      <c r="R80" s="144">
        <f>STANDARDIZE('Score 1 Raw'!R80,'Score 1 Raw'!R$85,'Score 1 Raw'!R$86)</f>
        <v>-0.28847295740452089</v>
      </c>
      <c r="S80" s="144">
        <f>STANDARDIZE('Score 1 Raw'!S80,'Score 1 Raw'!S$85,'Score 1 Raw'!S$86)</f>
        <v>-1.3761081070174084</v>
      </c>
      <c r="T80" s="144">
        <f>STANDARDIZE('Score 1 Raw'!T80,'Score 1 Raw'!T$85,'Score 1 Raw'!T$86)</f>
        <v>7.3951444069946031E-3</v>
      </c>
      <c r="U80" s="144">
        <f>STANDARDIZE('Score 1 Raw'!U80,'Score 1 Raw'!U$85,'Score 1 Raw'!U$86)</f>
        <v>-1.4373089094948073</v>
      </c>
      <c r="V80" s="144">
        <f>STANDARDIZE('Score 1 Raw'!V80,'Score 1 Raw'!V$85,'Score 1 Raw'!V$86)</f>
        <v>-0.87129677839457997</v>
      </c>
      <c r="W80" s="144">
        <f>STANDARDIZE('Score 1 Raw'!W80,'Score 1 Raw'!W$85,'Score 1 Raw'!W$86)</f>
        <v>-1.0181539376552149</v>
      </c>
      <c r="X80" s="144">
        <f>STANDARDIZE('Score 1 Raw'!X80,'Score 1 Raw'!X$85,'Score 1 Raw'!X$86)</f>
        <v>-1.6469180874749736</v>
      </c>
      <c r="Y80" s="144">
        <f>STANDARDIZE('Score 1 Raw'!Y80,'Score 1 Raw'!Y$85,'Score 1 Raw'!Y$86)</f>
        <v>1.2962189552432797</v>
      </c>
      <c r="Z80" s="144">
        <f>STANDARDIZE('Score 1 Raw'!Z80,'Score 1 Raw'!Z$85,'Score 1 Raw'!Z$86)</f>
        <v>-0.51241917875288179</v>
      </c>
      <c r="AA80" s="144">
        <f>STANDARDIZE('Score 1 Raw'!AA80,'Score 1 Raw'!AA$85,'Score 1 Raw'!AA$86)</f>
        <v>1.9231334886364349</v>
      </c>
      <c r="AB80" s="144">
        <f>STANDARDIZE('Score 1 Raw'!AB80,'Score 1 Raw'!AB$85,'Score 1 Raw'!AB$86)</f>
        <v>0.28894101205272271</v>
      </c>
      <c r="AC80" s="144">
        <f>STANDARDIZE('Score 1 Raw'!AC80,'Score 1 Raw'!AC$85,'Score 1 Raw'!AC$86)</f>
        <v>-1.2184940394395385</v>
      </c>
      <c r="AD80" s="144">
        <f>STANDARDIZE('Score 1 Raw'!AD80,'Score 1 Raw'!AD$85,'Score 1 Raw'!AD$86)</f>
        <v>1.2388491567775015</v>
      </c>
      <c r="AE80" s="144">
        <f>STANDARDIZE('Score 1 Raw'!AE80,'Score 1 Raw'!AE$85,'Score 1 Raw'!AE$86)</f>
        <v>7.6289912052896258E-2</v>
      </c>
      <c r="AF80" s="144">
        <f>STANDARDIZE('Score 1 Raw'!AF80,'Score 1 Raw'!AF$85,'Score 1 Raw'!AF$86)</f>
        <v>1.7474562642512228</v>
      </c>
      <c r="AG80" s="144">
        <f>STANDARDIZE('Score 1 Raw'!AG80,'Score 1 Raw'!AG$85,'Score 1 Raw'!AG$86)</f>
        <v>-0.81033793284353273</v>
      </c>
      <c r="AH80" s="144">
        <f>STANDARDIZE('Score 1 Raw'!AH80,'Score 1 Raw'!AH$85,'Score 1 Raw'!AH$86)</f>
        <v>-1.0829673068571404</v>
      </c>
      <c r="AI80" s="144">
        <f>STANDARDIZE('Score 1 Raw'!AI80,'Score 1 Raw'!AI$85,'Score 1 Raw'!AI$86)</f>
        <v>0.56651408511171242</v>
      </c>
      <c r="AJ80" s="144">
        <f>STANDARDIZE('Score 1 Raw'!AJ80,'Score 1 Raw'!AJ$85,'Score 1 Raw'!AJ$86)</f>
        <v>-0.32346702983201242</v>
      </c>
      <c r="AK80" s="145">
        <f t="shared" si="2"/>
        <v>-0.18286067915855653</v>
      </c>
      <c r="AL80" s="146">
        <f t="shared" si="3"/>
        <v>67</v>
      </c>
    </row>
    <row r="81" spans="1:38" ht="22.5" customHeight="1" x14ac:dyDescent="0.3">
      <c r="A81" s="92">
        <v>80</v>
      </c>
      <c r="B81" s="13" t="s">
        <v>135</v>
      </c>
      <c r="C81" s="144">
        <f>STANDARDIZE('Score 1 Raw'!C81,'Score 1 Raw'!C$85,'Score 1 Raw'!C$86)</f>
        <v>-0.68139897143437067</v>
      </c>
      <c r="D81" s="144">
        <f>STANDARDIZE('Score 1 Raw'!D81,'Score 1 Raw'!D$85,'Score 1 Raw'!D$86)</f>
        <v>-0.36304781479583514</v>
      </c>
      <c r="E81" s="144">
        <f>STANDARDIZE('Score 1 Raw'!E81,'Score 1 Raw'!E$85,'Score 1 Raw'!E$86)</f>
        <v>-1.3532985544583545</v>
      </c>
      <c r="F81" s="144">
        <f>STANDARDIZE('Score 1 Raw'!F81,'Score 1 Raw'!F$85,'Score 1 Raw'!F$86)</f>
        <v>-0.47335226933602276</v>
      </c>
      <c r="G81" s="144">
        <f>STANDARDIZE('Score 1 Raw'!G81,'Score 1 Raw'!G$85,'Score 1 Raw'!G$86)</f>
        <v>1.4188615689112705</v>
      </c>
      <c r="H81" s="144">
        <f>STANDARDIZE('Score 1 Raw'!H81,'Score 1 Raw'!H$85,'Score 1 Raw'!H$86)</f>
        <v>-0.20147318230684158</v>
      </c>
      <c r="I81" s="144">
        <f>STANDARDIZE('Score 1 Raw'!I81,'Score 1 Raw'!I$85,'Score 1 Raw'!I$86)</f>
        <v>-1.3379236877576137</v>
      </c>
      <c r="J81" s="144">
        <f>STANDARDIZE('Score 1 Raw'!J81,'Score 1 Raw'!J$85,'Score 1 Raw'!J$86)</f>
        <v>1.0012887539854876</v>
      </c>
      <c r="K81" s="144">
        <f>STANDARDIZE('Score 1 Raw'!K81,'Score 1 Raw'!K$85,'Score 1 Raw'!K$86)</f>
        <v>-1.5405518481083984</v>
      </c>
      <c r="L81" s="144">
        <f>STANDARDIZE('Score 1 Raw'!L81,'Score 1 Raw'!L$85,'Score 1 Raw'!L$86)</f>
        <v>0.51541489687184572</v>
      </c>
      <c r="M81" s="144">
        <f>STANDARDIZE('Score 1 Raw'!M81,'Score 1 Raw'!M$85,'Score 1 Raw'!M$86)</f>
        <v>-1.4061063846479358</v>
      </c>
      <c r="N81" s="144">
        <f>STANDARDIZE('Score 1 Raw'!N81,'Score 1 Raw'!N$85,'Score 1 Raw'!N$86)</f>
        <v>0.72721954647150022</v>
      </c>
      <c r="O81" s="144">
        <f>STANDARDIZE('Score 1 Raw'!O81,'Score 1 Raw'!O$85,'Score 1 Raw'!O$86)</f>
        <v>1.0019829231247441</v>
      </c>
      <c r="P81" s="144">
        <f>STANDARDIZE('Score 1 Raw'!P81,'Score 1 Raw'!P$85,'Score 1 Raw'!P$86)</f>
        <v>1.0055294439126266</v>
      </c>
      <c r="Q81" s="144">
        <f>STANDARDIZE('Score 1 Raw'!Q81,'Score 1 Raw'!Q$85,'Score 1 Raw'!Q$86)</f>
        <v>1.3635833917976685</v>
      </c>
      <c r="R81" s="144">
        <f>STANDARDIZE('Score 1 Raw'!R81,'Score 1 Raw'!R$85,'Score 1 Raw'!R$86)</f>
        <v>-8.9336292581732757E-2</v>
      </c>
      <c r="S81" s="144">
        <f>STANDARDIZE('Score 1 Raw'!S81,'Score 1 Raw'!S$85,'Score 1 Raw'!S$86)</f>
        <v>-0.69865611031939845</v>
      </c>
      <c r="T81" s="144">
        <f>STANDARDIZE('Score 1 Raw'!T81,'Score 1 Raw'!T$85,'Score 1 Raw'!T$86)</f>
        <v>0.86502928892233999</v>
      </c>
      <c r="U81" s="144">
        <f>STANDARDIZE('Score 1 Raw'!U81,'Score 1 Raw'!U$85,'Score 1 Raw'!U$86)</f>
        <v>-0.35102390084131407</v>
      </c>
      <c r="V81" s="144">
        <f>STANDARDIZE('Score 1 Raw'!V81,'Score 1 Raw'!V$85,'Score 1 Raw'!V$86)</f>
        <v>-0.86847770722915096</v>
      </c>
      <c r="W81" s="144">
        <f>STANDARDIZE('Score 1 Raw'!W81,'Score 1 Raw'!W$85,'Score 1 Raw'!W$86)</f>
        <v>-1.0214271105123449</v>
      </c>
      <c r="X81" s="144">
        <f>STANDARDIZE('Score 1 Raw'!X81,'Score 1 Raw'!X$85,'Score 1 Raw'!X$86)</f>
        <v>-1.0553403020892986</v>
      </c>
      <c r="Y81" s="144">
        <f>STANDARDIZE('Score 1 Raw'!Y81,'Score 1 Raw'!Y$85,'Score 1 Raw'!Y$86)</f>
        <v>0.53806930866187652</v>
      </c>
      <c r="Z81" s="144">
        <f>STANDARDIZE('Score 1 Raw'!Z81,'Score 1 Raw'!Z$85,'Score 1 Raw'!Z$86)</f>
        <v>-0.55075247468482336</v>
      </c>
      <c r="AA81" s="144">
        <f>STANDARDIZE('Score 1 Raw'!AA81,'Score 1 Raw'!AA$85,'Score 1 Raw'!AA$86)</f>
        <v>1.3460799326172244</v>
      </c>
      <c r="AB81" s="144">
        <f>STANDARDIZE('Score 1 Raw'!AB81,'Score 1 Raw'!AB$85,'Score 1 Raw'!AB$86)</f>
        <v>1.0142419198585368</v>
      </c>
      <c r="AC81" s="144">
        <f>STANDARDIZE('Score 1 Raw'!AC81,'Score 1 Raw'!AC$85,'Score 1 Raw'!AC$86)</f>
        <v>-0.82155755718349421</v>
      </c>
      <c r="AD81" s="144">
        <f>STANDARDIZE('Score 1 Raw'!AD81,'Score 1 Raw'!AD$85,'Score 1 Raw'!AD$86)</f>
        <v>1.1743014605988873</v>
      </c>
      <c r="AE81" s="144">
        <f>STANDARDIZE('Score 1 Raw'!AE81,'Score 1 Raw'!AE$85,'Score 1 Raw'!AE$86)</f>
        <v>0.6269040599129283</v>
      </c>
      <c r="AF81" s="144">
        <f>STANDARDIZE('Score 1 Raw'!AF81,'Score 1 Raw'!AF$85,'Score 1 Raw'!AF$86)</f>
        <v>0.99109346420158662</v>
      </c>
      <c r="AG81" s="144">
        <f>STANDARDIZE('Score 1 Raw'!AG81,'Score 1 Raw'!AG$85,'Score 1 Raw'!AG$86)</f>
        <v>-1.0884186868115331</v>
      </c>
      <c r="AH81" s="144">
        <f>STANDARDIZE('Score 1 Raw'!AH81,'Score 1 Raw'!AH$85,'Score 1 Raw'!AH$86)</f>
        <v>1.4265610439481153</v>
      </c>
      <c r="AI81" s="144">
        <f>STANDARDIZE('Score 1 Raw'!AI81,'Score 1 Raw'!AI$85,'Score 1 Raw'!AI$86)</f>
        <v>-0.17902646597444152</v>
      </c>
      <c r="AJ81" s="144">
        <f>STANDARDIZE('Score 1 Raw'!AJ81,'Score 1 Raw'!AJ$85,'Score 1 Raw'!AJ$86)</f>
        <v>-2.2819664931310051</v>
      </c>
      <c r="AK81" s="145">
        <f>AVERAGE(C81:AJ81)</f>
        <v>-3.9616906188449159E-2</v>
      </c>
      <c r="AL81" s="146">
        <f t="shared" si="3"/>
        <v>47</v>
      </c>
    </row>
    <row r="82" spans="1:38" ht="22.5" customHeight="1" x14ac:dyDescent="0.3">
      <c r="A82" s="92">
        <v>81</v>
      </c>
      <c r="B82" s="13" t="s">
        <v>53</v>
      </c>
      <c r="C82" s="144">
        <f>STANDARDIZE('Score 1 Raw'!C82,'Score 1 Raw'!C$85,'Score 1 Raw'!C$86)</f>
        <v>1.1072806091066607</v>
      </c>
      <c r="D82" s="144">
        <f>STANDARDIZE('Score 1 Raw'!D82,'Score 1 Raw'!D$85,'Score 1 Raw'!D$86)</f>
        <v>0.26083421130261741</v>
      </c>
      <c r="E82" s="144">
        <f>STANDARDIZE('Score 1 Raw'!E82,'Score 1 Raw'!E$85,'Score 1 Raw'!E$86)</f>
        <v>-1.3502803961388132</v>
      </c>
      <c r="F82" s="144">
        <f>STANDARDIZE('Score 1 Raw'!F82,'Score 1 Raw'!F$85,'Score 1 Raw'!F$86)</f>
        <v>1.2519899653905864</v>
      </c>
      <c r="G82" s="144">
        <f>STANDARDIZE('Score 1 Raw'!G82,'Score 1 Raw'!G$85,'Score 1 Raw'!G$86)</f>
        <v>0.23674067667758886</v>
      </c>
      <c r="H82" s="144">
        <f>STANDARDIZE('Score 1 Raw'!H82,'Score 1 Raw'!H$85,'Score 1 Raw'!H$86)</f>
        <v>0.23858666325810171</v>
      </c>
      <c r="I82" s="144">
        <f>STANDARDIZE('Score 1 Raw'!I82,'Score 1 Raw'!I$85,'Score 1 Raw'!I$86)</f>
        <v>0.57339586618183447</v>
      </c>
      <c r="J82" s="144">
        <f>STANDARDIZE('Score 1 Raw'!J82,'Score 1 Raw'!J$85,'Score 1 Raw'!J$86)</f>
        <v>1.4226819805267457</v>
      </c>
      <c r="K82" s="144">
        <f>STANDARDIZE('Score 1 Raw'!K82,'Score 1 Raw'!K$85,'Score 1 Raw'!K$86)</f>
        <v>0.43110816994466877</v>
      </c>
      <c r="L82" s="144">
        <f>STANDARDIZE('Score 1 Raw'!L82,'Score 1 Raw'!L$85,'Score 1 Raw'!L$86)</f>
        <v>1.8227660953888873</v>
      </c>
      <c r="M82" s="144">
        <f>STANDARDIZE('Score 1 Raw'!M82,'Score 1 Raw'!M$85,'Score 1 Raw'!M$86)</f>
        <v>1.2922565802625814</v>
      </c>
      <c r="N82" s="144">
        <f>STANDARDIZE('Score 1 Raw'!N82,'Score 1 Raw'!N$85,'Score 1 Raw'!N$86)</f>
        <v>0.61748348662651709</v>
      </c>
      <c r="O82" s="144">
        <f>STANDARDIZE('Score 1 Raw'!O82,'Score 1 Raw'!O$85,'Score 1 Raw'!O$86)</f>
        <v>-9.507178023052977E-2</v>
      </c>
      <c r="P82" s="144">
        <f>STANDARDIZE('Score 1 Raw'!P82,'Score 1 Raw'!P$85,'Score 1 Raw'!P$86)</f>
        <v>-0.33211565148845013</v>
      </c>
      <c r="Q82" s="144">
        <f>STANDARDIZE('Score 1 Raw'!Q82,'Score 1 Raw'!Q$85,'Score 1 Raw'!Q$86)</f>
        <v>1.8862853605470276</v>
      </c>
      <c r="R82" s="144">
        <f>STANDARDIZE('Score 1 Raw'!R82,'Score 1 Raw'!R$85,'Score 1 Raw'!R$86)</f>
        <v>-0.11276413550206077</v>
      </c>
      <c r="S82" s="144">
        <f>STANDARDIZE('Score 1 Raw'!S82,'Score 1 Raw'!S$85,'Score 1 Raw'!S$86)</f>
        <v>-1.9854564638357242</v>
      </c>
      <c r="T82" s="144">
        <f>STANDARDIZE('Score 1 Raw'!T82,'Score 1 Raw'!T$85,'Score 1 Raw'!T$86)</f>
        <v>1.033192846670447</v>
      </c>
      <c r="U82" s="144">
        <f>STANDARDIZE('Score 1 Raw'!U82,'Score 1 Raw'!U$85,'Score 1 Raw'!U$86)</f>
        <v>0.94022054340717776</v>
      </c>
      <c r="V82" s="144">
        <f>STANDARDIZE('Score 1 Raw'!V82,'Score 1 Raw'!V$85,'Score 1 Raw'!V$86)</f>
        <v>1.6461337723335172</v>
      </c>
      <c r="W82" s="144">
        <f>STANDARDIZE('Score 1 Raw'!W82,'Score 1 Raw'!W$85,'Score 1 Raw'!W$86)</f>
        <v>-1.4109346805108174</v>
      </c>
      <c r="X82" s="144">
        <f>STANDARDIZE('Score 1 Raw'!X82,'Score 1 Raw'!X$85,'Score 1 Raw'!X$86)</f>
        <v>-1.0111927061649943</v>
      </c>
      <c r="Y82" s="144">
        <f>STANDARDIZE('Score 1 Raw'!Y82,'Score 1 Raw'!Y$85,'Score 1 Raw'!Y$86)</f>
        <v>-0.34643861234976064</v>
      </c>
      <c r="Z82" s="144">
        <f>STANDARDIZE('Score 1 Raw'!Z82,'Score 1 Raw'!Z$85,'Score 1 Raw'!Z$86)</f>
        <v>-0.58908577061676493</v>
      </c>
      <c r="AA82" s="144">
        <f>STANDARDIZE('Score 1 Raw'!AA82,'Score 1 Raw'!AA$85,'Score 1 Raw'!AA$86)</f>
        <v>-2.0809115939458422</v>
      </c>
      <c r="AB82" s="144">
        <f>STANDARDIZE('Score 1 Raw'!AB82,'Score 1 Raw'!AB$85,'Score 1 Raw'!AB$86)</f>
        <v>0.77247495058993221</v>
      </c>
      <c r="AC82" s="144">
        <f>STANDARDIZE('Score 1 Raw'!AC82,'Score 1 Raw'!AC$85,'Score 1 Raw'!AC$86)</f>
        <v>-0.37610661598504447</v>
      </c>
      <c r="AD82" s="144">
        <f>STANDARDIZE('Score 1 Raw'!AD82,'Score 1 Raw'!AD$85,'Score 1 Raw'!AD$86)</f>
        <v>1.1613919213631645</v>
      </c>
      <c r="AE82" s="144">
        <f>STANDARDIZE('Score 1 Raw'!AE82,'Score 1 Raw'!AE$85,'Score 1 Raw'!AE$86)</f>
        <v>0.191918883103503</v>
      </c>
      <c r="AF82" s="144">
        <f>STANDARDIZE('Score 1 Raw'!AF82,'Score 1 Raw'!AF$85,'Score 1 Raw'!AF$86)</f>
        <v>-0.67290469590761315</v>
      </c>
      <c r="AG82" s="144">
        <f>STANDARDIZE('Score 1 Raw'!AG82,'Score 1 Raw'!AG$85,'Score 1 Raw'!AG$86)</f>
        <v>-1.3852464579009718</v>
      </c>
      <c r="AH82" s="144">
        <f>STANDARDIZE('Score 1 Raw'!AH82,'Score 1 Raw'!AH$85,'Score 1 Raw'!AH$86)</f>
        <v>0.422749703626013</v>
      </c>
      <c r="AI82" s="144">
        <f>STANDARDIZE('Score 1 Raw'!AI82,'Score 1 Raw'!AI$85,'Score 1 Raw'!AI$86)</f>
        <v>0.56077915779566512</v>
      </c>
      <c r="AJ82" s="144">
        <f>STANDARDIZE('Score 1 Raw'!AJ82,'Score 1 Raw'!AJ$85,'Score 1 Raw'!AJ$86)</f>
        <v>-2.3227685652830674</v>
      </c>
      <c r="AK82" s="145">
        <f>AVERAGE(C82:AJ82)</f>
        <v>0.11173509759537593</v>
      </c>
      <c r="AL82" s="146">
        <f t="shared" si="3"/>
        <v>29</v>
      </c>
    </row>
    <row r="83" spans="1:38" ht="22.5" customHeight="1" x14ac:dyDescent="0.3">
      <c r="A83" s="92">
        <v>82</v>
      </c>
      <c r="B83" s="94" t="s">
        <v>136</v>
      </c>
      <c r="C83" s="144">
        <f>STANDARDIZE('Score 1 Raw'!C83,'Score 1 Raw'!C$85,'Score 1 Raw'!C$86)</f>
        <v>-0.82642704553229218</v>
      </c>
      <c r="D83" s="144">
        <f>STANDARDIZE('Score 1 Raw'!D83,'Score 1 Raw'!D$85,'Score 1 Raw'!D$86)</f>
        <v>2.5270723402927229</v>
      </c>
      <c r="E83" s="144">
        <f>STANDARDIZE('Score 1 Raw'!E83,'Score 1 Raw'!E$85,'Score 1 Raw'!E$86)</f>
        <v>-1.3291532879020251</v>
      </c>
      <c r="F83" s="144">
        <f>STANDARDIZE('Score 1 Raw'!F83,'Score 1 Raw'!F$85,'Score 1 Raw'!F$86)</f>
        <v>0.86582507096512362</v>
      </c>
      <c r="G83" s="144">
        <f>STANDARDIZE('Score 1 Raw'!G83,'Score 1 Raw'!G$85,'Score 1 Raw'!G$86)</f>
        <v>-0.15729962073363835</v>
      </c>
      <c r="H83" s="144">
        <f>STANDARDIZE('Score 1 Raw'!H83,'Score 1 Raw'!H$85,'Score 1 Raw'!H$86)</f>
        <v>-0.20147318230684158</v>
      </c>
      <c r="I83" s="144">
        <f>STANDARDIZE('Score 1 Raw'!I83,'Score 1 Raw'!I$85,'Score 1 Raw'!I$86)</f>
        <v>0.57339586618183447</v>
      </c>
      <c r="J83" s="144">
        <f>STANDARDIZE('Score 1 Raw'!J83,'Score 1 Raw'!J$85,'Score 1 Raw'!J$86)</f>
        <v>1.3712925626558605</v>
      </c>
      <c r="K83" s="144">
        <f>STANDARDIZE('Score 1 Raw'!K83,'Score 1 Raw'!K$85,'Score 1 Raw'!K$86)</f>
        <v>-0.99286850976032426</v>
      </c>
      <c r="L83" s="144">
        <f>STANDARDIZE('Score 1 Raw'!L83,'Score 1 Raw'!L$85,'Score 1 Raw'!L$86)</f>
        <v>-0.86456692378503142</v>
      </c>
      <c r="M83" s="144">
        <f>STANDARDIZE('Score 1 Raw'!M83,'Score 1 Raw'!M$85,'Score 1 Raw'!M$86)</f>
        <v>-1.1534638183624257</v>
      </c>
      <c r="N83" s="144">
        <f>STANDARDIZE('Score 1 Raw'!N83,'Score 1 Raw'!N$85,'Score 1 Raw'!N$86)</f>
        <v>0.41995857890554739</v>
      </c>
      <c r="O83" s="144">
        <f>STANDARDIZE('Score 1 Raw'!O83,'Score 1 Raw'!O$85,'Score 1 Raw'!O$86)</f>
        <v>-0.4555326113329769</v>
      </c>
      <c r="P83" s="144">
        <f>STANDARDIZE('Score 1 Raw'!P83,'Score 1 Raw'!P$85,'Score 1 Raw'!P$86)</f>
        <v>1.0016409407283211</v>
      </c>
      <c r="Q83" s="144">
        <f>STANDARDIZE('Score 1 Raw'!Q83,'Score 1 Raw'!Q$85,'Score 1 Raw'!Q$86)</f>
        <v>1.6166375195255327</v>
      </c>
      <c r="R83" s="144">
        <f>STANDARDIZE('Score 1 Raw'!R83,'Score 1 Raw'!R$85,'Score 1 Raw'!R$86)</f>
        <v>-0.73360197289075324</v>
      </c>
      <c r="S83" s="144">
        <f>STANDARDIZE('Score 1 Raw'!S83,'Score 1 Raw'!S$85,'Score 1 Raw'!S$86)</f>
        <v>-0.61621486204397924</v>
      </c>
      <c r="T83" s="144">
        <f>STANDARDIZE('Score 1 Raw'!T83,'Score 1 Raw'!T$85,'Score 1 Raw'!T$86)</f>
        <v>0.70527390906163834</v>
      </c>
      <c r="U83" s="144">
        <f>STANDARDIZE('Score 1 Raw'!U83,'Score 1 Raw'!U$85,'Score 1 Raw'!U$86)</f>
        <v>-2.5928603298162626E-3</v>
      </c>
      <c r="V83" s="144">
        <f>STANDARDIZE('Score 1 Raw'!V83,'Score 1 Raw'!V$85,'Score 1 Raw'!V$86)</f>
        <v>-0.86565863606372195</v>
      </c>
      <c r="W83" s="144">
        <f>STANDARDIZE('Score 1 Raw'!W83,'Score 1 Raw'!W$85,'Score 1 Raw'!W$86)</f>
        <v>0.5529690337671942</v>
      </c>
      <c r="X83" s="144">
        <f>STANDARDIZE('Score 1 Raw'!X83,'Score 1 Raw'!X$85,'Score 1 Raw'!X$86)</f>
        <v>-0.63152338121597917</v>
      </c>
      <c r="Y83" s="144">
        <f>STANDARDIZE('Score 1 Raw'!Y83,'Score 1 Raw'!Y$85,'Score 1 Raw'!Y$86)</f>
        <v>-1.617918748803989</v>
      </c>
      <c r="Z83" s="144">
        <f>STANDARDIZE('Score 1 Raw'!Z83,'Score 1 Raw'!Z$85,'Score 1 Raw'!Z$86)</f>
        <v>-0.62741906654870649</v>
      </c>
      <c r="AA83" s="144">
        <f>STANDARDIZE('Score 1 Raw'!AA83,'Score 1 Raw'!AA$85,'Score 1 Raw'!AA$86)</f>
        <v>1.7464844408754521</v>
      </c>
      <c r="AB83" s="144">
        <f>STANDARDIZE('Score 1 Raw'!AB83,'Score 1 Raw'!AB$85,'Score 1 Raw'!AB$86)</f>
        <v>-1.4034277728275104</v>
      </c>
      <c r="AC83" s="144">
        <f>STANDARDIZE('Score 1 Raw'!AC83,'Score 1 Raw'!AC$85,'Score 1 Raw'!AC$86)</f>
        <v>-1.0641298518955213</v>
      </c>
      <c r="AD83" s="144">
        <f>STANDARDIZE('Score 1 Raw'!AD83,'Score 1 Raw'!AD$85,'Score 1 Raw'!AD$86)</f>
        <v>1.1549371517453031</v>
      </c>
      <c r="AE83" s="144">
        <f>STANDARDIZE('Score 1 Raw'!AE83,'Score 1 Raw'!AE$85,'Score 1 Raw'!AE$86)</f>
        <v>-0.52387950911453862</v>
      </c>
      <c r="AF83" s="144">
        <f>STANDARDIZE('Score 1 Raw'!AF83,'Score 1 Raw'!AF$85,'Score 1 Raw'!AF$86)</f>
        <v>-0.69496527757572757</v>
      </c>
      <c r="AG83" s="144">
        <f>STANDARDIZE('Score 1 Raw'!AG83,'Score 1 Raw'!AG$85,'Score 1 Raw'!AG$86)</f>
        <v>1.5455372187505381</v>
      </c>
      <c r="AH83" s="144">
        <f>STANDARDIZE('Score 1 Raw'!AH83,'Score 1 Raw'!AH$85,'Score 1 Raw'!AH$86)</f>
        <v>1.4265610439481153</v>
      </c>
      <c r="AI83" s="144">
        <f>STANDARDIZE('Score 1 Raw'!AI83,'Score 1 Raw'!AI$85,'Score 1 Raw'!AI$86)</f>
        <v>1.0769226162399255</v>
      </c>
      <c r="AJ83" s="144">
        <f>STANDARDIZE('Score 1 Raw'!AJ83,'Score 1 Raw'!AJ$85,'Score 1 Raw'!AJ$86)</f>
        <v>-2.2003623488268804</v>
      </c>
      <c r="AK83" s="145">
        <f>AVERAGE(C83:AJ83)</f>
        <v>-1.1116793947340298E-2</v>
      </c>
      <c r="AL83" s="146">
        <f t="shared" si="3"/>
        <v>44</v>
      </c>
    </row>
    <row r="84" spans="1:38" ht="22.5" customHeight="1" x14ac:dyDescent="0.3">
      <c r="A84" s="92">
        <v>83</v>
      </c>
      <c r="B84" s="13" t="s">
        <v>137</v>
      </c>
      <c r="C84" s="144">
        <f>STANDARDIZE('Score 1 Raw'!C84,'Score 1 Raw'!C$85,'Score 1 Raw'!C$86)</f>
        <v>0.33379754725107957</v>
      </c>
      <c r="D84" s="144">
        <f>STANDARDIZE('Score 1 Raw'!D84,'Score 1 Raw'!D$85,'Score 1 Raw'!D$86)</f>
        <v>0.1275260860679053</v>
      </c>
      <c r="E84" s="144">
        <f>STANDARDIZE('Score 1 Raw'!E84,'Score 1 Raw'!E$85,'Score 1 Raw'!E$86)</f>
        <v>-1.3472622378192722</v>
      </c>
      <c r="F84" s="144">
        <f>STANDARDIZE('Score 1 Raw'!F84,'Score 1 Raw'!F$85,'Score 1 Raw'!F$86)</f>
        <v>-0.25724164034562613</v>
      </c>
      <c r="G84" s="144">
        <f>STANDARDIZE('Score 1 Raw'!G84,'Score 1 Raw'!G$85,'Score 1 Raw'!G$86)</f>
        <v>1.5502083347150128</v>
      </c>
      <c r="H84" s="144">
        <f>STANDARDIZE('Score 1 Raw'!H84,'Score 1 Raw'!H$85,'Score 1 Raw'!H$86)</f>
        <v>-0.6415330278717849</v>
      </c>
      <c r="I84" s="144">
        <f>STANDARDIZE('Score 1 Raw'!I84,'Score 1 Raw'!I$85,'Score 1 Raw'!I$86)</f>
        <v>-2.0329489800992313</v>
      </c>
      <c r="J84" s="144">
        <f>STANDARDIZE('Score 1 Raw'!J84,'Score 1 Raw'!J$85,'Score 1 Raw'!J$86)</f>
        <v>1.3507367955075065</v>
      </c>
      <c r="K84" s="144">
        <f>STANDARDIZE('Score 1 Raw'!K84,'Score 1 Raw'!K$85,'Score 1 Raw'!K$86)</f>
        <v>0.61366928272736021</v>
      </c>
      <c r="L84" s="144">
        <f>STANDARDIZE('Score 1 Raw'!L84,'Score 1 Raw'!L$85,'Score 1 Raw'!L$86)</f>
        <v>-0.79193630164519568</v>
      </c>
      <c r="M84" s="144">
        <f>STANDARDIZE('Score 1 Raw'!M84,'Score 1 Raw'!M$85,'Score 1 Raw'!M$86)</f>
        <v>-1.8306862529888623</v>
      </c>
      <c r="N84" s="144">
        <f>STANDARDIZE('Score 1 Raw'!N84,'Score 1 Raw'!N$85,'Score 1 Raw'!N$86)</f>
        <v>9.0750399370597964E-2</v>
      </c>
      <c r="O84" s="144">
        <f>STANDARDIZE('Score 1 Raw'!O84,'Score 1 Raw'!O$85,'Score 1 Raw'!O$86)</f>
        <v>-0.62792692186023424</v>
      </c>
      <c r="P84" s="144">
        <f>STANDARDIZE('Score 1 Raw'!P84,'Score 1 Raw'!P$85,'Score 1 Raw'!P$86)</f>
        <v>-0.2932306196453956</v>
      </c>
      <c r="Q84" s="144">
        <f>STANDARDIZE('Score 1 Raw'!Q84,'Score 1 Raw'!Q$85,'Score 1 Raw'!Q$86)</f>
        <v>1.2474273987422553</v>
      </c>
      <c r="R84" s="144">
        <f>STANDARDIZE('Score 1 Raw'!R84,'Score 1 Raw'!R$85,'Score 1 Raw'!R$86)</f>
        <v>-0.57546403317853911</v>
      </c>
      <c r="S84" s="144">
        <f>STANDARDIZE('Score 1 Raw'!S84,'Score 1 Raw'!S$85,'Score 1 Raw'!S$86)</f>
        <v>-0.61979926414291053</v>
      </c>
      <c r="T84" s="144">
        <f>STANDARDIZE('Score 1 Raw'!T84,'Score 1 Raw'!T$85,'Score 1 Raw'!T$86)</f>
        <v>0.41939586088985659</v>
      </c>
      <c r="U84" s="144">
        <f>STANDARDIZE('Score 1 Raw'!U84,'Score 1 Raw'!U$85,'Score 1 Raw'!U$86)</f>
        <v>-0.42788368918943859</v>
      </c>
      <c r="V84" s="144">
        <f>STANDARDIZE('Score 1 Raw'!V84,'Score 1 Raw'!V$85,'Score 1 Raw'!V$86)</f>
        <v>-0.32721604346678296</v>
      </c>
      <c r="W84" s="144">
        <f>STANDARDIZE('Score 1 Raw'!W84,'Score 1 Raw'!W$85,'Score 1 Raw'!W$86)</f>
        <v>0.67080325662387497</v>
      </c>
      <c r="X84" s="144">
        <f>STANDARDIZE('Score 1 Raw'!X84,'Score 1 Raw'!X$85,'Score 1 Raw'!X$86)</f>
        <v>0.24259901808524209</v>
      </c>
      <c r="Y84" s="144">
        <f>STANDARDIZE('Score 1 Raw'!Y84,'Score 1 Raw'!Y$85,'Score 1 Raw'!Y$86)</f>
        <v>0.55386409296565575</v>
      </c>
      <c r="Z84" s="144">
        <f>STANDARDIZE('Score 1 Raw'!Z84,'Score 1 Raw'!Z$85,'Score 1 Raw'!Z$86)</f>
        <v>-0.66575236248064806</v>
      </c>
      <c r="AA84" s="144">
        <f>STANDARDIZE('Score 1 Raw'!AA84,'Score 1 Raw'!AA$85,'Score 1 Raw'!AA$86)</f>
        <v>-2.9052738168304288</v>
      </c>
      <c r="AB84" s="144">
        <f>STANDARDIZE('Score 1 Raw'!AB84,'Score 1 Raw'!AB$85,'Score 1 Raw'!AB$86)</f>
        <v>-0.19459292648448678</v>
      </c>
      <c r="AC84" s="144">
        <f>STANDARDIZE('Score 1 Raw'!AC84,'Score 1 Raw'!AC$85,'Score 1 Raw'!AC$86)</f>
        <v>-1.3067021466075484</v>
      </c>
      <c r="AD84" s="144">
        <f>STANDARDIZE('Score 1 Raw'!AD84,'Score 1 Raw'!AD$85,'Score 1 Raw'!AD$86)</f>
        <v>1.0839346859488272</v>
      </c>
      <c r="AE84" s="144">
        <f>STANDARDIZE('Score 1 Raw'!AE84,'Score 1 Raw'!AE$85,'Score 1 Raw'!AE$86)</f>
        <v>-1.0744936569745707</v>
      </c>
      <c r="AF84" s="144">
        <f>STANDARDIZE('Score 1 Raw'!AF84,'Score 1 Raw'!AF$85,'Score 1 Raw'!AF$86)</f>
        <v>-0.66345016090699271</v>
      </c>
      <c r="AG84" s="144">
        <f>STANDARDIZE('Score 1 Raw'!AG84,'Score 1 Raw'!AG$85,'Score 1 Raw'!AG$86)</f>
        <v>1.367440556096875</v>
      </c>
      <c r="AH84" s="144">
        <f>STANDARDIZE('Score 1 Raw'!AH84,'Score 1 Raw'!AH$85,'Score 1 Raw'!AH$86)</f>
        <v>0.422749703626013</v>
      </c>
      <c r="AI84" s="144">
        <f>STANDARDIZE('Score 1 Raw'!AI84,'Score 1 Raw'!AI$85,'Score 1 Raw'!AI$86)</f>
        <v>-0.52312210493728184</v>
      </c>
      <c r="AJ84" s="144">
        <f>STANDARDIZE('Score 1 Raw'!AJ84,'Score 1 Raw'!AJ$85,'Score 1 Raw'!AJ$86)</f>
        <v>-2.4043727095871921</v>
      </c>
      <c r="AK84" s="145">
        <f>AVERAGE(C84:AJ84)</f>
        <v>-0.27752899642483408</v>
      </c>
      <c r="AL84" s="146">
        <f>_xlfn.RANK.AVG(AK84,AK$2:AK$84,0)</f>
        <v>73</v>
      </c>
    </row>
  </sheetData>
  <sheetProtection selectLockedCells="1" selectUnlockedCells="1"/>
  <pageMargins left="0.25" right="0.25" top="0.75" bottom="0.75" header="0.3" footer="0.3"/>
  <pageSetup paperSize="9" scale="57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4"/>
  <sheetViews>
    <sheetView zoomScale="39" zoomScaleNormal="100" zoomScalePageLayoutView="125" workbookViewId="0">
      <selection activeCell="E2" sqref="E2"/>
    </sheetView>
  </sheetViews>
  <sheetFormatPr defaultColWidth="10.58203125" defaultRowHeight="15.5" x14ac:dyDescent="0.35"/>
  <cols>
    <col min="1" max="1" width="31.58203125" customWidth="1"/>
    <col min="2" max="2" width="6.5" style="17" bestFit="1" customWidth="1"/>
    <col min="3" max="3" width="58.33203125" style="16" customWidth="1"/>
    <col min="4" max="4" width="8.5" style="20" customWidth="1"/>
    <col min="5" max="5" width="7.83203125" style="17" customWidth="1"/>
    <col min="6" max="6" width="9.83203125" customWidth="1"/>
    <col min="7" max="7" width="11.25" customWidth="1"/>
    <col min="8" max="30" width="9.83203125" customWidth="1"/>
  </cols>
  <sheetData>
    <row r="1" spans="1:36" ht="26" x14ac:dyDescent="0.35">
      <c r="A1" s="7" t="s">
        <v>3</v>
      </c>
      <c r="B1" s="5" t="s">
        <v>2</v>
      </c>
      <c r="C1" s="3" t="s">
        <v>1</v>
      </c>
      <c r="D1" s="2" t="s">
        <v>4</v>
      </c>
      <c r="E1" s="4" t="s">
        <v>0</v>
      </c>
      <c r="F1" s="8" t="s">
        <v>60</v>
      </c>
      <c r="G1" s="8" t="s">
        <v>61</v>
      </c>
      <c r="H1" s="8" t="s">
        <v>62</v>
      </c>
      <c r="I1" s="8" t="s">
        <v>63</v>
      </c>
      <c r="J1" s="8" t="s">
        <v>64</v>
      </c>
      <c r="K1" s="8" t="s">
        <v>65</v>
      </c>
      <c r="L1" s="8" t="s">
        <v>66</v>
      </c>
      <c r="M1" s="8" t="s">
        <v>67</v>
      </c>
      <c r="N1" s="8" t="s">
        <v>68</v>
      </c>
      <c r="O1" s="8" t="s">
        <v>69</v>
      </c>
      <c r="P1" s="8" t="s">
        <v>70</v>
      </c>
      <c r="Q1" s="8" t="s">
        <v>71</v>
      </c>
      <c r="R1" s="8" t="s">
        <v>72</v>
      </c>
      <c r="S1" s="8" t="s">
        <v>73</v>
      </c>
      <c r="T1" s="8" t="s">
        <v>74</v>
      </c>
      <c r="U1" s="8" t="s">
        <v>75</v>
      </c>
      <c r="V1" s="8" t="s">
        <v>76</v>
      </c>
      <c r="W1" s="8" t="s">
        <v>77</v>
      </c>
      <c r="X1" s="8" t="s">
        <v>78</v>
      </c>
      <c r="Y1" s="8" t="s">
        <v>79</v>
      </c>
      <c r="Z1" s="8" t="s">
        <v>80</v>
      </c>
      <c r="AA1" s="8" t="s">
        <v>81</v>
      </c>
      <c r="AB1" s="8" t="s">
        <v>82</v>
      </c>
      <c r="AC1" s="8" t="s">
        <v>83</v>
      </c>
      <c r="AD1" s="42"/>
      <c r="AF1" s="156"/>
      <c r="AG1" s="157"/>
      <c r="AH1" s="157"/>
      <c r="AI1" s="157"/>
      <c r="AJ1" s="158"/>
    </row>
    <row r="2" spans="1:36" ht="26" x14ac:dyDescent="0.35">
      <c r="A2" s="21" t="s">
        <v>5</v>
      </c>
      <c r="B2" s="1">
        <v>1</v>
      </c>
      <c r="C2" s="11" t="s">
        <v>56</v>
      </c>
      <c r="D2" s="18">
        <v>8</v>
      </c>
      <c r="E2" s="22">
        <v>47.06</v>
      </c>
      <c r="F2" s="39">
        <v>567</v>
      </c>
      <c r="G2" s="39">
        <v>400</v>
      </c>
      <c r="H2" s="39">
        <v>320</v>
      </c>
      <c r="I2" s="39">
        <v>650</v>
      </c>
      <c r="J2" s="39">
        <v>200</v>
      </c>
      <c r="K2" s="39">
        <v>100</v>
      </c>
      <c r="L2" s="40">
        <v>700</v>
      </c>
      <c r="M2" s="39">
        <v>350</v>
      </c>
      <c r="N2" s="39">
        <v>50</v>
      </c>
      <c r="O2" s="39">
        <v>300</v>
      </c>
      <c r="P2" s="39">
        <v>200</v>
      </c>
      <c r="Q2" s="39">
        <v>40</v>
      </c>
      <c r="R2" s="39">
        <v>200</v>
      </c>
      <c r="S2" s="39">
        <v>10</v>
      </c>
      <c r="T2" s="39">
        <v>150</v>
      </c>
      <c r="U2" s="41">
        <v>750</v>
      </c>
      <c r="V2" s="39">
        <v>200</v>
      </c>
      <c r="W2" s="39">
        <v>830</v>
      </c>
      <c r="X2" s="39">
        <v>810</v>
      </c>
      <c r="Y2" s="39">
        <v>560</v>
      </c>
      <c r="Z2" s="39">
        <v>550</v>
      </c>
      <c r="AA2" s="39">
        <v>350</v>
      </c>
      <c r="AB2" s="39">
        <v>400</v>
      </c>
      <c r="AC2" s="39">
        <v>100</v>
      </c>
      <c r="AD2" s="24"/>
      <c r="AE2" s="10"/>
      <c r="AF2" s="10"/>
      <c r="AG2" s="10"/>
      <c r="AH2" s="10"/>
      <c r="AI2" s="10"/>
      <c r="AJ2" s="10"/>
    </row>
    <row r="3" spans="1:36" x14ac:dyDescent="0.35">
      <c r="A3" s="6" t="s">
        <v>6</v>
      </c>
      <c r="B3" s="1">
        <v>2</v>
      </c>
      <c r="C3" s="11" t="s">
        <v>7</v>
      </c>
      <c r="D3" s="18">
        <v>24</v>
      </c>
      <c r="E3" s="22">
        <v>82.35</v>
      </c>
      <c r="F3" s="32">
        <v>388</v>
      </c>
      <c r="G3" s="32">
        <v>300</v>
      </c>
      <c r="H3" s="32">
        <v>450</v>
      </c>
      <c r="I3" s="32">
        <v>610</v>
      </c>
      <c r="J3" s="32">
        <v>650</v>
      </c>
      <c r="K3" s="32">
        <v>300</v>
      </c>
      <c r="L3" s="32">
        <v>74</v>
      </c>
      <c r="M3" s="32">
        <v>10</v>
      </c>
      <c r="N3" s="32">
        <v>51</v>
      </c>
      <c r="O3" s="32">
        <v>500</v>
      </c>
      <c r="P3" s="32">
        <v>300</v>
      </c>
      <c r="Q3" s="32">
        <v>20</v>
      </c>
      <c r="R3" s="32">
        <v>150</v>
      </c>
      <c r="S3" s="32">
        <v>15</v>
      </c>
      <c r="T3" s="32">
        <v>50</v>
      </c>
      <c r="U3" s="29">
        <v>350</v>
      </c>
      <c r="V3" s="32">
        <v>50</v>
      </c>
      <c r="W3" s="32">
        <v>211</v>
      </c>
      <c r="X3" s="32">
        <v>900</v>
      </c>
      <c r="Y3" s="32">
        <v>210</v>
      </c>
      <c r="Z3" s="32">
        <v>200</v>
      </c>
      <c r="AA3" s="32">
        <v>200</v>
      </c>
      <c r="AB3" s="32">
        <v>290</v>
      </c>
      <c r="AC3" s="32">
        <v>600</v>
      </c>
      <c r="AD3" s="24"/>
      <c r="AE3" s="10"/>
      <c r="AF3" s="10"/>
      <c r="AG3" s="10"/>
      <c r="AH3" s="10"/>
      <c r="AI3" s="10"/>
      <c r="AJ3" s="10"/>
    </row>
    <row r="4" spans="1:36" x14ac:dyDescent="0.35">
      <c r="A4" s="6" t="s">
        <v>9</v>
      </c>
      <c r="B4" s="1">
        <v>3</v>
      </c>
      <c r="C4" s="11" t="s">
        <v>8</v>
      </c>
      <c r="D4" s="18">
        <v>3</v>
      </c>
      <c r="E4" s="22">
        <v>82.35</v>
      </c>
      <c r="F4" s="32">
        <v>452</v>
      </c>
      <c r="G4" s="32">
        <v>450</v>
      </c>
      <c r="H4" s="32">
        <v>580</v>
      </c>
      <c r="I4" s="32">
        <v>851</v>
      </c>
      <c r="J4" s="32">
        <v>700</v>
      </c>
      <c r="K4" s="32">
        <v>250</v>
      </c>
      <c r="L4" s="32">
        <v>35</v>
      </c>
      <c r="M4" s="32">
        <v>15</v>
      </c>
      <c r="N4" s="32">
        <v>87</v>
      </c>
      <c r="O4" s="32">
        <v>400</v>
      </c>
      <c r="P4" s="32">
        <v>250</v>
      </c>
      <c r="Q4" s="32">
        <v>700</v>
      </c>
      <c r="R4" s="32">
        <v>175</v>
      </c>
      <c r="S4" s="32">
        <v>100</v>
      </c>
      <c r="T4" s="32">
        <v>200</v>
      </c>
      <c r="U4" s="29">
        <v>400</v>
      </c>
      <c r="V4" s="32">
        <v>700</v>
      </c>
      <c r="W4" s="32">
        <v>342</v>
      </c>
      <c r="X4" s="32">
        <v>710</v>
      </c>
      <c r="Y4" s="32">
        <v>310</v>
      </c>
      <c r="Z4" s="32">
        <v>630</v>
      </c>
      <c r="AA4" s="32">
        <v>250</v>
      </c>
      <c r="AB4" s="32">
        <v>560</v>
      </c>
      <c r="AC4" s="32">
        <v>700</v>
      </c>
      <c r="AD4" s="24"/>
      <c r="AE4" s="10"/>
      <c r="AF4" s="10"/>
      <c r="AG4" s="10"/>
      <c r="AH4" s="10"/>
      <c r="AI4" s="10"/>
      <c r="AJ4" s="10"/>
    </row>
    <row r="5" spans="1:36" x14ac:dyDescent="0.35">
      <c r="A5" s="6" t="s">
        <v>9</v>
      </c>
      <c r="B5" s="1">
        <v>4</v>
      </c>
      <c r="C5" s="11" t="s">
        <v>10</v>
      </c>
      <c r="D5" s="18">
        <v>16</v>
      </c>
      <c r="E5" s="22">
        <v>76.47</v>
      </c>
      <c r="F5" s="32">
        <v>838</v>
      </c>
      <c r="G5" s="32">
        <v>700</v>
      </c>
      <c r="H5" s="32">
        <v>880</v>
      </c>
      <c r="I5" s="32">
        <v>700</v>
      </c>
      <c r="J5" s="32">
        <v>850</v>
      </c>
      <c r="K5" s="32">
        <v>210</v>
      </c>
      <c r="L5" s="32">
        <v>76</v>
      </c>
      <c r="M5" s="32">
        <v>700</v>
      </c>
      <c r="N5" s="32">
        <v>564</v>
      </c>
      <c r="O5" s="32">
        <v>700</v>
      </c>
      <c r="P5" s="32">
        <v>700</v>
      </c>
      <c r="Q5" s="32">
        <v>650</v>
      </c>
      <c r="R5" s="32">
        <v>700</v>
      </c>
      <c r="S5" s="32">
        <v>900</v>
      </c>
      <c r="T5" s="32">
        <v>450</v>
      </c>
      <c r="U5" s="29">
        <v>850</v>
      </c>
      <c r="V5" s="32">
        <v>250</v>
      </c>
      <c r="W5" s="32">
        <v>863</v>
      </c>
      <c r="X5" s="32">
        <v>820</v>
      </c>
      <c r="Y5" s="32">
        <v>880</v>
      </c>
      <c r="Z5" s="32">
        <v>549</v>
      </c>
      <c r="AA5" s="32">
        <v>600</v>
      </c>
      <c r="AB5" s="32">
        <v>640</v>
      </c>
      <c r="AC5" s="32">
        <v>110</v>
      </c>
      <c r="AD5" s="24"/>
      <c r="AE5" s="10"/>
      <c r="AF5" s="10"/>
      <c r="AG5" s="10"/>
      <c r="AH5" s="10"/>
      <c r="AI5" s="10"/>
      <c r="AJ5" s="10"/>
    </row>
    <row r="6" spans="1:36" x14ac:dyDescent="0.35">
      <c r="A6" s="6" t="s">
        <v>9</v>
      </c>
      <c r="B6" s="1">
        <v>5</v>
      </c>
      <c r="C6" s="11" t="s">
        <v>11</v>
      </c>
      <c r="D6" s="18">
        <v>5</v>
      </c>
      <c r="E6" s="22">
        <v>50</v>
      </c>
      <c r="F6" s="32">
        <v>912</v>
      </c>
      <c r="G6" s="32">
        <v>650</v>
      </c>
      <c r="H6" s="32">
        <v>630</v>
      </c>
      <c r="I6" s="32">
        <v>920</v>
      </c>
      <c r="J6" s="32">
        <v>450</v>
      </c>
      <c r="K6" s="32">
        <v>180</v>
      </c>
      <c r="L6" s="32">
        <v>85</v>
      </c>
      <c r="M6" s="32">
        <v>895</v>
      </c>
      <c r="N6" s="32">
        <v>108</v>
      </c>
      <c r="O6" s="32">
        <v>800</v>
      </c>
      <c r="P6" s="32">
        <v>400</v>
      </c>
      <c r="Q6" s="32">
        <v>600</v>
      </c>
      <c r="R6" s="32">
        <v>550</v>
      </c>
      <c r="S6" s="32">
        <v>980</v>
      </c>
      <c r="T6" s="32">
        <v>600</v>
      </c>
      <c r="U6" s="29">
        <v>825</v>
      </c>
      <c r="V6" s="32">
        <v>1000</v>
      </c>
      <c r="W6" s="32">
        <v>624</v>
      </c>
      <c r="X6" s="32">
        <v>560</v>
      </c>
      <c r="Y6" s="32">
        <v>910</v>
      </c>
      <c r="Z6" s="32">
        <v>680</v>
      </c>
      <c r="AA6" s="32">
        <v>650</v>
      </c>
      <c r="AB6" s="32">
        <v>660</v>
      </c>
      <c r="AC6" s="32">
        <v>350</v>
      </c>
      <c r="AD6" s="24"/>
      <c r="AE6" s="10"/>
      <c r="AF6" s="10"/>
      <c r="AG6" s="10"/>
      <c r="AH6" s="10"/>
      <c r="AI6" s="10"/>
      <c r="AJ6" s="10"/>
    </row>
    <row r="7" spans="1:36" x14ac:dyDescent="0.35">
      <c r="A7" s="6" t="s">
        <v>12</v>
      </c>
      <c r="B7" s="1">
        <v>6</v>
      </c>
      <c r="C7" s="11" t="s">
        <v>13</v>
      </c>
      <c r="D7" s="18">
        <v>30</v>
      </c>
      <c r="E7" s="22">
        <v>64.709999999999994</v>
      </c>
      <c r="F7" s="32">
        <v>957</v>
      </c>
      <c r="G7" s="32">
        <v>620</v>
      </c>
      <c r="H7" s="32">
        <v>620</v>
      </c>
      <c r="I7" s="32">
        <v>705</v>
      </c>
      <c r="J7" s="32">
        <v>900</v>
      </c>
      <c r="K7" s="32">
        <v>850</v>
      </c>
      <c r="L7" s="27">
        <v>59</v>
      </c>
      <c r="M7" s="32">
        <v>650</v>
      </c>
      <c r="N7" s="32">
        <v>942</v>
      </c>
      <c r="O7" s="32">
        <v>400</v>
      </c>
      <c r="P7" s="32">
        <v>290</v>
      </c>
      <c r="Q7" s="32">
        <v>550</v>
      </c>
      <c r="R7" s="32">
        <v>450</v>
      </c>
      <c r="S7" s="32">
        <v>400</v>
      </c>
      <c r="T7" s="32">
        <v>700</v>
      </c>
      <c r="U7" s="29">
        <v>950</v>
      </c>
      <c r="V7" s="32">
        <v>500</v>
      </c>
      <c r="W7" s="32">
        <v>885</v>
      </c>
      <c r="X7" s="32">
        <v>850</v>
      </c>
      <c r="Y7" s="32">
        <v>780</v>
      </c>
      <c r="Z7" s="32">
        <v>685</v>
      </c>
      <c r="AA7" s="32">
        <v>700</v>
      </c>
      <c r="AB7" s="32">
        <v>750</v>
      </c>
      <c r="AC7" s="32">
        <v>800</v>
      </c>
      <c r="AD7" s="24"/>
      <c r="AE7" s="10"/>
      <c r="AF7" s="10"/>
      <c r="AG7" s="10"/>
      <c r="AH7" s="10"/>
      <c r="AI7" s="10"/>
      <c r="AJ7" s="10"/>
    </row>
    <row r="8" spans="1:36" x14ac:dyDescent="0.35">
      <c r="A8" s="6" t="s">
        <v>12</v>
      </c>
      <c r="B8" s="1">
        <v>7</v>
      </c>
      <c r="C8" s="11" t="s">
        <v>14</v>
      </c>
      <c r="D8" s="18">
        <v>6</v>
      </c>
      <c r="E8" s="22">
        <v>79.41</v>
      </c>
      <c r="F8" s="32">
        <v>222</v>
      </c>
      <c r="G8" s="32">
        <v>380</v>
      </c>
      <c r="H8" s="32">
        <v>490</v>
      </c>
      <c r="I8" s="32">
        <v>800</v>
      </c>
      <c r="J8" s="32">
        <v>840</v>
      </c>
      <c r="K8" s="32">
        <v>450</v>
      </c>
      <c r="L8" s="32">
        <v>86</v>
      </c>
      <c r="M8" s="32">
        <v>9</v>
      </c>
      <c r="N8" s="32">
        <v>24</v>
      </c>
      <c r="O8" s="32">
        <v>500</v>
      </c>
      <c r="P8" s="32">
        <v>280</v>
      </c>
      <c r="Q8" s="32">
        <v>40</v>
      </c>
      <c r="R8" s="32">
        <v>225</v>
      </c>
      <c r="S8" s="32">
        <v>200</v>
      </c>
      <c r="T8" s="32">
        <v>40</v>
      </c>
      <c r="U8" s="29">
        <v>200</v>
      </c>
      <c r="V8" s="32">
        <v>30</v>
      </c>
      <c r="W8" s="32">
        <v>226</v>
      </c>
      <c r="X8" s="32">
        <v>200</v>
      </c>
      <c r="Y8" s="32">
        <v>320</v>
      </c>
      <c r="Z8" s="32">
        <v>590</v>
      </c>
      <c r="AA8" s="32">
        <v>210</v>
      </c>
      <c r="AB8" s="32">
        <v>300</v>
      </c>
      <c r="AC8" s="32">
        <v>120</v>
      </c>
      <c r="AD8" s="24"/>
      <c r="AE8" s="10"/>
      <c r="AF8" s="10"/>
      <c r="AG8" s="10"/>
      <c r="AH8" s="10"/>
      <c r="AI8" s="10"/>
      <c r="AJ8" s="10"/>
    </row>
    <row r="9" spans="1:36" x14ac:dyDescent="0.35">
      <c r="A9" s="6" t="s">
        <v>12</v>
      </c>
      <c r="B9" s="1">
        <v>8</v>
      </c>
      <c r="C9" s="11" t="s">
        <v>15</v>
      </c>
      <c r="D9" s="18">
        <v>12</v>
      </c>
      <c r="E9" s="22">
        <v>73.53</v>
      </c>
      <c r="F9" s="32">
        <v>867</v>
      </c>
      <c r="G9" s="32">
        <v>480</v>
      </c>
      <c r="H9" s="32">
        <v>500</v>
      </c>
      <c r="I9" s="32">
        <v>790</v>
      </c>
      <c r="J9" s="32">
        <v>825</v>
      </c>
      <c r="K9" s="32">
        <v>350</v>
      </c>
      <c r="L9" s="32">
        <v>71</v>
      </c>
      <c r="M9" s="32">
        <v>80</v>
      </c>
      <c r="N9" s="32">
        <v>1</v>
      </c>
      <c r="O9" s="32">
        <v>700</v>
      </c>
      <c r="P9" s="32">
        <v>750</v>
      </c>
      <c r="Q9" s="32">
        <v>400</v>
      </c>
      <c r="R9" s="32">
        <v>575</v>
      </c>
      <c r="S9" s="32">
        <v>450</v>
      </c>
      <c r="T9" s="32">
        <v>750</v>
      </c>
      <c r="U9" s="29">
        <v>875</v>
      </c>
      <c r="V9" s="32">
        <v>20</v>
      </c>
      <c r="W9" s="32">
        <v>477</v>
      </c>
      <c r="X9" s="32">
        <v>1</v>
      </c>
      <c r="Y9" s="32">
        <v>550</v>
      </c>
      <c r="Z9" s="32">
        <v>650</v>
      </c>
      <c r="AA9" s="32">
        <v>620</v>
      </c>
      <c r="AB9" s="32">
        <v>450</v>
      </c>
      <c r="AC9" s="32">
        <v>121</v>
      </c>
      <c r="AD9" s="24"/>
      <c r="AE9" s="10"/>
      <c r="AF9" s="10"/>
      <c r="AG9" s="10"/>
      <c r="AH9" s="10"/>
      <c r="AI9" s="10"/>
      <c r="AJ9" s="10"/>
    </row>
    <row r="10" spans="1:36" ht="25" x14ac:dyDescent="0.35">
      <c r="A10" s="6" t="s">
        <v>12</v>
      </c>
      <c r="B10" s="1">
        <v>9</v>
      </c>
      <c r="C10" s="11" t="s">
        <v>16</v>
      </c>
      <c r="D10" s="18">
        <v>9</v>
      </c>
      <c r="E10" s="22">
        <v>67.650000000000006</v>
      </c>
      <c r="F10" s="32">
        <v>945</v>
      </c>
      <c r="G10" s="32">
        <v>470</v>
      </c>
      <c r="H10" s="32">
        <v>485</v>
      </c>
      <c r="I10" s="32">
        <v>810</v>
      </c>
      <c r="J10" s="32">
        <v>750</v>
      </c>
      <c r="K10" s="32">
        <v>460</v>
      </c>
      <c r="L10" s="32">
        <v>83</v>
      </c>
      <c r="M10" s="32">
        <v>801</v>
      </c>
      <c r="N10" s="32">
        <v>48</v>
      </c>
      <c r="O10" s="32">
        <v>500</v>
      </c>
      <c r="P10" s="32">
        <v>281</v>
      </c>
      <c r="Q10" s="32">
        <v>420</v>
      </c>
      <c r="R10" s="32">
        <v>475</v>
      </c>
      <c r="S10" s="32">
        <v>1000</v>
      </c>
      <c r="T10" s="32">
        <v>350</v>
      </c>
      <c r="U10" s="29">
        <v>350</v>
      </c>
      <c r="V10" s="32">
        <v>25</v>
      </c>
      <c r="W10" s="32">
        <v>628</v>
      </c>
      <c r="X10" s="32">
        <v>2</v>
      </c>
      <c r="Y10" s="32">
        <v>790</v>
      </c>
      <c r="Z10" s="32">
        <v>580</v>
      </c>
      <c r="AA10" s="32">
        <v>450</v>
      </c>
      <c r="AB10" s="32">
        <v>599</v>
      </c>
      <c r="AC10" s="32">
        <v>122</v>
      </c>
      <c r="AD10" s="24"/>
      <c r="AE10" s="10"/>
      <c r="AF10" s="10"/>
      <c r="AG10" s="10"/>
      <c r="AH10" s="10"/>
      <c r="AI10" s="10"/>
      <c r="AJ10" s="10"/>
    </row>
    <row r="11" spans="1:36" ht="25" x14ac:dyDescent="0.35">
      <c r="A11" s="6" t="s">
        <v>17</v>
      </c>
      <c r="B11" s="1">
        <v>10</v>
      </c>
      <c r="C11" s="11" t="s">
        <v>55</v>
      </c>
      <c r="D11" s="18">
        <v>23</v>
      </c>
      <c r="E11" s="22">
        <v>67.650000000000006</v>
      </c>
      <c r="F11" s="32">
        <v>813</v>
      </c>
      <c r="G11" s="32">
        <v>690</v>
      </c>
      <c r="H11" s="32">
        <v>715</v>
      </c>
      <c r="I11" s="32">
        <v>890</v>
      </c>
      <c r="J11" s="32">
        <v>775</v>
      </c>
      <c r="K11" s="32">
        <v>650</v>
      </c>
      <c r="L11" s="32">
        <v>93</v>
      </c>
      <c r="M11" s="32">
        <v>333</v>
      </c>
      <c r="N11" s="32">
        <v>632</v>
      </c>
      <c r="O11" s="32">
        <v>700</v>
      </c>
      <c r="P11" s="32">
        <v>500</v>
      </c>
      <c r="Q11" s="32">
        <v>620</v>
      </c>
      <c r="R11" s="32">
        <v>600</v>
      </c>
      <c r="S11" s="32">
        <v>700</v>
      </c>
      <c r="T11" s="32">
        <v>220</v>
      </c>
      <c r="U11" s="29">
        <v>1000</v>
      </c>
      <c r="V11" s="32">
        <v>400</v>
      </c>
      <c r="W11" s="32">
        <v>239</v>
      </c>
      <c r="X11" s="32">
        <v>620</v>
      </c>
      <c r="Y11" s="32">
        <v>660</v>
      </c>
      <c r="Z11" s="32">
        <v>700</v>
      </c>
      <c r="AA11" s="32">
        <v>680</v>
      </c>
      <c r="AB11" s="32">
        <v>710</v>
      </c>
      <c r="AC11" s="32">
        <v>690</v>
      </c>
      <c r="AD11" s="24"/>
      <c r="AE11" s="10"/>
      <c r="AF11" s="10"/>
      <c r="AG11" s="10"/>
      <c r="AH11" s="10"/>
      <c r="AI11" s="10"/>
      <c r="AJ11" s="10"/>
    </row>
    <row r="12" spans="1:36" x14ac:dyDescent="0.35">
      <c r="A12" s="6" t="s">
        <v>19</v>
      </c>
      <c r="B12" s="1">
        <v>11</v>
      </c>
      <c r="C12" s="11" t="s">
        <v>18</v>
      </c>
      <c r="D12" s="18">
        <v>28</v>
      </c>
      <c r="E12" s="22">
        <v>58.82</v>
      </c>
      <c r="F12" s="32">
        <v>10</v>
      </c>
      <c r="G12" s="32">
        <v>495</v>
      </c>
      <c r="H12" s="32">
        <v>395</v>
      </c>
      <c r="I12" s="32">
        <v>550</v>
      </c>
      <c r="J12" s="32">
        <v>675</v>
      </c>
      <c r="K12" s="32">
        <v>410</v>
      </c>
      <c r="L12" s="32">
        <v>950</v>
      </c>
      <c r="M12" s="32">
        <v>30</v>
      </c>
      <c r="N12" s="32">
        <v>2</v>
      </c>
      <c r="O12" s="32">
        <v>500</v>
      </c>
      <c r="P12" s="32">
        <v>310</v>
      </c>
      <c r="Q12" s="32">
        <v>350</v>
      </c>
      <c r="R12" s="32">
        <v>1</v>
      </c>
      <c r="S12" s="32">
        <v>120</v>
      </c>
      <c r="T12" s="32">
        <v>90</v>
      </c>
      <c r="U12" s="29">
        <v>300</v>
      </c>
      <c r="V12" s="32">
        <v>150</v>
      </c>
      <c r="W12" s="32">
        <v>151</v>
      </c>
      <c r="X12" s="32">
        <v>350</v>
      </c>
      <c r="Y12" s="32">
        <v>560</v>
      </c>
      <c r="Z12" s="32">
        <v>581</v>
      </c>
      <c r="AA12" s="32">
        <v>190</v>
      </c>
      <c r="AB12" s="32">
        <v>430</v>
      </c>
      <c r="AC12" s="32">
        <v>200</v>
      </c>
      <c r="AD12" s="24"/>
      <c r="AE12" s="10"/>
      <c r="AF12" s="10"/>
      <c r="AG12" s="10"/>
      <c r="AH12" s="10"/>
      <c r="AI12" s="10"/>
      <c r="AJ12" s="10"/>
    </row>
    <row r="13" spans="1:36" ht="25" x14ac:dyDescent="0.35">
      <c r="A13" s="6" t="s">
        <v>19</v>
      </c>
      <c r="B13" s="1">
        <v>12</v>
      </c>
      <c r="C13" s="11" t="s">
        <v>54</v>
      </c>
      <c r="D13" s="18">
        <v>2</v>
      </c>
      <c r="E13" s="22">
        <v>50</v>
      </c>
      <c r="F13" s="32">
        <v>775</v>
      </c>
      <c r="G13" s="32">
        <v>695</v>
      </c>
      <c r="H13" s="32">
        <v>715</v>
      </c>
      <c r="I13" s="32">
        <v>730</v>
      </c>
      <c r="J13" s="32">
        <v>500</v>
      </c>
      <c r="K13" s="32">
        <v>680</v>
      </c>
      <c r="L13" s="32">
        <v>62</v>
      </c>
      <c r="M13" s="32">
        <v>300</v>
      </c>
      <c r="N13" s="32">
        <v>438</v>
      </c>
      <c r="O13" s="32">
        <v>600</v>
      </c>
      <c r="P13" s="32">
        <v>460</v>
      </c>
      <c r="Q13" s="32">
        <v>730</v>
      </c>
      <c r="R13" s="32">
        <v>625</v>
      </c>
      <c r="S13" s="32">
        <v>230</v>
      </c>
      <c r="T13" s="32">
        <v>800</v>
      </c>
      <c r="U13" s="29">
        <v>775</v>
      </c>
      <c r="V13" s="32">
        <v>750</v>
      </c>
      <c r="W13" s="32">
        <v>432</v>
      </c>
      <c r="X13" s="32">
        <v>3</v>
      </c>
      <c r="Y13" s="32">
        <v>540</v>
      </c>
      <c r="Z13" s="32">
        <v>701</v>
      </c>
      <c r="AA13" s="32">
        <v>400</v>
      </c>
      <c r="AB13" s="32">
        <v>760</v>
      </c>
      <c r="AC13" s="32">
        <v>400</v>
      </c>
      <c r="AD13" s="24"/>
      <c r="AE13" s="10"/>
      <c r="AF13" s="10"/>
      <c r="AG13" s="10"/>
      <c r="AH13" s="10"/>
      <c r="AI13" s="10"/>
      <c r="AJ13" s="10"/>
    </row>
    <row r="14" spans="1:36" x14ac:dyDescent="0.35">
      <c r="A14" s="6" t="s">
        <v>19</v>
      </c>
      <c r="B14" s="1">
        <v>13</v>
      </c>
      <c r="C14" s="11" t="s">
        <v>20</v>
      </c>
      <c r="D14" s="18">
        <v>11</v>
      </c>
      <c r="E14" s="22">
        <v>85.29</v>
      </c>
      <c r="F14" s="33">
        <v>381</v>
      </c>
      <c r="G14" s="33">
        <v>510</v>
      </c>
      <c r="H14" s="33">
        <v>575</v>
      </c>
      <c r="I14" s="33">
        <v>799</v>
      </c>
      <c r="J14" s="33">
        <v>810</v>
      </c>
      <c r="K14" s="33">
        <v>380</v>
      </c>
      <c r="L14" s="33">
        <v>61</v>
      </c>
      <c r="M14" s="33">
        <v>999</v>
      </c>
      <c r="N14" s="33">
        <v>346</v>
      </c>
      <c r="O14" s="33">
        <v>700</v>
      </c>
      <c r="P14" s="33">
        <v>550</v>
      </c>
      <c r="Q14" s="33">
        <v>480</v>
      </c>
      <c r="R14" s="33">
        <v>650</v>
      </c>
      <c r="S14" s="33">
        <v>240</v>
      </c>
      <c r="T14" s="33">
        <v>310</v>
      </c>
      <c r="U14" s="28">
        <v>800</v>
      </c>
      <c r="V14" s="33">
        <v>800</v>
      </c>
      <c r="W14" s="33">
        <v>513</v>
      </c>
      <c r="X14" s="33">
        <v>830</v>
      </c>
      <c r="Y14" s="33">
        <v>440</v>
      </c>
      <c r="Z14" s="33">
        <v>561</v>
      </c>
      <c r="AA14" s="33">
        <v>630</v>
      </c>
      <c r="AB14" s="33">
        <v>560</v>
      </c>
      <c r="AC14" s="33">
        <v>201</v>
      </c>
      <c r="AD14" s="25"/>
      <c r="AE14" s="10"/>
      <c r="AF14" s="10"/>
      <c r="AG14" s="10"/>
      <c r="AH14" s="10"/>
      <c r="AI14" s="10"/>
      <c r="AJ14" s="10"/>
    </row>
    <row r="15" spans="1:36" ht="25" x14ac:dyDescent="0.35">
      <c r="A15" s="6" t="s">
        <v>19</v>
      </c>
      <c r="B15" s="1">
        <v>14</v>
      </c>
      <c r="C15" s="12" t="s">
        <v>57</v>
      </c>
      <c r="D15" s="19">
        <v>19</v>
      </c>
      <c r="E15" s="22">
        <v>73.53</v>
      </c>
      <c r="F15" s="32">
        <v>555</v>
      </c>
      <c r="G15" s="32">
        <v>582</v>
      </c>
      <c r="H15" s="32">
        <v>586</v>
      </c>
      <c r="I15" s="30">
        <v>570</v>
      </c>
      <c r="J15" s="32">
        <v>350</v>
      </c>
      <c r="K15" s="32">
        <v>170</v>
      </c>
      <c r="L15" s="32">
        <v>81</v>
      </c>
      <c r="M15" s="32">
        <v>875</v>
      </c>
      <c r="N15" s="32">
        <v>432</v>
      </c>
      <c r="O15" s="32">
        <v>600</v>
      </c>
      <c r="P15" s="32">
        <v>50</v>
      </c>
      <c r="Q15" s="33">
        <v>340</v>
      </c>
      <c r="R15" s="32">
        <v>635</v>
      </c>
      <c r="S15" s="32">
        <v>520</v>
      </c>
      <c r="T15" s="32">
        <v>670</v>
      </c>
      <c r="U15" s="29">
        <v>700</v>
      </c>
      <c r="V15" s="32">
        <v>35</v>
      </c>
      <c r="W15" s="32">
        <v>614</v>
      </c>
      <c r="X15" s="32">
        <v>890</v>
      </c>
      <c r="Y15" s="32">
        <v>890</v>
      </c>
      <c r="Z15" s="32">
        <v>530</v>
      </c>
      <c r="AA15" s="33">
        <v>500</v>
      </c>
      <c r="AB15" s="32">
        <v>610</v>
      </c>
      <c r="AC15" s="32">
        <v>205</v>
      </c>
      <c r="AD15" s="26"/>
      <c r="AE15" s="10"/>
      <c r="AF15" s="10"/>
      <c r="AG15" s="10"/>
      <c r="AH15" s="10"/>
      <c r="AI15" s="10"/>
      <c r="AJ15" s="10"/>
    </row>
    <row r="16" spans="1:36" x14ac:dyDescent="0.35">
      <c r="A16" s="6" t="s">
        <v>19</v>
      </c>
      <c r="B16" s="1">
        <v>15</v>
      </c>
      <c r="C16" s="11" t="s">
        <v>21</v>
      </c>
      <c r="D16" s="18">
        <v>4</v>
      </c>
      <c r="E16" s="22">
        <v>58.82</v>
      </c>
      <c r="F16" s="32">
        <v>240</v>
      </c>
      <c r="G16" s="32">
        <v>642</v>
      </c>
      <c r="H16" s="32">
        <v>566</v>
      </c>
      <c r="I16" s="32">
        <v>780</v>
      </c>
      <c r="J16" s="32">
        <v>625</v>
      </c>
      <c r="K16" s="32">
        <v>380</v>
      </c>
      <c r="L16" s="32">
        <v>79</v>
      </c>
      <c r="M16" s="32">
        <v>890</v>
      </c>
      <c r="N16" s="32">
        <v>534</v>
      </c>
      <c r="O16" s="32">
        <v>700</v>
      </c>
      <c r="P16" s="32">
        <v>600</v>
      </c>
      <c r="Q16" s="32">
        <v>520</v>
      </c>
      <c r="R16" s="32">
        <v>585</v>
      </c>
      <c r="S16" s="32">
        <v>480</v>
      </c>
      <c r="T16" s="32">
        <v>330</v>
      </c>
      <c r="U16" s="29">
        <v>675</v>
      </c>
      <c r="V16" s="32">
        <v>430</v>
      </c>
      <c r="W16" s="32">
        <v>555</v>
      </c>
      <c r="X16" s="32">
        <v>740</v>
      </c>
      <c r="Y16" s="32">
        <v>590</v>
      </c>
      <c r="Z16" s="32">
        <v>740</v>
      </c>
      <c r="AA16" s="32">
        <v>260</v>
      </c>
      <c r="AB16" s="32">
        <v>600</v>
      </c>
      <c r="AC16" s="32">
        <v>406</v>
      </c>
      <c r="AD16" s="24"/>
      <c r="AE16" s="10"/>
      <c r="AF16" s="10"/>
      <c r="AG16" s="10"/>
      <c r="AH16" s="10"/>
      <c r="AI16" s="10"/>
      <c r="AJ16" s="10"/>
    </row>
    <row r="17" spans="1:36" x14ac:dyDescent="0.35">
      <c r="A17" s="6" t="s">
        <v>19</v>
      </c>
      <c r="B17" s="1">
        <v>16</v>
      </c>
      <c r="C17" s="11" t="s">
        <v>22</v>
      </c>
      <c r="D17" s="18">
        <v>20</v>
      </c>
      <c r="E17" s="22">
        <v>82.35</v>
      </c>
      <c r="F17" s="32">
        <v>177</v>
      </c>
      <c r="G17" s="32">
        <v>442</v>
      </c>
      <c r="H17" s="32">
        <v>476</v>
      </c>
      <c r="I17" s="32">
        <v>798</v>
      </c>
      <c r="J17" s="32">
        <v>725</v>
      </c>
      <c r="K17" s="32">
        <v>800</v>
      </c>
      <c r="L17" s="32">
        <v>80</v>
      </c>
      <c r="M17" s="32">
        <v>390</v>
      </c>
      <c r="N17" s="32">
        <v>35</v>
      </c>
      <c r="O17" s="32">
        <v>800</v>
      </c>
      <c r="P17" s="32">
        <v>55</v>
      </c>
      <c r="Q17" s="32">
        <v>320</v>
      </c>
      <c r="R17" s="32">
        <v>350</v>
      </c>
      <c r="S17" s="32">
        <v>660</v>
      </c>
      <c r="T17" s="32">
        <v>75</v>
      </c>
      <c r="U17" s="29">
        <v>725</v>
      </c>
      <c r="V17" s="32">
        <v>140</v>
      </c>
      <c r="W17" s="32">
        <v>326</v>
      </c>
      <c r="X17" s="32">
        <v>120</v>
      </c>
      <c r="Y17" s="32">
        <v>110</v>
      </c>
      <c r="Z17" s="32">
        <v>545</v>
      </c>
      <c r="AA17" s="32">
        <v>420</v>
      </c>
      <c r="AB17" s="32">
        <v>100</v>
      </c>
      <c r="AC17" s="32">
        <v>409</v>
      </c>
      <c r="AD17" s="24"/>
      <c r="AE17" s="10"/>
      <c r="AF17" s="10"/>
      <c r="AG17" s="10"/>
      <c r="AH17" s="10"/>
      <c r="AI17" s="10"/>
      <c r="AJ17" s="10"/>
    </row>
    <row r="18" spans="1:36" x14ac:dyDescent="0.35">
      <c r="A18" s="6" t="s">
        <v>23</v>
      </c>
      <c r="B18" s="1">
        <v>17</v>
      </c>
      <c r="C18" s="11" t="s">
        <v>24</v>
      </c>
      <c r="D18" s="18">
        <v>21</v>
      </c>
      <c r="E18" s="22">
        <v>41.18</v>
      </c>
      <c r="F18" s="32">
        <v>888</v>
      </c>
      <c r="G18" s="32">
        <v>762</v>
      </c>
      <c r="H18" s="32">
        <v>616</v>
      </c>
      <c r="I18" s="32">
        <v>699</v>
      </c>
      <c r="J18" s="32">
        <v>550</v>
      </c>
      <c r="K18" s="32">
        <v>290</v>
      </c>
      <c r="L18" s="32">
        <v>100</v>
      </c>
      <c r="M18" s="32">
        <v>950</v>
      </c>
      <c r="N18" s="32">
        <v>843</v>
      </c>
      <c r="O18" s="32">
        <v>600</v>
      </c>
      <c r="P18" s="32">
        <v>570</v>
      </c>
      <c r="Q18" s="32">
        <v>440</v>
      </c>
      <c r="R18" s="32">
        <v>850</v>
      </c>
      <c r="S18" s="32">
        <v>750</v>
      </c>
      <c r="T18" s="32">
        <v>690</v>
      </c>
      <c r="U18" s="29">
        <v>780</v>
      </c>
      <c r="V18" s="32">
        <v>850</v>
      </c>
      <c r="W18" s="32">
        <v>897</v>
      </c>
      <c r="X18" s="32">
        <v>575</v>
      </c>
      <c r="Y18" s="32">
        <v>760</v>
      </c>
      <c r="Z18" s="32">
        <v>775</v>
      </c>
      <c r="AA18" s="32">
        <v>340</v>
      </c>
      <c r="AB18" s="32">
        <v>800</v>
      </c>
      <c r="AC18" s="32">
        <v>500</v>
      </c>
      <c r="AD18" s="24"/>
      <c r="AE18" s="10"/>
      <c r="AF18" s="10"/>
      <c r="AG18" s="10"/>
      <c r="AH18" s="10"/>
      <c r="AI18" s="10"/>
      <c r="AJ18" s="10"/>
    </row>
    <row r="19" spans="1:36" x14ac:dyDescent="0.35">
      <c r="A19" s="6" t="s">
        <v>23</v>
      </c>
      <c r="B19" s="1">
        <v>18</v>
      </c>
      <c r="C19" s="11" t="s">
        <v>25</v>
      </c>
      <c r="D19" s="18">
        <v>22</v>
      </c>
      <c r="E19" s="22">
        <v>85.29</v>
      </c>
      <c r="F19" s="32">
        <v>789</v>
      </c>
      <c r="G19" s="32">
        <v>883</v>
      </c>
      <c r="H19" s="32">
        <v>712</v>
      </c>
      <c r="I19" s="32">
        <v>600</v>
      </c>
      <c r="J19" s="32">
        <v>780</v>
      </c>
      <c r="K19" s="32">
        <v>950</v>
      </c>
      <c r="L19" s="32">
        <v>43</v>
      </c>
      <c r="M19" s="32">
        <v>750</v>
      </c>
      <c r="N19" s="32">
        <v>437</v>
      </c>
      <c r="O19" s="32">
        <v>700</v>
      </c>
      <c r="P19" s="32">
        <v>45</v>
      </c>
      <c r="Q19" s="32">
        <v>460</v>
      </c>
      <c r="R19" s="32">
        <v>535</v>
      </c>
      <c r="S19" s="32">
        <v>300</v>
      </c>
      <c r="T19" s="32">
        <v>820</v>
      </c>
      <c r="U19" s="29">
        <v>500</v>
      </c>
      <c r="V19" s="32">
        <v>100</v>
      </c>
      <c r="W19" s="32">
        <v>308</v>
      </c>
      <c r="X19" s="32">
        <v>430</v>
      </c>
      <c r="Y19" s="32">
        <v>840</v>
      </c>
      <c r="Z19" s="32">
        <v>615</v>
      </c>
      <c r="AA19" s="32">
        <v>180</v>
      </c>
      <c r="AB19" s="32">
        <v>620</v>
      </c>
      <c r="AC19" s="32">
        <v>300</v>
      </c>
      <c r="AD19" s="24"/>
      <c r="AE19" s="10"/>
      <c r="AF19" s="10"/>
      <c r="AG19" s="10"/>
      <c r="AH19" s="10"/>
      <c r="AI19" s="10"/>
      <c r="AJ19" s="10"/>
    </row>
    <row r="20" spans="1:36" x14ac:dyDescent="0.35">
      <c r="A20" s="6" t="s">
        <v>26</v>
      </c>
      <c r="B20" s="1">
        <v>19</v>
      </c>
      <c r="C20" s="13" t="s">
        <v>27</v>
      </c>
      <c r="D20" s="18">
        <v>34</v>
      </c>
      <c r="E20" s="22">
        <v>79.41</v>
      </c>
      <c r="F20" s="32">
        <v>698</v>
      </c>
      <c r="G20" s="32">
        <v>884</v>
      </c>
      <c r="H20" s="32">
        <v>512</v>
      </c>
      <c r="I20" s="32">
        <v>801</v>
      </c>
      <c r="J20" s="32">
        <v>690</v>
      </c>
      <c r="K20" s="32">
        <v>320</v>
      </c>
      <c r="L20" s="32">
        <v>40</v>
      </c>
      <c r="M20" s="32">
        <v>860</v>
      </c>
      <c r="N20" s="32">
        <v>622</v>
      </c>
      <c r="O20" s="32">
        <v>600</v>
      </c>
      <c r="P20" s="32">
        <v>650</v>
      </c>
      <c r="Q20" s="32">
        <v>660</v>
      </c>
      <c r="R20" s="32">
        <v>425</v>
      </c>
      <c r="S20" s="32">
        <v>650</v>
      </c>
      <c r="T20" s="32">
        <v>415</v>
      </c>
      <c r="U20" s="29">
        <v>525</v>
      </c>
      <c r="V20" s="32">
        <v>450</v>
      </c>
      <c r="W20" s="32">
        <v>279</v>
      </c>
      <c r="X20" s="32">
        <v>895</v>
      </c>
      <c r="Y20" s="32">
        <v>510</v>
      </c>
      <c r="Z20" s="32">
        <v>765</v>
      </c>
      <c r="AA20" s="32">
        <v>360</v>
      </c>
      <c r="AB20" s="32">
        <v>670</v>
      </c>
      <c r="AC20" s="32">
        <v>501</v>
      </c>
      <c r="AD20" s="24"/>
      <c r="AE20" s="10"/>
      <c r="AF20" s="10"/>
      <c r="AG20" s="10"/>
      <c r="AH20" s="10"/>
      <c r="AI20" s="10"/>
      <c r="AJ20" s="10"/>
    </row>
    <row r="21" spans="1:36" x14ac:dyDescent="0.35">
      <c r="A21" s="6" t="s">
        <v>26</v>
      </c>
      <c r="B21" s="1">
        <v>20</v>
      </c>
      <c r="C21" s="11" t="s">
        <v>28</v>
      </c>
      <c r="D21" s="18">
        <v>37</v>
      </c>
      <c r="E21" s="22">
        <v>82.35</v>
      </c>
      <c r="F21" s="32">
        <v>700</v>
      </c>
      <c r="G21" s="32">
        <v>724</v>
      </c>
      <c r="H21" s="32">
        <v>522</v>
      </c>
      <c r="I21" s="32">
        <v>615</v>
      </c>
      <c r="J21" s="32">
        <v>525</v>
      </c>
      <c r="K21" s="32">
        <v>160</v>
      </c>
      <c r="L21" s="32">
        <v>57</v>
      </c>
      <c r="M21" s="32">
        <v>401</v>
      </c>
      <c r="N21" s="32">
        <v>589</v>
      </c>
      <c r="O21" s="32">
        <v>800</v>
      </c>
      <c r="P21" s="32">
        <v>350</v>
      </c>
      <c r="Q21" s="32">
        <v>280</v>
      </c>
      <c r="R21" s="32">
        <v>610</v>
      </c>
      <c r="S21" s="32">
        <v>350</v>
      </c>
      <c r="T21" s="32">
        <v>732</v>
      </c>
      <c r="U21" s="29">
        <v>380</v>
      </c>
      <c r="V21" s="32">
        <v>440</v>
      </c>
      <c r="W21" s="32">
        <v>670</v>
      </c>
      <c r="X21" s="32">
        <v>885</v>
      </c>
      <c r="Y21" s="32">
        <v>720</v>
      </c>
      <c r="Z21" s="32">
        <v>475</v>
      </c>
      <c r="AA21" s="32">
        <v>490</v>
      </c>
      <c r="AB21" s="32">
        <v>320</v>
      </c>
      <c r="AC21" s="32">
        <v>650</v>
      </c>
      <c r="AD21" s="24"/>
      <c r="AE21" s="10"/>
      <c r="AF21" s="10"/>
      <c r="AG21" s="10"/>
      <c r="AH21" s="10"/>
      <c r="AI21" s="10"/>
      <c r="AJ21" s="10"/>
    </row>
    <row r="22" spans="1:36" x14ac:dyDescent="0.35">
      <c r="A22" s="6" t="s">
        <v>26</v>
      </c>
      <c r="B22" s="1">
        <v>21</v>
      </c>
      <c r="C22" s="11" t="s">
        <v>29</v>
      </c>
      <c r="D22" s="18">
        <v>14</v>
      </c>
      <c r="E22" s="22">
        <v>82.35</v>
      </c>
      <c r="F22" s="32">
        <v>768</v>
      </c>
      <c r="G22" s="32">
        <v>823</v>
      </c>
      <c r="H22" s="32">
        <v>812</v>
      </c>
      <c r="I22" s="32">
        <v>888</v>
      </c>
      <c r="J22" s="32">
        <v>910</v>
      </c>
      <c r="K22" s="32">
        <v>205</v>
      </c>
      <c r="L22" s="32">
        <v>51</v>
      </c>
      <c r="M22" s="32">
        <v>670</v>
      </c>
      <c r="N22" s="32">
        <v>768</v>
      </c>
      <c r="O22" s="32">
        <v>900</v>
      </c>
      <c r="P22" s="32">
        <v>450</v>
      </c>
      <c r="Q22" s="32">
        <v>720</v>
      </c>
      <c r="R22" s="32">
        <v>545</v>
      </c>
      <c r="S22" s="32">
        <v>330</v>
      </c>
      <c r="T22" s="32">
        <v>835</v>
      </c>
      <c r="U22" s="29">
        <v>900</v>
      </c>
      <c r="V22" s="32">
        <v>460</v>
      </c>
      <c r="W22" s="32">
        <v>421</v>
      </c>
      <c r="X22" s="32">
        <v>742</v>
      </c>
      <c r="Y22" s="32">
        <v>676</v>
      </c>
      <c r="Z22" s="32">
        <v>616</v>
      </c>
      <c r="AA22" s="32">
        <v>230</v>
      </c>
      <c r="AB22" s="32">
        <v>710</v>
      </c>
      <c r="AC22" s="32">
        <v>123</v>
      </c>
      <c r="AD22" s="24"/>
      <c r="AE22" s="10"/>
      <c r="AF22" s="10"/>
      <c r="AG22" s="10"/>
      <c r="AH22" s="10"/>
      <c r="AI22" s="10"/>
      <c r="AJ22" s="10"/>
    </row>
    <row r="23" spans="1:36" x14ac:dyDescent="0.35">
      <c r="A23" s="6" t="s">
        <v>26</v>
      </c>
      <c r="B23" s="1">
        <v>22</v>
      </c>
      <c r="C23" s="11" t="s">
        <v>30</v>
      </c>
      <c r="D23" s="18">
        <v>25</v>
      </c>
      <c r="E23" s="22">
        <v>85.29</v>
      </c>
      <c r="F23" s="32">
        <v>132</v>
      </c>
      <c r="G23" s="32">
        <v>583</v>
      </c>
      <c r="H23" s="32">
        <v>723</v>
      </c>
      <c r="I23" s="32">
        <v>715</v>
      </c>
      <c r="J23" s="32">
        <v>590</v>
      </c>
      <c r="K23" s="32">
        <v>310</v>
      </c>
      <c r="L23" s="32">
        <v>47</v>
      </c>
      <c r="M23" s="32">
        <v>5</v>
      </c>
      <c r="N23" s="32">
        <v>472</v>
      </c>
      <c r="O23" s="32">
        <v>600</v>
      </c>
      <c r="P23" s="32">
        <v>40</v>
      </c>
      <c r="Q23" s="32">
        <v>140</v>
      </c>
      <c r="R23" s="32">
        <v>5</v>
      </c>
      <c r="S23" s="32">
        <v>550</v>
      </c>
      <c r="T23" s="32">
        <v>333</v>
      </c>
      <c r="U23" s="29">
        <v>821</v>
      </c>
      <c r="V23" s="32">
        <v>23</v>
      </c>
      <c r="W23" s="32">
        <v>402</v>
      </c>
      <c r="X23" s="32">
        <v>825</v>
      </c>
      <c r="Y23" s="32">
        <v>727</v>
      </c>
      <c r="Z23" s="32">
        <v>495</v>
      </c>
      <c r="AA23" s="32">
        <v>50</v>
      </c>
      <c r="AB23" s="32">
        <v>100</v>
      </c>
      <c r="AC23" s="32">
        <v>150</v>
      </c>
      <c r="AD23" s="24"/>
      <c r="AE23" s="10"/>
      <c r="AF23" s="10"/>
      <c r="AG23" s="10"/>
      <c r="AH23" s="10"/>
      <c r="AI23" s="10"/>
      <c r="AJ23" s="10"/>
    </row>
    <row r="24" spans="1:36" x14ac:dyDescent="0.35">
      <c r="A24" s="6" t="s">
        <v>26</v>
      </c>
      <c r="B24" s="1">
        <v>23</v>
      </c>
      <c r="C24" s="11" t="s">
        <v>31</v>
      </c>
      <c r="D24" s="18">
        <v>39</v>
      </c>
      <c r="E24" s="22">
        <v>70.59</v>
      </c>
      <c r="F24" s="32">
        <v>333</v>
      </c>
      <c r="G24" s="32">
        <v>563</v>
      </c>
      <c r="H24" s="32">
        <v>769</v>
      </c>
      <c r="I24" s="32">
        <v>560</v>
      </c>
      <c r="J24" s="32">
        <v>480</v>
      </c>
      <c r="K24" s="32">
        <v>860</v>
      </c>
      <c r="L24" s="32">
        <v>46</v>
      </c>
      <c r="M24" s="32">
        <v>752</v>
      </c>
      <c r="N24" s="32">
        <v>634</v>
      </c>
      <c r="O24" s="32">
        <v>900</v>
      </c>
      <c r="P24" s="32">
        <v>800</v>
      </c>
      <c r="Q24" s="32">
        <v>260</v>
      </c>
      <c r="R24" s="32">
        <v>645</v>
      </c>
      <c r="S24" s="32">
        <v>500</v>
      </c>
      <c r="T24" s="32">
        <v>30</v>
      </c>
      <c r="U24" s="29">
        <v>783</v>
      </c>
      <c r="V24" s="32">
        <v>600</v>
      </c>
      <c r="W24" s="32">
        <v>603</v>
      </c>
      <c r="X24" s="32">
        <v>773</v>
      </c>
      <c r="Y24" s="32">
        <v>333</v>
      </c>
      <c r="Z24" s="32">
        <v>510</v>
      </c>
      <c r="AA24" s="32">
        <v>460</v>
      </c>
      <c r="AB24" s="32">
        <v>200</v>
      </c>
      <c r="AC24" s="32">
        <v>501</v>
      </c>
      <c r="AD24" s="24"/>
      <c r="AE24" s="10"/>
      <c r="AF24" s="10"/>
      <c r="AG24" s="10"/>
      <c r="AH24" s="10"/>
      <c r="AI24" s="10"/>
      <c r="AJ24" s="10"/>
    </row>
    <row r="25" spans="1:36" x14ac:dyDescent="0.35">
      <c r="A25" s="6" t="s">
        <v>26</v>
      </c>
      <c r="B25" s="1">
        <v>24</v>
      </c>
      <c r="C25" s="11" t="s">
        <v>32</v>
      </c>
      <c r="D25" s="18">
        <v>35</v>
      </c>
      <c r="E25" s="22">
        <v>58.82</v>
      </c>
      <c r="F25" s="32">
        <v>670</v>
      </c>
      <c r="G25" s="32">
        <v>602</v>
      </c>
      <c r="H25" s="32">
        <v>519</v>
      </c>
      <c r="I25" s="32">
        <v>555</v>
      </c>
      <c r="J25" s="32">
        <v>100</v>
      </c>
      <c r="K25" s="32">
        <v>90</v>
      </c>
      <c r="L25" s="32">
        <v>60</v>
      </c>
      <c r="M25" s="32">
        <v>40</v>
      </c>
      <c r="N25" s="32">
        <v>424</v>
      </c>
      <c r="O25" s="32">
        <v>600</v>
      </c>
      <c r="P25" s="32">
        <v>320</v>
      </c>
      <c r="Q25" s="32">
        <v>60</v>
      </c>
      <c r="R25" s="32">
        <v>185</v>
      </c>
      <c r="S25" s="32">
        <v>490</v>
      </c>
      <c r="T25" s="32">
        <v>135</v>
      </c>
      <c r="U25" s="29">
        <v>830</v>
      </c>
      <c r="V25" s="32">
        <v>180</v>
      </c>
      <c r="W25" s="32">
        <v>294</v>
      </c>
      <c r="X25" s="32">
        <v>11</v>
      </c>
      <c r="Y25" s="32">
        <v>33</v>
      </c>
      <c r="Z25" s="32">
        <v>795</v>
      </c>
      <c r="AA25" s="32">
        <v>120</v>
      </c>
      <c r="AB25" s="32">
        <v>700</v>
      </c>
      <c r="AC25" s="32">
        <v>108</v>
      </c>
      <c r="AD25" s="24"/>
      <c r="AE25" s="10"/>
      <c r="AF25" s="10"/>
      <c r="AG25" s="10"/>
      <c r="AH25" s="10"/>
      <c r="AI25" s="10"/>
      <c r="AJ25" s="10"/>
    </row>
    <row r="26" spans="1:36" x14ac:dyDescent="0.35">
      <c r="A26" s="6" t="s">
        <v>26</v>
      </c>
      <c r="B26" s="1">
        <v>25</v>
      </c>
      <c r="C26" s="12" t="s">
        <v>33</v>
      </c>
      <c r="D26" s="19">
        <v>7</v>
      </c>
      <c r="E26" s="22">
        <v>52.94</v>
      </c>
      <c r="F26" s="32">
        <v>320</v>
      </c>
      <c r="G26" s="32">
        <v>524</v>
      </c>
      <c r="H26" s="32">
        <v>799</v>
      </c>
      <c r="I26" s="32">
        <v>840</v>
      </c>
      <c r="J26" s="32">
        <v>790</v>
      </c>
      <c r="K26" s="32">
        <v>260</v>
      </c>
      <c r="L26" s="32">
        <v>90</v>
      </c>
      <c r="M26" s="32">
        <v>1</v>
      </c>
      <c r="N26" s="32">
        <v>465</v>
      </c>
      <c r="O26" s="32">
        <v>400</v>
      </c>
      <c r="P26" s="32">
        <v>220</v>
      </c>
      <c r="Q26" s="32">
        <v>580</v>
      </c>
      <c r="R26" s="32">
        <v>800</v>
      </c>
      <c r="S26" s="32">
        <v>530</v>
      </c>
      <c r="T26" s="32">
        <v>70</v>
      </c>
      <c r="U26" s="29">
        <v>450</v>
      </c>
      <c r="V26" s="32">
        <v>40</v>
      </c>
      <c r="W26" s="32">
        <v>525</v>
      </c>
      <c r="X26" s="32">
        <v>7</v>
      </c>
      <c r="Y26" s="32">
        <v>44</v>
      </c>
      <c r="Z26" s="32">
        <v>675</v>
      </c>
      <c r="AA26" s="32">
        <v>590</v>
      </c>
      <c r="AB26" s="32">
        <v>710</v>
      </c>
      <c r="AC26" s="32">
        <v>406</v>
      </c>
      <c r="AD26" s="24"/>
      <c r="AE26" s="10"/>
      <c r="AF26" s="10"/>
      <c r="AG26" s="10"/>
      <c r="AH26" s="10"/>
      <c r="AI26" s="10"/>
      <c r="AJ26" s="10"/>
    </row>
    <row r="27" spans="1:36" x14ac:dyDescent="0.35">
      <c r="A27" s="6" t="s">
        <v>26</v>
      </c>
      <c r="B27" s="1">
        <v>26</v>
      </c>
      <c r="C27" s="11" t="s">
        <v>34</v>
      </c>
      <c r="D27" s="18">
        <v>33</v>
      </c>
      <c r="E27" s="22">
        <v>73.53</v>
      </c>
      <c r="F27" s="32">
        <v>125</v>
      </c>
      <c r="G27" s="32">
        <v>375</v>
      </c>
      <c r="H27" s="32">
        <v>489</v>
      </c>
      <c r="I27" s="32">
        <v>605</v>
      </c>
      <c r="J27" s="32">
        <v>880</v>
      </c>
      <c r="K27" s="32">
        <v>95</v>
      </c>
      <c r="L27" s="27">
        <v>56</v>
      </c>
      <c r="M27" s="32">
        <v>2</v>
      </c>
      <c r="N27" s="32">
        <v>33</v>
      </c>
      <c r="O27" s="32">
        <v>600</v>
      </c>
      <c r="P27" s="32">
        <v>35</v>
      </c>
      <c r="Q27" s="32">
        <v>10</v>
      </c>
      <c r="R27" s="32">
        <v>300</v>
      </c>
      <c r="S27" s="32">
        <v>570</v>
      </c>
      <c r="T27" s="32">
        <v>45</v>
      </c>
      <c r="U27" s="29">
        <v>100</v>
      </c>
      <c r="V27" s="32">
        <v>5</v>
      </c>
      <c r="W27" s="32">
        <v>166</v>
      </c>
      <c r="X27" s="32">
        <v>115</v>
      </c>
      <c r="Y27" s="32">
        <v>145</v>
      </c>
      <c r="Z27" s="32">
        <v>665</v>
      </c>
      <c r="AA27" s="32">
        <v>60</v>
      </c>
      <c r="AB27" s="32">
        <v>150</v>
      </c>
      <c r="AC27" s="32">
        <v>407</v>
      </c>
      <c r="AD27" s="24"/>
      <c r="AE27" s="10"/>
      <c r="AF27" s="10"/>
      <c r="AG27" s="10"/>
      <c r="AH27" s="10"/>
      <c r="AI27" s="10"/>
      <c r="AJ27" s="10"/>
    </row>
    <row r="28" spans="1:36" ht="25" x14ac:dyDescent="0.35">
      <c r="A28" s="6" t="s">
        <v>26</v>
      </c>
      <c r="B28" s="1">
        <v>27</v>
      </c>
      <c r="C28" s="11" t="s">
        <v>35</v>
      </c>
      <c r="D28" s="18">
        <v>1</v>
      </c>
      <c r="E28" s="22">
        <v>67.650000000000006</v>
      </c>
      <c r="F28" s="32">
        <v>666</v>
      </c>
      <c r="G28" s="32">
        <v>636</v>
      </c>
      <c r="H28" s="32">
        <v>788</v>
      </c>
      <c r="I28" s="32">
        <v>700</v>
      </c>
      <c r="J28" s="32">
        <v>685</v>
      </c>
      <c r="K28" s="32">
        <v>370</v>
      </c>
      <c r="L28" s="32">
        <v>96</v>
      </c>
      <c r="M28" s="32">
        <v>600</v>
      </c>
      <c r="N28" s="32">
        <v>24</v>
      </c>
      <c r="O28" s="32">
        <v>800</v>
      </c>
      <c r="P28" s="32">
        <v>670</v>
      </c>
      <c r="Q28" s="32">
        <v>570</v>
      </c>
      <c r="R28" s="32">
        <v>505</v>
      </c>
      <c r="S28" s="32">
        <v>1000</v>
      </c>
      <c r="T28" s="32">
        <v>890</v>
      </c>
      <c r="U28" s="29">
        <v>425</v>
      </c>
      <c r="V28" s="32">
        <v>130</v>
      </c>
      <c r="W28" s="32">
        <v>287</v>
      </c>
      <c r="X28" s="32">
        <v>812</v>
      </c>
      <c r="Y28" s="32">
        <v>555</v>
      </c>
      <c r="Z28" s="32">
        <v>668</v>
      </c>
      <c r="AA28" s="32">
        <v>610</v>
      </c>
      <c r="AB28" s="32">
        <v>820</v>
      </c>
      <c r="AC28" s="32">
        <v>510</v>
      </c>
      <c r="AD28" s="24"/>
      <c r="AE28" s="10"/>
      <c r="AF28" s="10"/>
      <c r="AG28" s="10"/>
      <c r="AH28" s="10"/>
      <c r="AI28" s="10"/>
      <c r="AJ28" s="10"/>
    </row>
    <row r="29" spans="1:36" x14ac:dyDescent="0.35">
      <c r="A29" s="6" t="s">
        <v>37</v>
      </c>
      <c r="B29" s="1">
        <v>28</v>
      </c>
      <c r="C29" s="11" t="s">
        <v>36</v>
      </c>
      <c r="D29" s="18">
        <v>36</v>
      </c>
      <c r="E29" s="22">
        <v>58.82</v>
      </c>
      <c r="F29" s="32">
        <v>567</v>
      </c>
      <c r="G29" s="32">
        <v>456</v>
      </c>
      <c r="H29" s="32">
        <v>829</v>
      </c>
      <c r="I29" s="32">
        <v>620</v>
      </c>
      <c r="J29" s="32">
        <v>760</v>
      </c>
      <c r="K29" s="32">
        <v>415</v>
      </c>
      <c r="L29" s="32">
        <v>32</v>
      </c>
      <c r="M29" s="32">
        <v>4</v>
      </c>
      <c r="N29" s="32">
        <v>722</v>
      </c>
      <c r="O29" s="32">
        <v>600</v>
      </c>
      <c r="P29" s="32">
        <v>555</v>
      </c>
      <c r="Q29" s="32">
        <v>100</v>
      </c>
      <c r="R29" s="32">
        <v>375</v>
      </c>
      <c r="S29" s="32">
        <v>190</v>
      </c>
      <c r="T29" s="32">
        <v>145</v>
      </c>
      <c r="U29" s="29">
        <v>950</v>
      </c>
      <c r="V29" s="32">
        <v>255</v>
      </c>
      <c r="W29" s="32">
        <v>798</v>
      </c>
      <c r="X29" s="32">
        <v>623</v>
      </c>
      <c r="Y29" s="32">
        <v>666</v>
      </c>
      <c r="Z29" s="32">
        <v>662</v>
      </c>
      <c r="AA29" s="32">
        <v>460</v>
      </c>
      <c r="AB29" s="32">
        <v>790</v>
      </c>
      <c r="AC29" s="32">
        <v>530</v>
      </c>
      <c r="AD29" s="24"/>
      <c r="AE29" s="10"/>
      <c r="AF29" s="10"/>
      <c r="AG29" s="10"/>
      <c r="AH29" s="10"/>
      <c r="AI29" s="10"/>
      <c r="AJ29" s="10"/>
    </row>
    <row r="30" spans="1:36" x14ac:dyDescent="0.35">
      <c r="A30" s="6" t="s">
        <v>37</v>
      </c>
      <c r="B30" s="1">
        <v>29</v>
      </c>
      <c r="C30" s="11" t="s">
        <v>38</v>
      </c>
      <c r="D30" s="18">
        <v>26</v>
      </c>
      <c r="E30" s="22">
        <v>85.29</v>
      </c>
      <c r="F30" s="32">
        <v>321</v>
      </c>
      <c r="G30" s="32">
        <v>415</v>
      </c>
      <c r="H30" s="32">
        <v>709</v>
      </c>
      <c r="I30" s="32">
        <v>640</v>
      </c>
      <c r="J30" s="32">
        <v>820</v>
      </c>
      <c r="K30" s="32">
        <v>230</v>
      </c>
      <c r="L30" s="32">
        <v>68</v>
      </c>
      <c r="M30" s="32">
        <v>6</v>
      </c>
      <c r="N30" s="32">
        <v>765</v>
      </c>
      <c r="O30" s="32">
        <v>700</v>
      </c>
      <c r="P30" s="32">
        <v>190</v>
      </c>
      <c r="Q30" s="32">
        <v>120</v>
      </c>
      <c r="R30" s="32">
        <v>125</v>
      </c>
      <c r="S30" s="32">
        <v>800</v>
      </c>
      <c r="T30" s="32">
        <v>791</v>
      </c>
      <c r="U30" s="29">
        <v>793</v>
      </c>
      <c r="V30" s="32">
        <v>22</v>
      </c>
      <c r="W30" s="32">
        <v>259</v>
      </c>
      <c r="X30" s="32">
        <v>884</v>
      </c>
      <c r="Y30" s="32">
        <v>9</v>
      </c>
      <c r="Z30" s="32">
        <v>640</v>
      </c>
      <c r="AA30" s="32">
        <v>180</v>
      </c>
      <c r="AB30" s="32">
        <v>340</v>
      </c>
      <c r="AC30" s="32">
        <v>170</v>
      </c>
      <c r="AD30" s="24"/>
    </row>
    <row r="31" spans="1:36" x14ac:dyDescent="0.35">
      <c r="A31" s="6" t="s">
        <v>37</v>
      </c>
      <c r="B31" s="1">
        <v>30</v>
      </c>
      <c r="C31" s="11" t="s">
        <v>39</v>
      </c>
      <c r="D31" s="18">
        <v>15</v>
      </c>
      <c r="E31" s="22">
        <v>82.35</v>
      </c>
      <c r="F31" s="32">
        <v>100</v>
      </c>
      <c r="G31" s="32">
        <v>126</v>
      </c>
      <c r="H31" s="32">
        <v>719</v>
      </c>
      <c r="I31" s="32">
        <v>710</v>
      </c>
      <c r="J31" s="32">
        <v>830</v>
      </c>
      <c r="K31" s="32">
        <v>900</v>
      </c>
      <c r="L31" s="32">
        <v>350</v>
      </c>
      <c r="M31" s="32">
        <v>401</v>
      </c>
      <c r="N31" s="32">
        <v>125</v>
      </c>
      <c r="O31" s="32">
        <v>500</v>
      </c>
      <c r="P31" s="32">
        <v>60</v>
      </c>
      <c r="Q31" s="32">
        <v>60</v>
      </c>
      <c r="R31" s="32">
        <v>405</v>
      </c>
      <c r="S31" s="32">
        <v>850</v>
      </c>
      <c r="T31" s="32">
        <v>247</v>
      </c>
      <c r="U31" s="29">
        <v>906</v>
      </c>
      <c r="V31" s="32">
        <v>2</v>
      </c>
      <c r="W31" s="32">
        <v>210</v>
      </c>
      <c r="X31" s="32">
        <v>922</v>
      </c>
      <c r="Y31" s="32">
        <v>83</v>
      </c>
      <c r="Z31" s="32">
        <v>300</v>
      </c>
      <c r="AA31" s="32">
        <v>170</v>
      </c>
      <c r="AB31" s="32">
        <v>370</v>
      </c>
      <c r="AC31" s="32">
        <v>103</v>
      </c>
      <c r="AD31" s="24"/>
    </row>
    <row r="32" spans="1:36" x14ac:dyDescent="0.35">
      <c r="A32" s="6" t="s">
        <v>37</v>
      </c>
      <c r="B32" s="1">
        <v>31</v>
      </c>
      <c r="C32" s="14" t="s">
        <v>40</v>
      </c>
      <c r="D32" s="18">
        <v>38</v>
      </c>
      <c r="E32" s="22">
        <v>67.650000000000006</v>
      </c>
      <c r="F32" s="32">
        <v>777</v>
      </c>
      <c r="G32" s="32">
        <v>537</v>
      </c>
      <c r="H32" s="32">
        <v>727</v>
      </c>
      <c r="I32" s="32">
        <v>658</v>
      </c>
      <c r="J32" s="32">
        <v>710</v>
      </c>
      <c r="K32" s="32">
        <v>500</v>
      </c>
      <c r="L32" s="32">
        <v>800</v>
      </c>
      <c r="M32" s="32">
        <v>11</v>
      </c>
      <c r="N32" s="32">
        <v>99</v>
      </c>
      <c r="O32" s="32">
        <v>700</v>
      </c>
      <c r="P32" s="32">
        <v>65</v>
      </c>
      <c r="Q32" s="32">
        <v>710</v>
      </c>
      <c r="R32" s="32">
        <v>695</v>
      </c>
      <c r="S32" s="32">
        <v>960</v>
      </c>
      <c r="T32" s="32">
        <v>777</v>
      </c>
      <c r="U32" s="29">
        <v>786</v>
      </c>
      <c r="V32" s="32">
        <v>24</v>
      </c>
      <c r="W32" s="32">
        <v>391</v>
      </c>
      <c r="X32" s="32">
        <v>950</v>
      </c>
      <c r="Y32" s="32">
        <v>554</v>
      </c>
      <c r="Z32" s="32">
        <v>555</v>
      </c>
      <c r="AA32" s="32">
        <v>510</v>
      </c>
      <c r="AB32" s="32">
        <v>820</v>
      </c>
      <c r="AC32" s="32">
        <v>705</v>
      </c>
      <c r="AD32" s="24"/>
    </row>
    <row r="33" spans="1:30" x14ac:dyDescent="0.35">
      <c r="A33" s="6" t="s">
        <v>41</v>
      </c>
      <c r="B33" s="1">
        <v>32</v>
      </c>
      <c r="C33" s="15" t="s">
        <v>42</v>
      </c>
      <c r="D33" s="18">
        <v>32</v>
      </c>
      <c r="E33" s="22">
        <v>47.06</v>
      </c>
      <c r="F33" s="32">
        <v>53</v>
      </c>
      <c r="G33" s="32">
        <v>127</v>
      </c>
      <c r="H33" s="32">
        <v>698</v>
      </c>
      <c r="I33" s="32">
        <v>794</v>
      </c>
      <c r="J33" s="32">
        <v>575</v>
      </c>
      <c r="K33" s="32">
        <v>105</v>
      </c>
      <c r="L33" s="32">
        <v>450</v>
      </c>
      <c r="M33" s="32">
        <v>777</v>
      </c>
      <c r="N33" s="32">
        <v>656</v>
      </c>
      <c r="O33" s="32">
        <v>400</v>
      </c>
      <c r="P33" s="32">
        <v>850</v>
      </c>
      <c r="Q33" s="32">
        <v>120</v>
      </c>
      <c r="R33" s="32">
        <v>250</v>
      </c>
      <c r="S33" s="32">
        <v>690</v>
      </c>
      <c r="T33" s="32">
        <v>401</v>
      </c>
      <c r="U33" s="29">
        <v>810</v>
      </c>
      <c r="V33" s="32">
        <v>175</v>
      </c>
      <c r="W33" s="32">
        <v>442</v>
      </c>
      <c r="X33" s="32">
        <v>5</v>
      </c>
      <c r="Y33" s="32">
        <v>995</v>
      </c>
      <c r="Z33" s="32">
        <v>735</v>
      </c>
      <c r="AA33" s="32">
        <v>850</v>
      </c>
      <c r="AB33" s="32">
        <v>150</v>
      </c>
      <c r="AC33" s="32">
        <v>150</v>
      </c>
      <c r="AD33" s="24"/>
    </row>
    <row r="34" spans="1:30" x14ac:dyDescent="0.35">
      <c r="A34" s="6" t="s">
        <v>41</v>
      </c>
      <c r="B34" s="1">
        <v>33</v>
      </c>
      <c r="C34" s="14" t="s">
        <v>43</v>
      </c>
      <c r="D34" s="18">
        <v>41</v>
      </c>
      <c r="E34" s="22">
        <v>58.82</v>
      </c>
      <c r="F34" s="32">
        <v>987</v>
      </c>
      <c r="G34" s="32">
        <v>437</v>
      </c>
      <c r="H34" s="32">
        <v>678</v>
      </c>
      <c r="I34" s="32">
        <v>655</v>
      </c>
      <c r="J34" s="32">
        <v>510</v>
      </c>
      <c r="K34" s="32">
        <v>600</v>
      </c>
      <c r="L34" s="32">
        <v>850</v>
      </c>
      <c r="M34" s="32">
        <v>99</v>
      </c>
      <c r="N34" s="32">
        <v>233</v>
      </c>
      <c r="O34" s="32">
        <v>600</v>
      </c>
      <c r="P34" s="32">
        <v>260</v>
      </c>
      <c r="Q34" s="32">
        <v>70</v>
      </c>
      <c r="R34" s="32">
        <v>710</v>
      </c>
      <c r="S34" s="32">
        <v>670</v>
      </c>
      <c r="T34" s="32">
        <v>237</v>
      </c>
      <c r="U34" s="29">
        <v>915</v>
      </c>
      <c r="V34" s="32">
        <v>1</v>
      </c>
      <c r="W34" s="32">
        <v>723</v>
      </c>
      <c r="X34" s="32">
        <v>6</v>
      </c>
      <c r="Y34" s="32">
        <v>332</v>
      </c>
      <c r="Z34" s="32">
        <v>545</v>
      </c>
      <c r="AA34" s="32">
        <v>0</v>
      </c>
      <c r="AB34" s="32">
        <v>200</v>
      </c>
      <c r="AC34" s="32">
        <v>108</v>
      </c>
      <c r="AD34" s="24"/>
    </row>
    <row r="35" spans="1:30" x14ac:dyDescent="0.35">
      <c r="A35" s="6" t="s">
        <v>44</v>
      </c>
      <c r="B35" s="1">
        <v>34</v>
      </c>
      <c r="C35" s="14" t="s">
        <v>45</v>
      </c>
      <c r="D35" s="18">
        <v>10</v>
      </c>
      <c r="E35" s="22">
        <v>82.35</v>
      </c>
      <c r="F35" s="32">
        <v>731</v>
      </c>
      <c r="G35" s="32">
        <v>567</v>
      </c>
      <c r="H35" s="32">
        <v>718</v>
      </c>
      <c r="I35" s="32">
        <v>821</v>
      </c>
      <c r="J35" s="32">
        <v>300</v>
      </c>
      <c r="K35" s="32">
        <v>395</v>
      </c>
      <c r="L35" s="32">
        <v>45</v>
      </c>
      <c r="M35" s="32">
        <v>850</v>
      </c>
      <c r="N35" s="32">
        <v>345</v>
      </c>
      <c r="O35" s="32">
        <v>500</v>
      </c>
      <c r="P35" s="32">
        <v>330</v>
      </c>
      <c r="Q35" s="32">
        <v>630</v>
      </c>
      <c r="R35" s="32">
        <v>715</v>
      </c>
      <c r="S35" s="32">
        <v>620</v>
      </c>
      <c r="T35" s="32">
        <v>555</v>
      </c>
      <c r="U35" s="29">
        <v>940</v>
      </c>
      <c r="V35" s="32">
        <v>470</v>
      </c>
      <c r="W35" s="32">
        <v>604</v>
      </c>
      <c r="X35" s="32">
        <v>940</v>
      </c>
      <c r="Y35" s="32">
        <v>799</v>
      </c>
      <c r="Z35" s="32">
        <v>754</v>
      </c>
      <c r="AA35" s="32">
        <v>580</v>
      </c>
      <c r="AB35" s="32">
        <v>830</v>
      </c>
      <c r="AC35" s="32">
        <v>540</v>
      </c>
      <c r="AD35" s="24"/>
    </row>
    <row r="36" spans="1:30" x14ac:dyDescent="0.35">
      <c r="A36" s="6" t="s">
        <v>51</v>
      </c>
      <c r="B36" s="1">
        <v>35</v>
      </c>
      <c r="C36" s="14" t="s">
        <v>46</v>
      </c>
      <c r="D36" s="18">
        <v>17</v>
      </c>
      <c r="E36" s="22">
        <v>61.76</v>
      </c>
      <c r="F36" s="32">
        <v>1</v>
      </c>
      <c r="G36" s="32">
        <v>687</v>
      </c>
      <c r="H36" s="32">
        <v>418</v>
      </c>
      <c r="I36" s="32">
        <v>698</v>
      </c>
      <c r="J36" s="32">
        <v>640</v>
      </c>
      <c r="K36" s="32">
        <v>695</v>
      </c>
      <c r="L36" s="32">
        <v>99</v>
      </c>
      <c r="M36" s="32">
        <v>701</v>
      </c>
      <c r="N36" s="32">
        <v>2</v>
      </c>
      <c r="O36" s="32">
        <v>100</v>
      </c>
      <c r="P36" s="32">
        <v>30</v>
      </c>
      <c r="Q36" s="32">
        <v>200</v>
      </c>
      <c r="R36" s="32">
        <v>2</v>
      </c>
      <c r="S36" s="32">
        <v>20</v>
      </c>
      <c r="T36" s="32">
        <v>20</v>
      </c>
      <c r="U36" s="29">
        <v>630</v>
      </c>
      <c r="V36" s="32">
        <v>4</v>
      </c>
      <c r="W36" s="32">
        <v>415</v>
      </c>
      <c r="X36" s="32">
        <v>8</v>
      </c>
      <c r="Y36" s="32">
        <v>432</v>
      </c>
      <c r="Z36" s="32">
        <v>435</v>
      </c>
      <c r="AA36" s="32">
        <v>345</v>
      </c>
      <c r="AB36" s="32">
        <v>260</v>
      </c>
      <c r="AC36" s="32">
        <v>102</v>
      </c>
      <c r="AD36" s="24"/>
    </row>
    <row r="37" spans="1:30" x14ac:dyDescent="0.35">
      <c r="A37" s="6" t="s">
        <v>51</v>
      </c>
      <c r="B37" s="1">
        <v>36</v>
      </c>
      <c r="C37" s="14" t="s">
        <v>47</v>
      </c>
      <c r="D37" s="18">
        <v>31</v>
      </c>
      <c r="E37" s="22">
        <v>61.76</v>
      </c>
      <c r="F37" s="32">
        <v>972</v>
      </c>
      <c r="G37" s="32">
        <v>568</v>
      </c>
      <c r="H37" s="32">
        <v>713</v>
      </c>
      <c r="I37" s="32">
        <v>697</v>
      </c>
      <c r="J37" s="32">
        <v>950</v>
      </c>
      <c r="K37" s="32">
        <v>855</v>
      </c>
      <c r="L37" s="32">
        <v>300</v>
      </c>
      <c r="M37" s="32">
        <v>20</v>
      </c>
      <c r="N37" s="32">
        <v>532</v>
      </c>
      <c r="O37" s="32">
        <v>100</v>
      </c>
      <c r="P37" s="32">
        <v>770</v>
      </c>
      <c r="Q37" s="32">
        <v>240</v>
      </c>
      <c r="R37" s="32">
        <v>480</v>
      </c>
      <c r="S37" s="32">
        <v>770</v>
      </c>
      <c r="T37" s="32">
        <v>712</v>
      </c>
      <c r="U37" s="29">
        <v>912</v>
      </c>
      <c r="V37" s="32">
        <v>300</v>
      </c>
      <c r="W37" s="32">
        <v>616</v>
      </c>
      <c r="X37" s="32">
        <v>9</v>
      </c>
      <c r="Y37" s="32">
        <v>567</v>
      </c>
      <c r="Z37" s="32">
        <v>557</v>
      </c>
      <c r="AA37" s="32">
        <v>1</v>
      </c>
      <c r="AB37" s="32">
        <v>280</v>
      </c>
      <c r="AC37" s="32">
        <v>203</v>
      </c>
      <c r="AD37" s="24"/>
    </row>
    <row r="38" spans="1:30" x14ac:dyDescent="0.35">
      <c r="A38" s="6" t="s">
        <v>51</v>
      </c>
      <c r="B38" s="1">
        <v>37</v>
      </c>
      <c r="C38" s="14" t="s">
        <v>48</v>
      </c>
      <c r="D38" s="18">
        <v>40</v>
      </c>
      <c r="E38" s="22">
        <v>76.47</v>
      </c>
      <c r="F38" s="32">
        <v>250</v>
      </c>
      <c r="G38" s="32">
        <v>238</v>
      </c>
      <c r="H38" s="32">
        <v>663</v>
      </c>
      <c r="I38" s="32">
        <v>797</v>
      </c>
      <c r="J38" s="32">
        <v>610</v>
      </c>
      <c r="K38" s="32">
        <v>50</v>
      </c>
      <c r="L38" s="32">
        <v>34</v>
      </c>
      <c r="M38" s="32">
        <v>11</v>
      </c>
      <c r="N38" s="32">
        <v>59</v>
      </c>
      <c r="O38" s="32">
        <v>100</v>
      </c>
      <c r="P38" s="32">
        <v>680</v>
      </c>
      <c r="Q38" s="32">
        <v>130</v>
      </c>
      <c r="R38" s="32">
        <v>3</v>
      </c>
      <c r="S38" s="32">
        <v>25</v>
      </c>
      <c r="T38" s="32">
        <v>39</v>
      </c>
      <c r="U38" s="29">
        <v>814</v>
      </c>
      <c r="V38" s="32">
        <v>205</v>
      </c>
      <c r="W38" s="32">
        <v>307</v>
      </c>
      <c r="X38" s="32">
        <v>10</v>
      </c>
      <c r="Y38" s="32">
        <v>112</v>
      </c>
      <c r="Z38" s="32">
        <v>583</v>
      </c>
      <c r="AA38" s="32">
        <v>440</v>
      </c>
      <c r="AB38" s="32">
        <v>180</v>
      </c>
      <c r="AC38" s="32">
        <v>111</v>
      </c>
      <c r="AD38" s="24"/>
    </row>
    <row r="39" spans="1:30" ht="25" x14ac:dyDescent="0.35">
      <c r="A39" s="6" t="s">
        <v>51</v>
      </c>
      <c r="B39" s="1">
        <v>38</v>
      </c>
      <c r="C39" s="14" t="s">
        <v>49</v>
      </c>
      <c r="D39" s="18">
        <v>29</v>
      </c>
      <c r="E39" s="22">
        <v>88.24</v>
      </c>
      <c r="F39" s="32">
        <v>98</v>
      </c>
      <c r="G39" s="32">
        <v>459</v>
      </c>
      <c r="H39" s="32">
        <v>613</v>
      </c>
      <c r="I39" s="32">
        <v>656</v>
      </c>
      <c r="J39" s="32">
        <v>800</v>
      </c>
      <c r="K39" s="32">
        <v>200</v>
      </c>
      <c r="L39" s="32">
        <v>81</v>
      </c>
      <c r="M39" s="32">
        <v>888</v>
      </c>
      <c r="N39" s="32">
        <v>258</v>
      </c>
      <c r="O39" s="32">
        <v>100</v>
      </c>
      <c r="P39" s="32">
        <v>120</v>
      </c>
      <c r="Q39" s="32">
        <v>220</v>
      </c>
      <c r="R39" s="32">
        <v>705</v>
      </c>
      <c r="S39" s="32">
        <v>35</v>
      </c>
      <c r="T39" s="32">
        <v>785</v>
      </c>
      <c r="U39" s="29">
        <v>733</v>
      </c>
      <c r="V39" s="32">
        <v>725</v>
      </c>
      <c r="W39" s="32">
        <v>518</v>
      </c>
      <c r="X39" s="32">
        <v>4</v>
      </c>
      <c r="Y39" s="32">
        <v>98</v>
      </c>
      <c r="Z39" s="32">
        <v>450</v>
      </c>
      <c r="AA39" s="32">
        <v>80</v>
      </c>
      <c r="AB39" s="32">
        <v>670</v>
      </c>
      <c r="AC39" s="32">
        <v>112</v>
      </c>
      <c r="AD39" s="24"/>
    </row>
    <row r="40" spans="1:30" x14ac:dyDescent="0.35">
      <c r="A40" s="6" t="s">
        <v>51</v>
      </c>
      <c r="B40" s="1">
        <v>39</v>
      </c>
      <c r="C40" s="14" t="s">
        <v>50</v>
      </c>
      <c r="D40" s="18">
        <v>18</v>
      </c>
      <c r="E40" s="22">
        <v>94.12</v>
      </c>
      <c r="F40" s="32">
        <v>222</v>
      </c>
      <c r="G40" s="32">
        <v>229</v>
      </c>
      <c r="H40" s="32">
        <v>673</v>
      </c>
      <c r="I40" s="32">
        <v>852</v>
      </c>
      <c r="J40" s="32">
        <v>1000</v>
      </c>
      <c r="K40" s="32">
        <v>705</v>
      </c>
      <c r="L40" s="32">
        <v>55</v>
      </c>
      <c r="M40" s="32">
        <v>666</v>
      </c>
      <c r="N40" s="32">
        <v>11</v>
      </c>
      <c r="O40" s="32">
        <v>200</v>
      </c>
      <c r="P40" s="32">
        <v>25</v>
      </c>
      <c r="Q40" s="32">
        <v>80</v>
      </c>
      <c r="R40" s="32">
        <v>510</v>
      </c>
      <c r="S40" s="32">
        <v>550</v>
      </c>
      <c r="T40" s="32">
        <v>23</v>
      </c>
      <c r="U40" s="29">
        <v>672</v>
      </c>
      <c r="V40" s="32">
        <v>710</v>
      </c>
      <c r="W40" s="32">
        <v>209</v>
      </c>
      <c r="X40" s="32">
        <v>311</v>
      </c>
      <c r="Y40" s="32">
        <v>321</v>
      </c>
      <c r="Z40" s="32">
        <v>410</v>
      </c>
      <c r="AA40" s="32">
        <v>50</v>
      </c>
      <c r="AB40" s="32">
        <v>560</v>
      </c>
      <c r="AC40" s="31">
        <v>104</v>
      </c>
      <c r="AD40" s="24"/>
    </row>
    <row r="41" spans="1:30" x14ac:dyDescent="0.35">
      <c r="A41" s="6" t="s">
        <v>51</v>
      </c>
      <c r="B41" s="1">
        <v>40</v>
      </c>
      <c r="C41" s="14" t="s">
        <v>52</v>
      </c>
      <c r="D41" s="18">
        <v>13</v>
      </c>
      <c r="E41" s="22">
        <v>82.35</v>
      </c>
      <c r="F41" s="32">
        <v>972</v>
      </c>
      <c r="G41" s="32">
        <v>569</v>
      </c>
      <c r="H41" s="32">
        <v>833</v>
      </c>
      <c r="I41" s="32">
        <v>808</v>
      </c>
      <c r="J41" s="32">
        <v>815</v>
      </c>
      <c r="K41" s="32">
        <v>899</v>
      </c>
      <c r="L41" s="32">
        <v>70</v>
      </c>
      <c r="M41" s="32">
        <v>7</v>
      </c>
      <c r="N41" s="32">
        <v>853</v>
      </c>
      <c r="O41" s="32">
        <v>700</v>
      </c>
      <c r="P41" s="32">
        <v>780</v>
      </c>
      <c r="Q41" s="32">
        <v>460</v>
      </c>
      <c r="R41" s="32">
        <v>590</v>
      </c>
      <c r="S41" s="32">
        <v>890</v>
      </c>
      <c r="T41" s="32">
        <v>696</v>
      </c>
      <c r="U41" s="29">
        <v>711</v>
      </c>
      <c r="V41" s="32">
        <v>26</v>
      </c>
      <c r="W41" s="32">
        <v>420</v>
      </c>
      <c r="X41" s="32">
        <v>111</v>
      </c>
      <c r="Y41" s="32">
        <v>888</v>
      </c>
      <c r="Z41" s="32">
        <v>623</v>
      </c>
      <c r="AA41" s="32">
        <v>511</v>
      </c>
      <c r="AB41" s="32">
        <v>780</v>
      </c>
      <c r="AC41" s="32">
        <v>203</v>
      </c>
      <c r="AD41" s="24"/>
    </row>
    <row r="42" spans="1:30" x14ac:dyDescent="0.35">
      <c r="A42" s="6" t="s">
        <v>51</v>
      </c>
      <c r="B42" s="1">
        <v>41</v>
      </c>
      <c r="C42" s="14" t="s">
        <v>53</v>
      </c>
      <c r="D42" s="18">
        <v>27</v>
      </c>
      <c r="E42" s="34">
        <v>64.709999999999994</v>
      </c>
      <c r="F42" s="35">
        <v>911</v>
      </c>
      <c r="G42" s="35">
        <v>259</v>
      </c>
      <c r="H42" s="35">
        <v>724</v>
      </c>
      <c r="I42" s="35">
        <v>680</v>
      </c>
      <c r="J42" s="35">
        <v>715</v>
      </c>
      <c r="K42" s="35">
        <v>799</v>
      </c>
      <c r="L42" s="35">
        <v>175</v>
      </c>
      <c r="M42" s="35">
        <v>899</v>
      </c>
      <c r="N42" s="35">
        <v>566</v>
      </c>
      <c r="O42" s="35">
        <v>300</v>
      </c>
      <c r="P42" s="35">
        <v>105</v>
      </c>
      <c r="Q42" s="35">
        <v>230</v>
      </c>
      <c r="R42" s="35">
        <v>795</v>
      </c>
      <c r="S42" s="35">
        <v>990</v>
      </c>
      <c r="T42" s="35">
        <v>101</v>
      </c>
      <c r="U42" s="36">
        <v>603</v>
      </c>
      <c r="V42" s="35">
        <v>480</v>
      </c>
      <c r="W42" s="35">
        <v>311</v>
      </c>
      <c r="X42" s="35">
        <v>195</v>
      </c>
      <c r="Y42" s="35">
        <v>921</v>
      </c>
      <c r="Z42" s="35">
        <v>688</v>
      </c>
      <c r="AA42" s="35">
        <v>705</v>
      </c>
      <c r="AB42" s="35">
        <v>470</v>
      </c>
      <c r="AC42" s="35">
        <v>367</v>
      </c>
      <c r="AD42" s="24"/>
    </row>
    <row r="43" spans="1:30" x14ac:dyDescent="0.35">
      <c r="E43" s="38" t="s">
        <v>58</v>
      </c>
      <c r="F43" s="37">
        <f>AVERAGE(F2:F42)</f>
        <v>540.2439024390244</v>
      </c>
      <c r="G43" s="37">
        <f t="shared" ref="G43:J43" si="0">AVERAGE(G2:G42)</f>
        <v>525.34146341463418</v>
      </c>
      <c r="H43" s="37">
        <f t="shared" si="0"/>
        <v>633.14634146341461</v>
      </c>
      <c r="I43" s="37">
        <f t="shared" si="0"/>
        <v>722.36585365853659</v>
      </c>
      <c r="J43" s="37">
        <f t="shared" si="0"/>
        <v>674.14634146341461</v>
      </c>
      <c r="K43" s="37">
        <f t="shared" ref="K43" si="1">AVERAGE(K2:K42)</f>
        <v>436.04878048780489</v>
      </c>
      <c r="L43" s="37">
        <f t="shared" ref="L43" si="2">AVERAGE(L2:L42)</f>
        <v>165.1219512195122</v>
      </c>
      <c r="M43" s="37">
        <f t="shared" ref="M43" si="3">AVERAGE(M2:M42)</f>
        <v>431.65853658536588</v>
      </c>
      <c r="N43" s="37">
        <f t="shared" ref="N43" si="4">AVERAGE(N2:N42)</f>
        <v>361.73170731707319</v>
      </c>
      <c r="O43" s="37">
        <f t="shared" ref="O43" si="5">AVERAGE(O2:O42)</f>
        <v>548.78048780487802</v>
      </c>
      <c r="P43" s="37">
        <f t="shared" ref="P43" si="6">AVERAGE(P2:P42)</f>
        <v>364.53658536585368</v>
      </c>
      <c r="Q43" s="37">
        <f t="shared" ref="Q43" si="7">AVERAGE(Q2:Q42)</f>
        <v>349.51219512195121</v>
      </c>
      <c r="R43" s="37">
        <f t="shared" ref="R43" si="8">AVERAGE(R2:R42)</f>
        <v>456.36585365853659</v>
      </c>
      <c r="S43" s="37">
        <f t="shared" ref="S43" si="9">AVERAGE(S2:S42)</f>
        <v>514.26829268292681</v>
      </c>
      <c r="T43" s="37">
        <f t="shared" ref="T43" si="10">AVERAGE(T2:T42)</f>
        <v>397.78048780487802</v>
      </c>
      <c r="U43" s="37">
        <f t="shared" ref="U43" si="11">AVERAGE(U2:U42)</f>
        <v>687.65853658536582</v>
      </c>
      <c r="V43" s="37">
        <f t="shared" ref="V43" si="12">AVERAGE(V2:V42)</f>
        <v>296.51219512195121</v>
      </c>
      <c r="W43" s="37">
        <f>AVERAGE(W2:W42)</f>
        <v>463.19512195121951</v>
      </c>
      <c r="X43" s="37">
        <f t="shared" ref="X43" si="13">AVERAGE(X2:X42)</f>
        <v>474.48780487804879</v>
      </c>
      <c r="Y43" s="37">
        <f t="shared" ref="Y43" si="14">AVERAGE(Y2:Y42)</f>
        <v>517.56097560975604</v>
      </c>
      <c r="Z43" s="37">
        <f t="shared" ref="Z43" si="15">AVERAGE(Z2:Z42)</f>
        <v>596.65853658536582</v>
      </c>
      <c r="AA43" s="37">
        <f t="shared" ref="AA43" si="16">AVERAGE(AA2:AA42)</f>
        <v>377.60975609756099</v>
      </c>
      <c r="AB43" s="37">
        <f t="shared" ref="AB43" si="17">AVERAGE(AB2:AB42)</f>
        <v>510.21951219512198</v>
      </c>
      <c r="AC43" s="37">
        <f t="shared" ref="AC43" si="18">AVERAGE(AC2:AC42)</f>
        <v>321.90243902439022</v>
      </c>
    </row>
    <row r="44" spans="1:30" x14ac:dyDescent="0.35">
      <c r="E44" s="38" t="s">
        <v>59</v>
      </c>
      <c r="F44" s="37">
        <f>_xlfn.STDEV.P(F2:F42)</f>
        <v>318.72235646656515</v>
      </c>
      <c r="G44" s="37">
        <f t="shared" ref="G44:J44" si="19">_xlfn.STDEV.P(G2:G42)</f>
        <v>180.83270934371947</v>
      </c>
      <c r="H44" s="37">
        <f t="shared" si="19"/>
        <v>132.09799780163391</v>
      </c>
      <c r="I44" s="37">
        <f t="shared" si="19"/>
        <v>99.982865872976987</v>
      </c>
      <c r="J44" s="37">
        <f t="shared" si="19"/>
        <v>195.94954066446573</v>
      </c>
      <c r="K44" s="37">
        <f t="shared" ref="K44:T44" si="20">_xlfn.STDEV.P(K2:K42)</f>
        <v>267.75589093922684</v>
      </c>
      <c r="L44" s="37">
        <f t="shared" si="20"/>
        <v>233.81597883200445</v>
      </c>
      <c r="M44" s="37">
        <f t="shared" si="20"/>
        <v>367.1002129249801</v>
      </c>
      <c r="N44" s="37">
        <f t="shared" si="20"/>
        <v>289.50007577321082</v>
      </c>
      <c r="O44" s="37">
        <f t="shared" si="20"/>
        <v>214.27353298143802</v>
      </c>
      <c r="P44" s="37">
        <f t="shared" si="20"/>
        <v>255.78059362693088</v>
      </c>
      <c r="Q44" s="37">
        <f t="shared" si="20"/>
        <v>233.58240014212768</v>
      </c>
      <c r="R44" s="37">
        <f t="shared" si="20"/>
        <v>238.87835010963329</v>
      </c>
      <c r="S44" s="37">
        <f t="shared" si="20"/>
        <v>308.23763594693986</v>
      </c>
      <c r="T44" s="37">
        <f t="shared" si="20"/>
        <v>296.821003151659</v>
      </c>
      <c r="U44" s="37">
        <f t="shared" ref="U44:AA44" si="21">_xlfn.STDEV.P(U2:U42)</f>
        <v>223.41633559901695</v>
      </c>
      <c r="V44" s="37">
        <f t="shared" si="21"/>
        <v>283.49139634651794</v>
      </c>
      <c r="W44" s="37">
        <f t="shared" si="21"/>
        <v>208.40289538649151</v>
      </c>
      <c r="X44" s="37">
        <f t="shared" si="21"/>
        <v>369.32100664440952</v>
      </c>
      <c r="Y44" s="37">
        <f t="shared" si="21"/>
        <v>286.01995911768523</v>
      </c>
      <c r="Z44" s="37">
        <f t="shared" si="21"/>
        <v>122.5767275401158</v>
      </c>
      <c r="AA44" s="37">
        <f t="shared" si="21"/>
        <v>222.3059721884957</v>
      </c>
      <c r="AB44" s="37">
        <f t="shared" ref="AB44:AC44" si="22">_xlfn.STDEV.P(AB2:AB42)</f>
        <v>229.26813700046608</v>
      </c>
      <c r="AC44" s="37">
        <f t="shared" si="22"/>
        <v>211.35276312803683</v>
      </c>
    </row>
  </sheetData>
  <mergeCells count="1">
    <mergeCell ref="AF1:AJ1"/>
  </mergeCells>
  <pageMargins left="0.75" right="0.75" top="1" bottom="1" header="0.5" footer="0.5"/>
  <pageSetup paperSize="9" orientation="portrait" horizontalDpi="4294967292" vertic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2"/>
  <sheetViews>
    <sheetView zoomScale="40" zoomScaleNormal="40" zoomScalePageLayoutView="125" workbookViewId="0">
      <selection activeCell="F13" sqref="F13"/>
    </sheetView>
  </sheetViews>
  <sheetFormatPr defaultColWidth="10.58203125" defaultRowHeight="15.5" x14ac:dyDescent="0.35"/>
  <cols>
    <col min="1" max="1" width="31.58203125" customWidth="1"/>
    <col min="2" max="2" width="6.5" style="17" bestFit="1" customWidth="1"/>
    <col min="3" max="3" width="58.33203125" style="16" customWidth="1"/>
    <col min="4" max="4" width="8.5" style="20" customWidth="1"/>
    <col min="5" max="5" width="7.83203125" style="17" customWidth="1"/>
    <col min="6" max="6" width="9.83203125" customWidth="1"/>
    <col min="7" max="7" width="10.33203125" customWidth="1"/>
    <col min="8" max="13" width="9.83203125" customWidth="1"/>
    <col min="14" max="14" width="10.33203125" customWidth="1"/>
    <col min="15" max="30" width="9.83203125" customWidth="1"/>
  </cols>
  <sheetData>
    <row r="1" spans="1:36" ht="26" x14ac:dyDescent="0.35">
      <c r="A1" s="7" t="s">
        <v>3</v>
      </c>
      <c r="B1" s="5" t="s">
        <v>2</v>
      </c>
      <c r="C1" s="3" t="s">
        <v>1</v>
      </c>
      <c r="D1" s="2" t="s">
        <v>4</v>
      </c>
      <c r="E1" s="4" t="s">
        <v>0</v>
      </c>
      <c r="F1" s="8" t="s">
        <v>60</v>
      </c>
      <c r="G1" s="8" t="s">
        <v>61</v>
      </c>
      <c r="H1" s="8" t="s">
        <v>62</v>
      </c>
      <c r="I1" s="8" t="s">
        <v>63</v>
      </c>
      <c r="J1" s="8" t="s">
        <v>64</v>
      </c>
      <c r="K1" s="23" t="s">
        <v>65</v>
      </c>
      <c r="L1" s="23" t="s">
        <v>66</v>
      </c>
      <c r="M1" s="23" t="s">
        <v>67</v>
      </c>
      <c r="N1" s="23" t="s">
        <v>68</v>
      </c>
      <c r="O1" s="23" t="s">
        <v>69</v>
      </c>
      <c r="P1" s="23" t="s">
        <v>70</v>
      </c>
      <c r="Q1" s="23" t="s">
        <v>71</v>
      </c>
      <c r="R1" s="23" t="s">
        <v>72</v>
      </c>
      <c r="S1" s="23" t="s">
        <v>73</v>
      </c>
      <c r="T1" s="23" t="s">
        <v>74</v>
      </c>
      <c r="U1" s="23" t="s">
        <v>75</v>
      </c>
      <c r="V1" s="23" t="s">
        <v>76</v>
      </c>
      <c r="W1" s="23" t="s">
        <v>77</v>
      </c>
      <c r="X1" s="23" t="s">
        <v>78</v>
      </c>
      <c r="Y1" s="23" t="s">
        <v>79</v>
      </c>
      <c r="Z1" s="23" t="s">
        <v>80</v>
      </c>
      <c r="AA1" s="23" t="s">
        <v>81</v>
      </c>
      <c r="AB1" s="23" t="s">
        <v>82</v>
      </c>
      <c r="AC1" s="23" t="s">
        <v>83</v>
      </c>
      <c r="AD1" s="23" t="s">
        <v>58</v>
      </c>
      <c r="AE1" s="147" t="s">
        <v>212</v>
      </c>
      <c r="AF1" s="156"/>
      <c r="AG1" s="157"/>
      <c r="AH1" s="157"/>
      <c r="AI1" s="157"/>
      <c r="AJ1" s="158"/>
    </row>
    <row r="2" spans="1:36" ht="26" x14ac:dyDescent="0.35">
      <c r="A2" s="21" t="s">
        <v>5</v>
      </c>
      <c r="B2" s="1">
        <v>1</v>
      </c>
      <c r="C2" s="11" t="s">
        <v>56</v>
      </c>
      <c r="D2" s="18">
        <v>8</v>
      </c>
      <c r="E2" s="22">
        <v>47.06</v>
      </c>
      <c r="F2" s="9">
        <f>STANDARDIZE('Scores 2 Raw'!F2,'Scores 2 Raw'!F$43,'Scores 2 Raw'!F$44)</f>
        <v>8.3947978603071086E-2</v>
      </c>
      <c r="G2" s="9">
        <f>STANDARDIZE('Scores 2 Raw'!G2,'Scores 2 Raw'!G$43,'Scores 2 Raw'!G$44)</f>
        <v>-0.69313490833337132</v>
      </c>
      <c r="H2" s="9">
        <f>STANDARDIZE('Scores 2 Raw'!H2,'Scores 2 Raw'!H$43,'Scores 2 Raw'!H$44)</f>
        <v>-2.3705608463018</v>
      </c>
      <c r="I2" s="9">
        <f>STANDARDIZE('Scores 2 Raw'!I2,'Scores 2 Raw'!I$43,'Scores 2 Raw'!I$44)</f>
        <v>-0.72378255040692308</v>
      </c>
      <c r="J2" s="9">
        <f>STANDARDIZE('Scores 2 Raw'!J2,'Scores 2 Raw'!J$43,'Scores 2 Raw'!J$44)</f>
        <v>-2.4197369376604931</v>
      </c>
      <c r="K2" s="9">
        <f>STANDARDIZE('Scores 2 Raw'!K2,'Scores 2 Raw'!K$43,'Scores 2 Raw'!K$44)</f>
        <v>-1.2550565341775379</v>
      </c>
      <c r="L2" s="9">
        <f>STANDARDIZE('Scores 2 Raw'!L2,'Scores 2 Raw'!L$43,'Scores 2 Raw'!L$44)</f>
        <v>2.2876026328585306</v>
      </c>
      <c r="M2" s="9">
        <f>STANDARDIZE('Scores 2 Raw'!M2,'Scores 2 Raw'!M$43,'Scores 2 Raw'!M$44)</f>
        <v>-0.22244208450528319</v>
      </c>
      <c r="N2" s="9">
        <f>STANDARDIZE('Scores 2 Raw'!N2,'Scores 2 Raw'!N$43,'Scores 2 Raw'!N$44)</f>
        <v>-1.0767931803972246</v>
      </c>
      <c r="O2" s="9">
        <f>STANDARDIZE('Scores 2 Raw'!O2,'Scores 2 Raw'!O$43,'Scores 2 Raw'!O$44)</f>
        <v>-1.1610416104280563</v>
      </c>
      <c r="P2" s="9">
        <f>STANDARDIZE('Scores 2 Raw'!P2,'Scores 2 Raw'!P$43,'Scores 2 Raw'!P$44)</f>
        <v>-0.64327235711180941</v>
      </c>
      <c r="Q2" s="9">
        <f>STANDARDIZE('Scores 2 Raw'!Q2,'Scores 2 Raw'!Q$43,'Scores 2 Raw'!Q$44)</f>
        <v>-1.3250664216722774</v>
      </c>
      <c r="R2" s="9">
        <f>STANDARDIZE('Scores 2 Raw'!R2,'Scores 2 Raw'!R$43,'Scores 2 Raw'!R$44)</f>
        <v>-1.0732067328030246</v>
      </c>
      <c r="S2" s="9">
        <f>STANDARDIZE('Scores 2 Raw'!S2,'Scores 2 Raw'!S$43,'Scores 2 Raw'!S$44)</f>
        <v>-1.6359724896466949</v>
      </c>
      <c r="T2" s="9">
        <f>STANDARDIZE('Scores 2 Raw'!T2,'Scores 2 Raw'!T$43,'Scores 2 Raw'!T$44)</f>
        <v>-0.83478084493325422</v>
      </c>
      <c r="U2" s="9">
        <f>STANDARDIZE('Scores 2 Raw'!U2,'Scores 2 Raw'!U$43,'Scores 2 Raw'!U$44)</f>
        <v>0.27903717625430646</v>
      </c>
      <c r="V2" s="9">
        <f>STANDARDIZE('Scores 2 Raw'!V2,'Scores 2 Raw'!V$43,'Scores 2 Raw'!V$44)</f>
        <v>-0.34044135506667078</v>
      </c>
      <c r="W2" s="9">
        <f>STANDARDIZE('Scores 2 Raw'!W2,'Scores 2 Raw'!W$43,'Scores 2 Raw'!W$44)</f>
        <v>1.7600757291232743</v>
      </c>
      <c r="X2" s="9">
        <f>STANDARDIZE('Scores 2 Raw'!X2,'Scores 2 Raw'!X$43,'Scores 2 Raw'!X$44)</f>
        <v>0.90845684130009374</v>
      </c>
      <c r="Y2" s="9">
        <f>STANDARDIZE('Scores 2 Raw'!Y2,'Scores 2 Raw'!Y$43,'Scores 2 Raw'!Y$44)</f>
        <v>0.14837784230569054</v>
      </c>
      <c r="Z2" s="9">
        <f>STANDARDIZE('Scores 2 Raw'!Z2,'Scores 2 Raw'!Z$43,'Scores 2 Raw'!Z$44)</f>
        <v>-0.38064759536100229</v>
      </c>
      <c r="AA2" s="9">
        <f>STANDARDIZE('Scores 2 Raw'!AA2,'Scores 2 Raw'!AA$43,'Scores 2 Raw'!AA$44)</f>
        <v>-0.12419709567744033</v>
      </c>
      <c r="AB2" s="9">
        <f>STANDARDIZE('Scores 2 Raw'!AB2,'Scores 2 Raw'!AB$43,'Scores 2 Raw'!AB$44)</f>
        <v>-0.48074500729640385</v>
      </c>
      <c r="AC2" s="9">
        <f>STANDARDIZE('Scores 2 Raw'!AC2,'Scores 2 Raw'!AC$43,'Scores 2 Raw'!AC$44)</f>
        <v>-1.0499150128922725</v>
      </c>
      <c r="AD2" s="9">
        <f>AVERAGE(F2:AC2)</f>
        <v>-0.51430397350944057</v>
      </c>
      <c r="AE2" s="149">
        <f>_xlfn.RANK.AVG(AD2,AD$2:AD$42)</f>
        <v>34</v>
      </c>
      <c r="AF2" s="10"/>
      <c r="AG2" s="10"/>
      <c r="AH2" s="10"/>
      <c r="AI2" s="10"/>
      <c r="AJ2" s="10"/>
    </row>
    <row r="3" spans="1:36" x14ac:dyDescent="0.35">
      <c r="A3" s="6" t="s">
        <v>6</v>
      </c>
      <c r="B3" s="1">
        <v>2</v>
      </c>
      <c r="C3" s="11" t="s">
        <v>7</v>
      </c>
      <c r="D3" s="18">
        <v>24</v>
      </c>
      <c r="E3" s="22">
        <v>82.35</v>
      </c>
      <c r="F3" s="9">
        <f>STANDARDIZE('Scores 2 Raw'!F3,'Scores 2 Raw'!F$43,'Scores 2 Raw'!F$44)</f>
        <v>-0.47766935500489499</v>
      </c>
      <c r="G3" s="9">
        <f>STANDARDIZE('Scores 2 Raw'!G3,'Scores 2 Raw'!G$43,'Scores 2 Raw'!G$44)</f>
        <v>-1.24613220822962</v>
      </c>
      <c r="H3" s="9">
        <f>STANDARDIZE('Scores 2 Raw'!H3,'Scores 2 Raw'!H$43,'Scores 2 Raw'!H$44)</f>
        <v>-1.386442978026343</v>
      </c>
      <c r="I3" s="9">
        <f>STANDARDIZE('Scores 2 Raw'!I3,'Scores 2 Raw'!I$43,'Scores 2 Raw'!I$44)</f>
        <v>-1.12385109866016</v>
      </c>
      <c r="J3" s="9">
        <f>STANDARDIZE('Scores 2 Raw'!J3,'Scores 2 Raw'!J$43,'Scores 2 Raw'!J$44)</f>
        <v>-0.12322734404752503</v>
      </c>
      <c r="K3" s="9">
        <f>STANDARDIZE('Scores 2 Raw'!K3,'Scores 2 Raw'!K$43,'Scores 2 Raw'!K$44)</f>
        <v>-0.50810751543346688</v>
      </c>
      <c r="L3" s="9">
        <f>STANDARDIZE('Scores 2 Raw'!L3,'Scores 2 Raw'!L$43,'Scores 2 Raw'!L$44)</f>
        <v>-0.38971652696577613</v>
      </c>
      <c r="M3" s="9">
        <f>STANDARDIZE('Scores 2 Raw'!M3,'Scores 2 Raw'!M$43,'Scores 2 Raw'!M$44)</f>
        <v>-1.148619700396456</v>
      </c>
      <c r="N3" s="9">
        <f>STANDARDIZE('Scores 2 Raw'!N3,'Scores 2 Raw'!N$43,'Scores 2 Raw'!N$44)</f>
        <v>-1.0733389498678227</v>
      </c>
      <c r="O3" s="9">
        <f>STANDARDIZE('Scores 2 Raw'!O3,'Scores 2 Raw'!O$43,'Scores 2 Raw'!O$44)</f>
        <v>-0.22765521773099132</v>
      </c>
      <c r="P3" s="9">
        <f>STANDARDIZE('Scores 2 Raw'!P3,'Scores 2 Raw'!P$43,'Scores 2 Raw'!P$44)</f>
        <v>-0.25231228237738629</v>
      </c>
      <c r="Q3" s="9">
        <f>STANDARDIZE('Scores 2 Raw'!Q3,'Scores 2 Raw'!Q$43,'Scores 2 Raw'!Q$44)</f>
        <v>-1.4106893110159551</v>
      </c>
      <c r="R3" s="9">
        <f>STANDARDIZE('Scores 2 Raw'!R3,'Scores 2 Raw'!R$43,'Scores 2 Raw'!R$44)</f>
        <v>-1.2825182923355336</v>
      </c>
      <c r="S3" s="9">
        <f>STANDARDIZE('Scores 2 Raw'!S3,'Scores 2 Raw'!S$43,'Scores 2 Raw'!S$44)</f>
        <v>-1.6197512388424593</v>
      </c>
      <c r="T3" s="9">
        <f>STANDARDIZE('Scores 2 Raw'!T3,'Scores 2 Raw'!T$43,'Scores 2 Raw'!T$44)</f>
        <v>-1.1716842275719335</v>
      </c>
      <c r="U3" s="9">
        <f>STANDARDIZE('Scores 2 Raw'!U3,'Scores 2 Raw'!U$43,'Scores 2 Raw'!U$44)</f>
        <v>-1.5113422019032146</v>
      </c>
      <c r="V3" s="9">
        <f>STANDARDIZE('Scores 2 Raw'!V3,'Scores 2 Raw'!V$43,'Scores 2 Raw'!V$44)</f>
        <v>-0.86955794178894152</v>
      </c>
      <c r="W3" s="9">
        <f>STANDARDIZE('Scores 2 Raw'!W3,'Scores 2 Raw'!W$43,'Scores 2 Raw'!W$44)</f>
        <v>-1.2101325247113941</v>
      </c>
      <c r="X3" s="9">
        <f>STANDARDIZE('Scores 2 Raw'!X3,'Scores 2 Raw'!X$43,'Scores 2 Raw'!X$44)</f>
        <v>1.1521472850626224</v>
      </c>
      <c r="Y3" s="9">
        <f>STANDARDIZE('Scores 2 Raw'!Y3,'Scores 2 Raw'!Y$43,'Scores 2 Raw'!Y$44)</f>
        <v>-1.075312983606181</v>
      </c>
      <c r="Z3" s="9">
        <f>STANDARDIZE('Scores 2 Raw'!Z3,'Scores 2 Raw'!Z$43,'Scores 2 Raw'!Z$44)</f>
        <v>-3.2360020090726525</v>
      </c>
      <c r="AA3" s="9">
        <f>STANDARDIZE('Scores 2 Raw'!AA3,'Scores 2 Raw'!AA$43,'Scores 2 Raw'!AA$44)</f>
        <v>-0.79894280099215553</v>
      </c>
      <c r="AB3" s="9">
        <f>STANDARDIZE('Scores 2 Raw'!AB3,'Scores 2 Raw'!AB$43,'Scores 2 Raw'!AB$44)</f>
        <v>-0.96053256713415125</v>
      </c>
      <c r="AC3" s="9">
        <f>STANDARDIZE('Scores 2 Raw'!AC3,'Scores 2 Raw'!AC$43,'Scores 2 Raw'!AC$44)</f>
        <v>1.3157980849634749</v>
      </c>
      <c r="AD3" s="9">
        <f t="shared" ref="AD3:AD42" si="0">AVERAGE(F3:AC3)</f>
        <v>-0.85981641273703824</v>
      </c>
      <c r="AE3" s="150">
        <f>_xlfn.RANK.AVG(AD3,AD$2:AD$42)</f>
        <v>40</v>
      </c>
      <c r="AF3" s="10"/>
      <c r="AG3" s="10"/>
      <c r="AH3" s="10"/>
      <c r="AI3" s="10"/>
      <c r="AJ3" s="10"/>
    </row>
    <row r="4" spans="1:36" x14ac:dyDescent="0.35">
      <c r="A4" s="6" t="s">
        <v>9</v>
      </c>
      <c r="B4" s="1">
        <v>3</v>
      </c>
      <c r="C4" s="11" t="s">
        <v>8</v>
      </c>
      <c r="D4" s="18">
        <v>3</v>
      </c>
      <c r="E4" s="22">
        <v>82.35</v>
      </c>
      <c r="F4" s="9">
        <f>STANDARDIZE('Scores 2 Raw'!F4,'Scores 2 Raw'!F$43,'Scores 2 Raw'!F$44)</f>
        <v>-0.27686762678752164</v>
      </c>
      <c r="G4" s="9">
        <f>STANDARDIZE('Scores 2 Raw'!G4,'Scores 2 Raw'!G$43,'Scores 2 Raw'!G$44)</f>
        <v>-0.41663625838524698</v>
      </c>
      <c r="H4" s="9">
        <f>STANDARDIZE('Scores 2 Raw'!H4,'Scores 2 Raw'!H$43,'Scores 2 Raw'!H$44)</f>
        <v>-0.40232510975088565</v>
      </c>
      <c r="I4" s="9">
        <f>STANDARDIZE('Scores 2 Raw'!I4,'Scores 2 Raw'!I$43,'Scores 2 Raw'!I$44)</f>
        <v>1.2865619045655921</v>
      </c>
      <c r="J4" s="9">
        <f>STANDARDIZE('Scores 2 Raw'!J4,'Scores 2 Raw'!J$43,'Scores 2 Raw'!J$44)</f>
        <v>0.13194038857613813</v>
      </c>
      <c r="K4" s="9">
        <f>STANDARDIZE('Scores 2 Raw'!K4,'Scores 2 Raw'!K$43,'Scores 2 Raw'!K$44)</f>
        <v>-0.69484477011948464</v>
      </c>
      <c r="L4" s="9">
        <f>STANDARDIZE('Scores 2 Raw'!L4,'Scores 2 Raw'!L$43,'Scores 2 Raw'!L$44)</f>
        <v>-0.55651436599636395</v>
      </c>
      <c r="M4" s="9">
        <f>STANDARDIZE('Scores 2 Raw'!M4,'Scores 2 Raw'!M$43,'Scores 2 Raw'!M$44)</f>
        <v>-1.134999441339233</v>
      </c>
      <c r="N4" s="9">
        <f>STANDARDIZE('Scores 2 Raw'!N4,'Scores 2 Raw'!N$43,'Scores 2 Raw'!N$44)</f>
        <v>-0.94898665080935274</v>
      </c>
      <c r="O4" s="9">
        <f>STANDARDIZE('Scores 2 Raw'!O4,'Scores 2 Raw'!O$43,'Scores 2 Raw'!O$44)</f>
        <v>-0.69434841407952375</v>
      </c>
      <c r="P4" s="9">
        <f>STANDARDIZE('Scores 2 Raw'!P4,'Scores 2 Raw'!P$43,'Scores 2 Raw'!P$44)</f>
        <v>-0.44779231974459788</v>
      </c>
      <c r="Q4" s="9">
        <f>STANDARDIZE('Scores 2 Raw'!Q4,'Scores 2 Raw'!Q$43,'Scores 2 Raw'!Q$44)</f>
        <v>1.5004889266690802</v>
      </c>
      <c r="R4" s="9">
        <f>STANDARDIZE('Scores 2 Raw'!R4,'Scores 2 Raw'!R$43,'Scores 2 Raw'!R$44)</f>
        <v>-1.1778625125692792</v>
      </c>
      <c r="S4" s="9">
        <f>STANDARDIZE('Scores 2 Raw'!S4,'Scores 2 Raw'!S$43,'Scores 2 Raw'!S$44)</f>
        <v>-1.3439899751704529</v>
      </c>
      <c r="T4" s="9">
        <f>STANDARDIZE('Scores 2 Raw'!T4,'Scores 2 Raw'!T$43,'Scores 2 Raw'!T$44)</f>
        <v>-0.66632915361391465</v>
      </c>
      <c r="U4" s="9">
        <f>STANDARDIZE('Scores 2 Raw'!U4,'Scores 2 Raw'!U$43,'Scores 2 Raw'!U$44)</f>
        <v>-1.2875447796335244</v>
      </c>
      <c r="V4" s="9">
        <f>STANDARDIZE('Scores 2 Raw'!V4,'Scores 2 Raw'!V$43,'Scores 2 Raw'!V$44)</f>
        <v>1.4232806006742318</v>
      </c>
      <c r="W4" s="9">
        <f>STANDARDIZE('Scores 2 Raw'!W4,'Scores 2 Raw'!W$43,'Scores 2 Raw'!W$44)</f>
        <v>-0.58154240960260317</v>
      </c>
      <c r="X4" s="9">
        <f>STANDARDIZE('Scores 2 Raw'!X4,'Scores 2 Raw'!X$43,'Scores 2 Raw'!X$44)</f>
        <v>0.63768968156395067</v>
      </c>
      <c r="Y4" s="9">
        <f>STANDARDIZE('Scores 2 Raw'!Y4,'Scores 2 Raw'!Y$43,'Scores 2 Raw'!Y$44)</f>
        <v>-0.72568703334564633</v>
      </c>
      <c r="Z4" s="9">
        <f>STANDARDIZE('Scores 2 Raw'!Z4,'Scores 2 Raw'!Z$43,'Scores 2 Raw'!Z$44)</f>
        <v>0.27200484205880343</v>
      </c>
      <c r="AA4" s="9">
        <f>STANDARDIZE('Scores 2 Raw'!AA4,'Scores 2 Raw'!AA$43,'Scores 2 Raw'!AA$44)</f>
        <v>-0.57402756588725046</v>
      </c>
      <c r="AB4" s="9">
        <f>STANDARDIZE('Scores 2 Raw'!AB4,'Scores 2 Raw'!AB$43,'Scores 2 Raw'!AB$44)</f>
        <v>0.21712780701304701</v>
      </c>
      <c r="AC4" s="9">
        <f>STANDARDIZE('Scores 2 Raw'!AC4,'Scores 2 Raw'!AC$43,'Scores 2 Raw'!AC$44)</f>
        <v>1.7889407045346244</v>
      </c>
      <c r="AD4" s="9">
        <f t="shared" si="0"/>
        <v>-0.19467764713247557</v>
      </c>
      <c r="AE4" s="150">
        <f t="shared" ref="AE4:AE42" si="1">_xlfn.RANK.AVG(AD4,AD$2:AD$42)</f>
        <v>27</v>
      </c>
      <c r="AF4" s="10"/>
      <c r="AG4" s="10"/>
      <c r="AH4" s="10"/>
      <c r="AI4" s="10"/>
      <c r="AJ4" s="10"/>
    </row>
    <row r="5" spans="1:36" x14ac:dyDescent="0.35">
      <c r="A5" s="6" t="s">
        <v>9</v>
      </c>
      <c r="B5" s="1">
        <v>4</v>
      </c>
      <c r="C5" s="11" t="s">
        <v>10</v>
      </c>
      <c r="D5" s="18">
        <v>16</v>
      </c>
      <c r="E5" s="22">
        <v>76.47</v>
      </c>
      <c r="F5" s="9">
        <f>STANDARDIZE('Scores 2 Raw'!F5,'Scores 2 Raw'!F$43,'Scores 2 Raw'!F$44)</f>
        <v>0.93421779652351133</v>
      </c>
      <c r="G5" s="9">
        <f>STANDARDIZE('Scores 2 Raw'!G5,'Scores 2 Raw'!G$43,'Scores 2 Raw'!G$44)</f>
        <v>0.96585699135537462</v>
      </c>
      <c r="H5" s="9">
        <f>STANDARDIZE('Scores 2 Raw'!H5,'Scores 2 Raw'!H$43,'Scores 2 Raw'!H$44)</f>
        <v>1.8687161247309387</v>
      </c>
      <c r="I5" s="9">
        <f>STANDARDIZE('Scores 2 Raw'!I5,'Scores 2 Raw'!I$43,'Scores 2 Raw'!I$44)</f>
        <v>-0.22369686509037701</v>
      </c>
      <c r="J5" s="9">
        <f>STANDARDIZE('Scores 2 Raw'!J5,'Scores 2 Raw'!J$43,'Scores 2 Raw'!J$44)</f>
        <v>0.89744358644712752</v>
      </c>
      <c r="K5" s="9">
        <f>STANDARDIZE('Scores 2 Raw'!K5,'Scores 2 Raw'!K$43,'Scores 2 Raw'!K$44)</f>
        <v>-0.84423457386829892</v>
      </c>
      <c r="L5" s="9">
        <f>STANDARDIZE('Scores 2 Raw'!L5,'Scores 2 Raw'!L$43,'Scores 2 Raw'!L$44)</f>
        <v>-0.38116279163087419</v>
      </c>
      <c r="M5" s="9">
        <f>STANDARDIZE('Scores 2 Raw'!M5,'Scores 2 Raw'!M$43,'Scores 2 Raw'!M$44)</f>
        <v>0.7309760495003359</v>
      </c>
      <c r="N5" s="9">
        <f>STANDARDIZE('Scores 2 Raw'!N5,'Scores 2 Raw'!N$43,'Scores 2 Raw'!N$44)</f>
        <v>0.69868131171537295</v>
      </c>
      <c r="O5" s="9">
        <f>STANDARDIZE('Scores 2 Raw'!O5,'Scores 2 Raw'!O$43,'Scores 2 Raw'!O$44)</f>
        <v>0.70573117496607363</v>
      </c>
      <c r="P5" s="9">
        <f>STANDARDIZE('Scores 2 Raw'!P5,'Scores 2 Raw'!P$43,'Scores 2 Raw'!P$44)</f>
        <v>1.311528016560306</v>
      </c>
      <c r="Q5" s="9">
        <f>STANDARDIZE('Scores 2 Raw'!Q5,'Scores 2 Raw'!Q$43,'Scores 2 Raw'!Q$44)</f>
        <v>1.2864317033098864</v>
      </c>
      <c r="R5" s="9">
        <f>STANDARDIZE('Scores 2 Raw'!R5,'Scores 2 Raw'!R$43,'Scores 2 Raw'!R$44)</f>
        <v>1.0199088625220638</v>
      </c>
      <c r="S5" s="9">
        <f>STANDARDIZE('Scores 2 Raw'!S5,'Scores 2 Raw'!S$43,'Scores 2 Raw'!S$44)</f>
        <v>1.2514101535072544</v>
      </c>
      <c r="T5" s="9">
        <f>STANDARDIZE('Scores 2 Raw'!T5,'Scores 2 Raw'!T$43,'Scores 2 Raw'!T$44)</f>
        <v>0.17592930298278359</v>
      </c>
      <c r="U5" s="9">
        <f>STANDARDIZE('Scores 2 Raw'!U5,'Scores 2 Raw'!U$43,'Scores 2 Raw'!U$44)</f>
        <v>0.72663202079368672</v>
      </c>
      <c r="V5" s="9">
        <f>STANDARDIZE('Scores 2 Raw'!V5,'Scores 2 Raw'!V$43,'Scores 2 Raw'!V$44)</f>
        <v>-0.1640691594925805</v>
      </c>
      <c r="W5" s="9">
        <f>STANDARDIZE('Scores 2 Raw'!W5,'Scores 2 Raw'!W$43,'Scores 2 Raw'!W$44)</f>
        <v>1.9184228573567865</v>
      </c>
      <c r="X5" s="9">
        <f>STANDARDIZE('Scores 2 Raw'!X5,'Scores 2 Raw'!X$43,'Scores 2 Raw'!X$44)</f>
        <v>0.93553355727370802</v>
      </c>
      <c r="Y5" s="9">
        <f>STANDARDIZE('Scores 2 Raw'!Y5,'Scores 2 Raw'!Y$43,'Scores 2 Raw'!Y$44)</f>
        <v>1.2671808831394018</v>
      </c>
      <c r="Z5" s="9">
        <f>STANDARDIZE('Scores 2 Raw'!Z5,'Scores 2 Raw'!Z$43,'Scores 2 Raw'!Z$44)</f>
        <v>-0.38880575082874985</v>
      </c>
      <c r="AA5" s="9">
        <f>STANDARDIZE('Scores 2 Raw'!AA5,'Scores 2 Raw'!AA$43,'Scores 2 Raw'!AA$44)</f>
        <v>1.0003790798470851</v>
      </c>
      <c r="AB5" s="9">
        <f>STANDARDIZE('Scores 2 Raw'!AB5,'Scores 2 Raw'!AB$43,'Scores 2 Raw'!AB$44)</f>
        <v>0.56606421416777242</v>
      </c>
      <c r="AC5" s="9">
        <f>STANDARDIZE('Scores 2 Raw'!AC5,'Scores 2 Raw'!AC$43,'Scores 2 Raw'!AC$44)</f>
        <v>-1.0026007509351575</v>
      </c>
      <c r="AD5" s="9">
        <f t="shared" si="0"/>
        <v>0.63568640811889299</v>
      </c>
      <c r="AE5" s="150">
        <f t="shared" si="1"/>
        <v>3</v>
      </c>
      <c r="AF5" s="10"/>
      <c r="AG5" s="10"/>
      <c r="AH5" s="10"/>
      <c r="AI5" s="10"/>
      <c r="AJ5" s="10"/>
    </row>
    <row r="6" spans="1:36" x14ac:dyDescent="0.35">
      <c r="A6" s="6" t="s">
        <v>9</v>
      </c>
      <c r="B6" s="1">
        <v>5</v>
      </c>
      <c r="C6" s="11" t="s">
        <v>11</v>
      </c>
      <c r="D6" s="18">
        <v>5</v>
      </c>
      <c r="E6" s="22">
        <v>50</v>
      </c>
      <c r="F6" s="9">
        <f>STANDARDIZE('Scores 2 Raw'!F6,'Scores 2 Raw'!F$43,'Scores 2 Raw'!F$44)</f>
        <v>1.1663947947748492</v>
      </c>
      <c r="G6" s="9">
        <f>STANDARDIZE('Scores 2 Raw'!G6,'Scores 2 Raw'!G$43,'Scores 2 Raw'!G$44)</f>
        <v>0.68935834140725027</v>
      </c>
      <c r="H6" s="9">
        <f>STANDARDIZE('Scores 2 Raw'!H6,'Scores 2 Raw'!H$43,'Scores 2 Raw'!H$44)</f>
        <v>-2.3818237337248256E-2</v>
      </c>
      <c r="I6" s="9">
        <f>STANDARDIZE('Scores 2 Raw'!I6,'Scores 2 Raw'!I$43,'Scores 2 Raw'!I$44)</f>
        <v>1.9766801503024256</v>
      </c>
      <c r="J6" s="9">
        <f>STANDARDIZE('Scores 2 Raw'!J6,'Scores 2 Raw'!J$43,'Scores 2 Raw'!J$44)</f>
        <v>-1.1438982745421775</v>
      </c>
      <c r="K6" s="9">
        <f>STANDARDIZE('Scores 2 Raw'!K6,'Scores 2 Raw'!K$43,'Scores 2 Raw'!K$44)</f>
        <v>-0.9562769266799096</v>
      </c>
      <c r="L6" s="9">
        <f>STANDARDIZE('Scores 2 Raw'!L6,'Scores 2 Raw'!L$43,'Scores 2 Raw'!L$44)</f>
        <v>-0.34267098262381546</v>
      </c>
      <c r="M6" s="9">
        <f>STANDARDIZE('Scores 2 Raw'!M6,'Scores 2 Raw'!M$43,'Scores 2 Raw'!M$44)</f>
        <v>1.262166152732038</v>
      </c>
      <c r="N6" s="9">
        <f>STANDARDIZE('Scores 2 Raw'!N6,'Scores 2 Raw'!N$43,'Scores 2 Raw'!N$44)</f>
        <v>-0.87644780969191205</v>
      </c>
      <c r="O6" s="9">
        <f>STANDARDIZE('Scores 2 Raw'!O6,'Scores 2 Raw'!O$43,'Scores 2 Raw'!O$44)</f>
        <v>1.1724243713146061</v>
      </c>
      <c r="P6" s="9">
        <f>STANDARDIZE('Scores 2 Raw'!P6,'Scores 2 Raw'!P$43,'Scores 2 Raw'!P$44)</f>
        <v>0.13864779235703678</v>
      </c>
      <c r="Q6" s="9">
        <f>STANDARDIZE('Scores 2 Raw'!Q6,'Scores 2 Raw'!Q$43,'Scores 2 Raw'!Q$44)</f>
        <v>1.0723744799506927</v>
      </c>
      <c r="R6" s="9">
        <f>STANDARDIZE('Scores 2 Raw'!R6,'Scores 2 Raw'!R$43,'Scores 2 Raw'!R$44)</f>
        <v>0.39197418392453726</v>
      </c>
      <c r="S6" s="9">
        <f>STANDARDIZE('Scores 2 Raw'!S6,'Scores 2 Raw'!S$43,'Scores 2 Raw'!S$44)</f>
        <v>1.5109501663750251</v>
      </c>
      <c r="T6" s="9">
        <f>STANDARDIZE('Scores 2 Raw'!T6,'Scores 2 Raw'!T$43,'Scores 2 Raw'!T$44)</f>
        <v>0.68128437694080246</v>
      </c>
      <c r="U6" s="9">
        <f>STANDARDIZE('Scores 2 Raw'!U6,'Scores 2 Raw'!U$43,'Scores 2 Raw'!U$44)</f>
        <v>0.61473330965884165</v>
      </c>
      <c r="V6" s="9">
        <f>STANDARDIZE('Scores 2 Raw'!V6,'Scores 2 Raw'!V$43,'Scores 2 Raw'!V$44)</f>
        <v>2.4815137741187736</v>
      </c>
      <c r="W6" s="9">
        <f>STANDARDIZE('Scores 2 Raw'!W6,'Scores 2 Raw'!W$43,'Scores 2 Raw'!W$44)</f>
        <v>0.77160577712013745</v>
      </c>
      <c r="X6" s="9">
        <f>STANDARDIZE('Scores 2 Raw'!X6,'Scores 2 Raw'!X$43,'Scores 2 Raw'!X$44)</f>
        <v>0.23153894195973598</v>
      </c>
      <c r="Y6" s="9">
        <f>STANDARDIZE('Scores 2 Raw'!Y6,'Scores 2 Raw'!Y$43,'Scores 2 Raw'!Y$44)</f>
        <v>1.3720686682175622</v>
      </c>
      <c r="Z6" s="9">
        <f>STANDARDIZE('Scores 2 Raw'!Z6,'Scores 2 Raw'!Z$43,'Scores 2 Raw'!Z$44)</f>
        <v>0.67991261544618198</v>
      </c>
      <c r="AA6" s="9">
        <f>STANDARDIZE('Scores 2 Raw'!AA6,'Scores 2 Raw'!AA$43,'Scores 2 Raw'!AA$44)</f>
        <v>1.2252943149519901</v>
      </c>
      <c r="AB6" s="9">
        <f>STANDARDIZE('Scores 2 Raw'!AB6,'Scores 2 Raw'!AB$43,'Scores 2 Raw'!AB$44)</f>
        <v>0.65329831595645382</v>
      </c>
      <c r="AC6" s="9">
        <f>STANDARDIZE('Scores 2 Raw'!AC6,'Scores 2 Raw'!AC$43,'Scores 2 Raw'!AC$44)</f>
        <v>0.13294153603560116</v>
      </c>
      <c r="AD6" s="9">
        <f t="shared" si="0"/>
        <v>0.62008540969456161</v>
      </c>
      <c r="AE6" s="150">
        <f t="shared" si="1"/>
        <v>5</v>
      </c>
      <c r="AF6" s="10"/>
      <c r="AG6" s="10"/>
      <c r="AH6" s="10"/>
      <c r="AI6" s="10"/>
      <c r="AJ6" s="10"/>
    </row>
    <row r="7" spans="1:36" x14ac:dyDescent="0.35">
      <c r="A7" s="6" t="s">
        <v>12</v>
      </c>
      <c r="B7" s="1">
        <v>6</v>
      </c>
      <c r="C7" s="11" t="s">
        <v>13</v>
      </c>
      <c r="D7" s="18">
        <v>30</v>
      </c>
      <c r="E7" s="22">
        <v>64.709999999999994</v>
      </c>
      <c r="F7" s="9">
        <f>STANDARDIZE('Scores 2 Raw'!F7,'Scores 2 Raw'!F$43,'Scores 2 Raw'!F$44)</f>
        <v>1.3075835099276898</v>
      </c>
      <c r="G7" s="9">
        <f>STANDARDIZE('Scores 2 Raw'!G7,'Scores 2 Raw'!G$43,'Scores 2 Raw'!G$44)</f>
        <v>0.52345915143837562</v>
      </c>
      <c r="H7" s="9">
        <f>STANDARDIZE('Scores 2 Raw'!H7,'Scores 2 Raw'!H$43,'Scores 2 Raw'!H$44)</f>
        <v>-9.9519611819975734E-2</v>
      </c>
      <c r="I7" s="9">
        <f>STANDARDIZE('Scores 2 Raw'!I7,'Scores 2 Raw'!I$43,'Scores 2 Raw'!I$44)</f>
        <v>-0.17368829655872242</v>
      </c>
      <c r="J7" s="9">
        <f>STANDARDIZE('Scores 2 Raw'!J7,'Scores 2 Raw'!J$43,'Scores 2 Raw'!J$44)</f>
        <v>1.1526113190707907</v>
      </c>
      <c r="K7" s="9">
        <f>STANDARDIZE('Scores 2 Raw'!K7,'Scores 2 Raw'!K$43,'Scores 2 Raw'!K$44)</f>
        <v>1.5460022861127285</v>
      </c>
      <c r="L7" s="9">
        <f>STANDARDIZE('Scores 2 Raw'!L7,'Scores 2 Raw'!L$43,'Scores 2 Raw'!L$44)</f>
        <v>-0.45386954197754065</v>
      </c>
      <c r="M7" s="9">
        <f>STANDARDIZE('Scores 2 Raw'!M7,'Scores 2 Raw'!M$43,'Scores 2 Raw'!M$44)</f>
        <v>0.59477345892810463</v>
      </c>
      <c r="N7" s="9">
        <f>STANDARDIZE('Scores 2 Raw'!N7,'Scores 2 Raw'!N$43,'Scores 2 Raw'!N$44)</f>
        <v>2.0043804518293067</v>
      </c>
      <c r="O7" s="9">
        <f>STANDARDIZE('Scores 2 Raw'!O7,'Scores 2 Raw'!O$43,'Scores 2 Raw'!O$44)</f>
        <v>-0.69434841407952375</v>
      </c>
      <c r="P7" s="9">
        <f>STANDARDIZE('Scores 2 Raw'!P7,'Scores 2 Raw'!P$43,'Scores 2 Raw'!P$44)</f>
        <v>-0.29140828985082862</v>
      </c>
      <c r="Q7" s="9">
        <f>STANDARDIZE('Scores 2 Raw'!Q7,'Scores 2 Raw'!Q$43,'Scores 2 Raw'!Q$44)</f>
        <v>0.85831725659149893</v>
      </c>
      <c r="R7" s="9">
        <f>STANDARDIZE('Scores 2 Raw'!R7,'Scores 2 Raw'!R$43,'Scores 2 Raw'!R$44)</f>
        <v>-2.6648935140480431E-2</v>
      </c>
      <c r="S7" s="9">
        <f>STANDARDIZE('Scores 2 Raw'!S7,'Scores 2 Raw'!S$43,'Scores 2 Raw'!S$44)</f>
        <v>-0.37071492691631269</v>
      </c>
      <c r="T7" s="9">
        <f>STANDARDIZE('Scores 2 Raw'!T7,'Scores 2 Raw'!T$43,'Scores 2 Raw'!T$44)</f>
        <v>1.0181877595794817</v>
      </c>
      <c r="U7" s="9">
        <f>STANDARDIZE('Scores 2 Raw'!U7,'Scores 2 Raw'!U$43,'Scores 2 Raw'!U$44)</f>
        <v>1.174226865333067</v>
      </c>
      <c r="V7" s="9">
        <f>STANDARDIZE('Scores 2 Raw'!V7,'Scores 2 Raw'!V$43,'Scores 2 Raw'!V$44)</f>
        <v>0.71779181837787076</v>
      </c>
      <c r="W7" s="9">
        <f>STANDARDIZE('Scores 2 Raw'!W7,'Scores 2 Raw'!W$43,'Scores 2 Raw'!W$44)</f>
        <v>2.0239876095124614</v>
      </c>
      <c r="X7" s="9">
        <f>STANDARDIZE('Scores 2 Raw'!X7,'Scores 2 Raw'!X$43,'Scores 2 Raw'!X$44)</f>
        <v>1.0167637051945511</v>
      </c>
      <c r="Y7" s="9">
        <f>STANDARDIZE('Scores 2 Raw'!Y7,'Scores 2 Raw'!Y$43,'Scores 2 Raw'!Y$44)</f>
        <v>0.91755493287886702</v>
      </c>
      <c r="Z7" s="9">
        <f>STANDARDIZE('Scores 2 Raw'!Z7,'Scores 2 Raw'!Z$43,'Scores 2 Raw'!Z$44)</f>
        <v>0.72070339278491979</v>
      </c>
      <c r="AA7" s="9">
        <f>STANDARDIZE('Scores 2 Raw'!AA7,'Scores 2 Raw'!AA$43,'Scores 2 Raw'!AA$44)</f>
        <v>1.4502095500568952</v>
      </c>
      <c r="AB7" s="9">
        <f>STANDARDIZE('Scores 2 Raw'!AB7,'Scores 2 Raw'!AB$43,'Scores 2 Raw'!AB$44)</f>
        <v>1.0458517740055198</v>
      </c>
      <c r="AC7" s="9">
        <f>STANDARDIZE('Scores 2 Raw'!AC7,'Scores 2 Raw'!AC$43,'Scores 2 Raw'!AC$44)</f>
        <v>2.2620833241057738</v>
      </c>
      <c r="AD7" s="9">
        <f t="shared" si="0"/>
        <v>0.75934542289102147</v>
      </c>
      <c r="AE7" s="150">
        <f t="shared" si="1"/>
        <v>1</v>
      </c>
      <c r="AF7" s="10"/>
      <c r="AG7" s="10"/>
      <c r="AH7" s="10"/>
      <c r="AI7" s="10"/>
      <c r="AJ7" s="10"/>
    </row>
    <row r="8" spans="1:36" x14ac:dyDescent="0.35">
      <c r="A8" s="6" t="s">
        <v>12</v>
      </c>
      <c r="B8" s="1">
        <v>7</v>
      </c>
      <c r="C8" s="11" t="s">
        <v>14</v>
      </c>
      <c r="D8" s="18">
        <v>6</v>
      </c>
      <c r="E8" s="22">
        <v>79.41</v>
      </c>
      <c r="F8" s="9">
        <f>STANDARDIZE('Scores 2 Raw'!F8,'Scores 2 Raw'!F$43,'Scores 2 Raw'!F$44)</f>
        <v>-0.99849883756870705</v>
      </c>
      <c r="G8" s="9">
        <f>STANDARDIZE('Scores 2 Raw'!G8,'Scores 2 Raw'!G$43,'Scores 2 Raw'!G$44)</f>
        <v>-0.80373436831262102</v>
      </c>
      <c r="H8" s="9">
        <f>STANDARDIZE('Scores 2 Raw'!H8,'Scores 2 Raw'!H$43,'Scores 2 Raw'!H$44)</f>
        <v>-1.0836374800954329</v>
      </c>
      <c r="I8" s="9">
        <f>STANDARDIZE('Scores 2 Raw'!I8,'Scores 2 Raw'!I$43,'Scores 2 Raw'!I$44)</f>
        <v>0.77647450554271502</v>
      </c>
      <c r="J8" s="9">
        <f>STANDARDIZE('Scores 2 Raw'!J8,'Scores 2 Raw'!J$43,'Scores 2 Raw'!J$44)</f>
        <v>0.84641003992239494</v>
      </c>
      <c r="K8" s="9">
        <f>STANDARDIZE('Scores 2 Raw'!K8,'Scores 2 Raw'!K$43,'Scores 2 Raw'!K$44)</f>
        <v>5.2104248624586375E-2</v>
      </c>
      <c r="L8" s="9">
        <f>STANDARDIZE('Scores 2 Raw'!L8,'Scores 2 Raw'!L$43,'Scores 2 Raw'!L$44)</f>
        <v>-0.33839411495636451</v>
      </c>
      <c r="M8" s="9">
        <f>STANDARDIZE('Scores 2 Raw'!M8,'Scores 2 Raw'!M$43,'Scores 2 Raw'!M$44)</f>
        <v>-1.1513437522079006</v>
      </c>
      <c r="N8" s="9">
        <f>STANDARDIZE('Scores 2 Raw'!N8,'Scores 2 Raw'!N$43,'Scores 2 Raw'!N$44)</f>
        <v>-1.1666031741616751</v>
      </c>
      <c r="O8" s="9">
        <f>STANDARDIZE('Scores 2 Raw'!O8,'Scores 2 Raw'!O$43,'Scores 2 Raw'!O$44)</f>
        <v>-0.22765521773099132</v>
      </c>
      <c r="P8" s="9">
        <f>STANDARDIZE('Scores 2 Raw'!P8,'Scores 2 Raw'!P$43,'Scores 2 Raw'!P$44)</f>
        <v>-0.33050429732427095</v>
      </c>
      <c r="Q8" s="9">
        <f>STANDARDIZE('Scores 2 Raw'!Q8,'Scores 2 Raw'!Q$43,'Scores 2 Raw'!Q$44)</f>
        <v>-1.3250664216722774</v>
      </c>
      <c r="R8" s="9">
        <f>STANDARDIZE('Scores 2 Raw'!R8,'Scores 2 Raw'!R$43,'Scores 2 Raw'!R$44)</f>
        <v>-0.9685509530367703</v>
      </c>
      <c r="S8" s="9">
        <f>STANDARDIZE('Scores 2 Raw'!S8,'Scores 2 Raw'!S$43,'Scores 2 Raw'!S$44)</f>
        <v>-1.0195649590857396</v>
      </c>
      <c r="T8" s="9">
        <f>STANDARDIZE('Scores 2 Raw'!T8,'Scores 2 Raw'!T$43,'Scores 2 Raw'!T$44)</f>
        <v>-1.2053745658358015</v>
      </c>
      <c r="U8" s="9">
        <f>STANDARDIZE('Scores 2 Raw'!U8,'Scores 2 Raw'!U$43,'Scores 2 Raw'!U$44)</f>
        <v>-2.1827344687122849</v>
      </c>
      <c r="V8" s="9">
        <f>STANDARDIZE('Scores 2 Raw'!V8,'Scores 2 Raw'!V$43,'Scores 2 Raw'!V$44)</f>
        <v>-0.9401068200185777</v>
      </c>
      <c r="W8" s="9">
        <f>STANDARDIZE('Scores 2 Raw'!W8,'Scores 2 Raw'!W$43,'Scores 2 Raw'!W$44)</f>
        <v>-1.138156557332525</v>
      </c>
      <c r="X8" s="9">
        <f>STANDARDIZE('Scores 2 Raw'!X8,'Scores 2 Raw'!X$43,'Scores 2 Raw'!X$44)</f>
        <v>-0.74322283309037918</v>
      </c>
      <c r="Y8" s="9">
        <f>STANDARDIZE('Scores 2 Raw'!Y8,'Scores 2 Raw'!Y$43,'Scores 2 Raw'!Y$44)</f>
        <v>-0.69072443831959285</v>
      </c>
      <c r="Z8" s="9">
        <f>STANDARDIZE('Scores 2 Raw'!Z8,'Scores 2 Raw'!Z$43,'Scores 2 Raw'!Z$44)</f>
        <v>-5.4321376651099436E-2</v>
      </c>
      <c r="AA8" s="9">
        <f>STANDARDIZE('Scores 2 Raw'!AA8,'Scores 2 Raw'!AA$43,'Scores 2 Raw'!AA$44)</f>
        <v>-0.75395975397117454</v>
      </c>
      <c r="AB8" s="9">
        <f>STANDARDIZE('Scores 2 Raw'!AB8,'Scores 2 Raw'!AB$43,'Scores 2 Raw'!AB$44)</f>
        <v>-0.9169155162398106</v>
      </c>
      <c r="AC8" s="9">
        <f>STANDARDIZE('Scores 2 Raw'!AC8,'Scores 2 Raw'!AC$43,'Scores 2 Raw'!AC$44)</f>
        <v>-0.95528648897804269</v>
      </c>
      <c r="AD8" s="9">
        <f t="shared" si="0"/>
        <v>-0.7216403167171811</v>
      </c>
      <c r="AE8" s="150">
        <f t="shared" si="1"/>
        <v>37</v>
      </c>
      <c r="AF8" s="10"/>
      <c r="AG8" s="10"/>
      <c r="AH8" s="10"/>
      <c r="AI8" s="10"/>
      <c r="AJ8" s="10"/>
    </row>
    <row r="9" spans="1:36" x14ac:dyDescent="0.35">
      <c r="A9" s="6" t="s">
        <v>12</v>
      </c>
      <c r="B9" s="1">
        <v>8</v>
      </c>
      <c r="C9" s="11" t="s">
        <v>15</v>
      </c>
      <c r="D9" s="18">
        <v>12</v>
      </c>
      <c r="E9" s="22">
        <v>73.53</v>
      </c>
      <c r="F9" s="9">
        <f>STANDARDIZE('Scores 2 Raw'!F9,'Scores 2 Raw'!F$43,'Scores 2 Raw'!F$44)</f>
        <v>1.0252060796220086</v>
      </c>
      <c r="G9" s="9">
        <f>STANDARDIZE('Scores 2 Raw'!G9,'Scores 2 Raw'!G$43,'Scores 2 Raw'!G$44)</f>
        <v>-0.25073706841637244</v>
      </c>
      <c r="H9" s="9">
        <f>STANDARDIZE('Scores 2 Raw'!H9,'Scores 2 Raw'!H$43,'Scores 2 Raw'!H$44)</f>
        <v>-1.0079361056127054</v>
      </c>
      <c r="I9" s="9">
        <f>STANDARDIZE('Scores 2 Raw'!I9,'Scores 2 Raw'!I$43,'Scores 2 Raw'!I$44)</f>
        <v>0.67645736847940585</v>
      </c>
      <c r="J9" s="9">
        <f>STANDARDIZE('Scores 2 Raw'!J9,'Scores 2 Raw'!J$43,'Scores 2 Raw'!J$44)</f>
        <v>0.76985972013529602</v>
      </c>
      <c r="K9" s="9">
        <f>STANDARDIZE('Scores 2 Raw'!K9,'Scores 2 Raw'!K$43,'Scores 2 Raw'!K$44)</f>
        <v>-0.32137026074744918</v>
      </c>
      <c r="L9" s="9">
        <f>STANDARDIZE('Scores 2 Raw'!L9,'Scores 2 Raw'!L$43,'Scores 2 Raw'!L$44)</f>
        <v>-0.40254712996812902</v>
      </c>
      <c r="M9" s="9">
        <f>STANDARDIZE('Scores 2 Raw'!M9,'Scores 2 Raw'!M$43,'Scores 2 Raw'!M$44)</f>
        <v>-0.95793607359533228</v>
      </c>
      <c r="N9" s="9">
        <f>STANDARDIZE('Scores 2 Raw'!N9,'Scores 2 Raw'!N$43,'Scores 2 Raw'!N$44)</f>
        <v>-1.2460504763379197</v>
      </c>
      <c r="O9" s="9">
        <f>STANDARDIZE('Scores 2 Raw'!O9,'Scores 2 Raw'!O$43,'Scores 2 Raw'!O$44)</f>
        <v>0.70573117496607363</v>
      </c>
      <c r="P9" s="9">
        <f>STANDARDIZE('Scores 2 Raw'!P9,'Scores 2 Raw'!P$43,'Scores 2 Raw'!P$44)</f>
        <v>1.5070080539275177</v>
      </c>
      <c r="Q9" s="9">
        <f>STANDARDIZE('Scores 2 Raw'!Q9,'Scores 2 Raw'!Q$43,'Scores 2 Raw'!Q$44)</f>
        <v>0.21614558651391766</v>
      </c>
      <c r="R9" s="9">
        <f>STANDARDIZE('Scores 2 Raw'!R9,'Scores 2 Raw'!R$43,'Scores 2 Raw'!R$44)</f>
        <v>0.49662996369079171</v>
      </c>
      <c r="S9" s="9">
        <f>STANDARDIZE('Scores 2 Raw'!S9,'Scores 2 Raw'!S$43,'Scores 2 Raw'!S$44)</f>
        <v>-0.20850241887395601</v>
      </c>
      <c r="T9" s="9">
        <f>STANDARDIZE('Scores 2 Raw'!T9,'Scores 2 Raw'!T$43,'Scores 2 Raw'!T$44)</f>
        <v>1.1866394508988214</v>
      </c>
      <c r="U9" s="9">
        <f>STANDARDIZE('Scores 2 Raw'!U9,'Scores 2 Raw'!U$43,'Scores 2 Raw'!U$44)</f>
        <v>0.83853073192853178</v>
      </c>
      <c r="V9" s="9">
        <f>STANDARDIZE('Scores 2 Raw'!V9,'Scores 2 Raw'!V$43,'Scores 2 Raw'!V$44)</f>
        <v>-0.97538125913339568</v>
      </c>
      <c r="W9" s="9">
        <f>STANDARDIZE('Scores 2 Raw'!W9,'Scores 2 Raw'!W$43,'Scores 2 Raw'!W$44)</f>
        <v>6.6241296807219477E-2</v>
      </c>
      <c r="X9" s="9">
        <f>STANDARDIZE('Scores 2 Raw'!X9,'Scores 2 Raw'!X$43,'Scores 2 Raw'!X$44)</f>
        <v>-1.282049480965304</v>
      </c>
      <c r="Y9" s="9">
        <f>STANDARDIZE('Scores 2 Raw'!Y9,'Scores 2 Raw'!Y$43,'Scores 2 Raw'!Y$44)</f>
        <v>0.11341524727963707</v>
      </c>
      <c r="Z9" s="9">
        <f>STANDARDIZE('Scores 2 Raw'!Z9,'Scores 2 Raw'!Z$43,'Scores 2 Raw'!Z$44)</f>
        <v>0.43516795141375486</v>
      </c>
      <c r="AA9" s="9">
        <f>STANDARDIZE('Scores 2 Raw'!AA9,'Scores 2 Raw'!AA$43,'Scores 2 Raw'!AA$44)</f>
        <v>1.0903451738890471</v>
      </c>
      <c r="AB9" s="9">
        <f>STANDARDIZE('Scores 2 Raw'!AB9,'Scores 2 Raw'!AB$43,'Scores 2 Raw'!AB$44)</f>
        <v>-0.26265975282470044</v>
      </c>
      <c r="AC9" s="9">
        <f>STANDARDIZE('Scores 2 Raw'!AC9,'Scores 2 Raw'!AC$43,'Scores 2 Raw'!AC$44)</f>
        <v>-0.95055506278233115</v>
      </c>
      <c r="AD9" s="9">
        <f t="shared" si="0"/>
        <v>5.2568862928934472E-2</v>
      </c>
      <c r="AE9" s="150">
        <f t="shared" si="1"/>
        <v>21</v>
      </c>
      <c r="AF9" s="10"/>
      <c r="AG9" s="10"/>
      <c r="AH9" s="10"/>
      <c r="AI9" s="10"/>
      <c r="AJ9" s="10"/>
    </row>
    <row r="10" spans="1:36" ht="25" x14ac:dyDescent="0.35">
      <c r="A10" s="6" t="s">
        <v>12</v>
      </c>
      <c r="B10" s="1">
        <v>9</v>
      </c>
      <c r="C10" s="11" t="s">
        <v>16</v>
      </c>
      <c r="D10" s="18">
        <v>9</v>
      </c>
      <c r="E10" s="22">
        <v>67.650000000000006</v>
      </c>
      <c r="F10" s="9">
        <f>STANDARDIZE('Scores 2 Raw'!F10,'Scores 2 Raw'!F$43,'Scores 2 Raw'!F$44)</f>
        <v>1.2699331858869325</v>
      </c>
      <c r="G10" s="9">
        <f>STANDARDIZE('Scores 2 Raw'!G10,'Scores 2 Raw'!G$43,'Scores 2 Raw'!G$44)</f>
        <v>-0.30603679840599729</v>
      </c>
      <c r="H10" s="9">
        <f>STANDARDIZE('Scores 2 Raw'!H10,'Scores 2 Raw'!H$43,'Scores 2 Raw'!H$44)</f>
        <v>-1.1214881673367967</v>
      </c>
      <c r="I10" s="9">
        <f>STANDARDIZE('Scores 2 Raw'!I10,'Scores 2 Raw'!I$43,'Scores 2 Raw'!I$44)</f>
        <v>0.8764916426060243</v>
      </c>
      <c r="J10" s="9">
        <f>STANDARDIZE('Scores 2 Raw'!J10,'Scores 2 Raw'!J$43,'Scores 2 Raw'!J$44)</f>
        <v>0.38710812119980126</v>
      </c>
      <c r="K10" s="9">
        <f>STANDARDIZE('Scores 2 Raw'!K10,'Scores 2 Raw'!K$43,'Scores 2 Raw'!K$44)</f>
        <v>8.945169956178993E-2</v>
      </c>
      <c r="L10" s="9">
        <f>STANDARDIZE('Scores 2 Raw'!L10,'Scores 2 Raw'!L$43,'Scores 2 Raw'!L$44)</f>
        <v>-0.3512247179587174</v>
      </c>
      <c r="M10" s="9">
        <f>STANDARDIZE('Scores 2 Raw'!M10,'Scores 2 Raw'!M$43,'Scores 2 Raw'!M$44)</f>
        <v>1.0061052824562431</v>
      </c>
      <c r="N10" s="9">
        <f>STANDARDIZE('Scores 2 Raw'!N10,'Scores 2 Raw'!N$43,'Scores 2 Raw'!N$44)</f>
        <v>-1.0837016414560285</v>
      </c>
      <c r="O10" s="9">
        <f>STANDARDIZE('Scores 2 Raw'!O10,'Scores 2 Raw'!O$43,'Scores 2 Raw'!O$44)</f>
        <v>-0.22765521773099132</v>
      </c>
      <c r="P10" s="9">
        <f>STANDARDIZE('Scores 2 Raw'!P10,'Scores 2 Raw'!P$43,'Scores 2 Raw'!P$44)</f>
        <v>-0.32659469657692669</v>
      </c>
      <c r="Q10" s="9">
        <f>STANDARDIZE('Scores 2 Raw'!Q10,'Scores 2 Raw'!Q$43,'Scores 2 Raw'!Q$44)</f>
        <v>0.30176847585759514</v>
      </c>
      <c r="R10" s="9">
        <f>STANDARDIZE('Scores 2 Raw'!R10,'Scores 2 Raw'!R$43,'Scores 2 Raw'!R$44)</f>
        <v>7.8006844625773994E-2</v>
      </c>
      <c r="S10" s="9">
        <f>STANDARDIZE('Scores 2 Raw'!S10,'Scores 2 Raw'!S$43,'Scores 2 Raw'!S$44)</f>
        <v>1.5758351695919677</v>
      </c>
      <c r="T10" s="9">
        <f>STANDARDIZE('Scores 2 Raw'!T10,'Scores 2 Raw'!T$43,'Scores 2 Raw'!T$44)</f>
        <v>-0.16097407965589569</v>
      </c>
      <c r="U10" s="9">
        <f>STANDARDIZE('Scores 2 Raw'!U10,'Scores 2 Raw'!U$43,'Scores 2 Raw'!U$44)</f>
        <v>-1.5113422019032146</v>
      </c>
      <c r="V10" s="9">
        <f>STANDARDIZE('Scores 2 Raw'!V10,'Scores 2 Raw'!V$43,'Scores 2 Raw'!V$44)</f>
        <v>-0.95774403957598664</v>
      </c>
      <c r="W10" s="9">
        <f>STANDARDIZE('Scores 2 Raw'!W10,'Scores 2 Raw'!W$43,'Scores 2 Raw'!W$44)</f>
        <v>0.79079936842116927</v>
      </c>
      <c r="X10" s="9">
        <f>STANDARDIZE('Scores 2 Raw'!X10,'Scores 2 Raw'!X$43,'Scores 2 Raw'!X$44)</f>
        <v>-1.2793418093679425</v>
      </c>
      <c r="Y10" s="9">
        <f>STANDARDIZE('Scores 2 Raw'!Y10,'Scores 2 Raw'!Y$43,'Scores 2 Raw'!Y$44)</f>
        <v>0.9525175279049205</v>
      </c>
      <c r="Z10" s="9">
        <f>STANDARDIZE('Scores 2 Raw'!Z10,'Scores 2 Raw'!Z$43,'Scores 2 Raw'!Z$44)</f>
        <v>-0.13590293132857514</v>
      </c>
      <c r="AA10" s="9">
        <f>STANDARDIZE('Scores 2 Raw'!AA10,'Scores 2 Raw'!AA$43,'Scores 2 Raw'!AA$44)</f>
        <v>0.32563337453236985</v>
      </c>
      <c r="AB10" s="9">
        <f>STANDARDIZE('Scores 2 Raw'!AB10,'Scores 2 Raw'!AB$43,'Scores 2 Raw'!AB$44)</f>
        <v>0.38723430550097565</v>
      </c>
      <c r="AC10" s="9">
        <f>STANDARDIZE('Scores 2 Raw'!AC10,'Scores 2 Raw'!AC$43,'Scores 2 Raw'!AC$44)</f>
        <v>-0.94582363658661972</v>
      </c>
      <c r="AD10" s="9">
        <f t="shared" si="0"/>
        <v>-1.5289372489088701E-2</v>
      </c>
      <c r="AE10" s="150">
        <f t="shared" si="1"/>
        <v>24</v>
      </c>
      <c r="AF10" s="10"/>
      <c r="AG10" s="10"/>
      <c r="AH10" s="10"/>
      <c r="AI10" s="10"/>
      <c r="AJ10" s="10"/>
    </row>
    <row r="11" spans="1:36" ht="25" x14ac:dyDescent="0.35">
      <c r="A11" s="6" t="s">
        <v>17</v>
      </c>
      <c r="B11" s="1">
        <v>10</v>
      </c>
      <c r="C11" s="11" t="s">
        <v>55</v>
      </c>
      <c r="D11" s="18">
        <v>23</v>
      </c>
      <c r="E11" s="22">
        <v>67.650000000000006</v>
      </c>
      <c r="F11" s="9">
        <f>STANDARDIZE('Scores 2 Raw'!F11,'Scores 2 Raw'!F$43,'Scores 2 Raw'!F$44)</f>
        <v>0.85577962143859987</v>
      </c>
      <c r="G11" s="9">
        <f>STANDARDIZE('Scores 2 Raw'!G11,'Scores 2 Raw'!G$43,'Scores 2 Raw'!G$44)</f>
        <v>0.91055726136574977</v>
      </c>
      <c r="H11" s="9">
        <f>STANDARDIZE('Scores 2 Raw'!H11,'Scores 2 Raw'!H$43,'Scores 2 Raw'!H$44)</f>
        <v>0.61964344576593533</v>
      </c>
      <c r="I11" s="9">
        <f>STANDARDIZE('Scores 2 Raw'!I11,'Scores 2 Raw'!I$43,'Scores 2 Raw'!I$44)</f>
        <v>1.6766287391124979</v>
      </c>
      <c r="J11" s="9">
        <f>STANDARDIZE('Scores 2 Raw'!J11,'Scores 2 Raw'!J$43,'Scores 2 Raw'!J$44)</f>
        <v>0.51469198751163281</v>
      </c>
      <c r="K11" s="9">
        <f>STANDARDIZE('Scores 2 Raw'!K11,'Scores 2 Raw'!K$43,'Scores 2 Raw'!K$44)</f>
        <v>0.79905326736865745</v>
      </c>
      <c r="L11" s="9">
        <f>STANDARDIZE('Scores 2 Raw'!L11,'Scores 2 Raw'!L$43,'Scores 2 Raw'!L$44)</f>
        <v>-0.30845604128420773</v>
      </c>
      <c r="M11" s="9">
        <f>STANDARDIZE('Scores 2 Raw'!M11,'Scores 2 Raw'!M$43,'Scores 2 Raw'!M$44)</f>
        <v>-0.26875096529984183</v>
      </c>
      <c r="N11" s="9">
        <f>STANDARDIZE('Scores 2 Raw'!N11,'Scores 2 Raw'!N$43,'Scores 2 Raw'!N$44)</f>
        <v>0.93356898771470498</v>
      </c>
      <c r="O11" s="9">
        <f>STANDARDIZE('Scores 2 Raw'!O11,'Scores 2 Raw'!O$43,'Scores 2 Raw'!O$44)</f>
        <v>0.70573117496607363</v>
      </c>
      <c r="P11" s="9">
        <f>STANDARDIZE('Scores 2 Raw'!P11,'Scores 2 Raw'!P$43,'Scores 2 Raw'!P$44)</f>
        <v>0.52960786709145991</v>
      </c>
      <c r="Q11" s="9">
        <f>STANDARDIZE('Scores 2 Raw'!Q11,'Scores 2 Raw'!Q$43,'Scores 2 Raw'!Q$44)</f>
        <v>1.1579973692943704</v>
      </c>
      <c r="R11" s="9">
        <f>STANDARDIZE('Scores 2 Raw'!R11,'Scores 2 Raw'!R$43,'Scores 2 Raw'!R$44)</f>
        <v>0.60128574345704611</v>
      </c>
      <c r="S11" s="9">
        <f>STANDARDIZE('Scores 2 Raw'!S11,'Scores 2 Raw'!S$43,'Scores 2 Raw'!S$44)</f>
        <v>0.60256012133782755</v>
      </c>
      <c r="T11" s="9">
        <f>STANDARDIZE('Scores 2 Raw'!T11,'Scores 2 Raw'!T$43,'Scores 2 Raw'!T$44)</f>
        <v>-0.59894847708617871</v>
      </c>
      <c r="U11" s="9">
        <f>STANDARDIZE('Scores 2 Raw'!U11,'Scores 2 Raw'!U$43,'Scores 2 Raw'!U$44)</f>
        <v>1.3980242876027571</v>
      </c>
      <c r="V11" s="9">
        <f>STANDARDIZE('Scores 2 Raw'!V11,'Scores 2 Raw'!V$43,'Scores 2 Raw'!V$44)</f>
        <v>0.36504742722969025</v>
      </c>
      <c r="W11" s="9">
        <f>STANDARDIZE('Scores 2 Raw'!W11,'Scores 2 Raw'!W$43,'Scores 2 Raw'!W$44)</f>
        <v>-1.0757773856041717</v>
      </c>
      <c r="X11" s="9">
        <f>STANDARDIZE('Scores 2 Raw'!X11,'Scores 2 Raw'!X$43,'Scores 2 Raw'!X$44)</f>
        <v>0.39399923780142188</v>
      </c>
      <c r="Y11" s="9">
        <f>STANDARDIZE('Scores 2 Raw'!Y11,'Scores 2 Raw'!Y$43,'Scores 2 Raw'!Y$44)</f>
        <v>0.49800379256622529</v>
      </c>
      <c r="Z11" s="9">
        <f>STANDARDIZE('Scores 2 Raw'!Z11,'Scores 2 Raw'!Z$43,'Scores 2 Raw'!Z$44)</f>
        <v>0.84307572480113346</v>
      </c>
      <c r="AA11" s="9">
        <f>STANDARDIZE('Scores 2 Raw'!AA11,'Scores 2 Raw'!AA$43,'Scores 2 Raw'!AA$44)</f>
        <v>1.3602434560149332</v>
      </c>
      <c r="AB11" s="9">
        <f>STANDARDIZE('Scores 2 Raw'!AB11,'Scores 2 Raw'!AB$43,'Scores 2 Raw'!AB$44)</f>
        <v>0.87138357042815717</v>
      </c>
      <c r="AC11" s="9">
        <f>STANDARDIZE('Scores 2 Raw'!AC11,'Scores 2 Raw'!AC$43,'Scores 2 Raw'!AC$44)</f>
        <v>1.7416264425775094</v>
      </c>
      <c r="AD11" s="9">
        <f t="shared" si="0"/>
        <v>0.63027402734049931</v>
      </c>
      <c r="AE11" s="150">
        <f t="shared" si="1"/>
        <v>4</v>
      </c>
      <c r="AF11" s="10"/>
      <c r="AG11" s="10"/>
      <c r="AH11" s="10"/>
      <c r="AI11" s="10"/>
      <c r="AJ11" s="10"/>
    </row>
    <row r="12" spans="1:36" x14ac:dyDescent="0.35">
      <c r="A12" s="6" t="s">
        <v>19</v>
      </c>
      <c r="B12" s="1">
        <v>11</v>
      </c>
      <c r="C12" s="11" t="s">
        <v>18</v>
      </c>
      <c r="D12" s="18">
        <v>28</v>
      </c>
      <c r="E12" s="22">
        <v>58.82</v>
      </c>
      <c r="F12" s="9">
        <f>STANDARDIZE('Scores 2 Raw'!F12,'Scores 2 Raw'!F$43,'Scores 2 Raw'!F$44)</f>
        <v>-1.6636545622887564</v>
      </c>
      <c r="G12" s="9">
        <f>STANDARDIZE('Scores 2 Raw'!G12,'Scores 2 Raw'!G$43,'Scores 2 Raw'!G$44)</f>
        <v>-0.16778747343193512</v>
      </c>
      <c r="H12" s="9">
        <f>STANDARDIZE('Scores 2 Raw'!H12,'Scores 2 Raw'!H$43,'Scores 2 Raw'!H$44)</f>
        <v>-1.8028005376813441</v>
      </c>
      <c r="I12" s="9">
        <f>STANDARDIZE('Scores 2 Raw'!I12,'Scores 2 Raw'!I$43,'Scores 2 Raw'!I$44)</f>
        <v>-1.7239539210400152</v>
      </c>
      <c r="J12" s="9">
        <f>STANDARDIZE('Scores 2 Raw'!J12,'Scores 2 Raw'!J$43,'Scores 2 Raw'!J$44)</f>
        <v>4.3565222643065426E-3</v>
      </c>
      <c r="K12" s="9">
        <f>STANDARDIZE('Scores 2 Raw'!K12,'Scores 2 Raw'!K$43,'Scores 2 Raw'!K$44)</f>
        <v>-9.7285555124227832E-2</v>
      </c>
      <c r="L12" s="9">
        <f>STANDARDIZE('Scores 2 Raw'!L12,'Scores 2 Raw'!L$43,'Scores 2 Raw'!L$44)</f>
        <v>3.3568195497212727</v>
      </c>
      <c r="M12" s="9">
        <f>STANDARDIZE('Scores 2 Raw'!M12,'Scores 2 Raw'!M$43,'Scores 2 Raw'!M$44)</f>
        <v>-1.0941386641675637</v>
      </c>
      <c r="N12" s="9">
        <f>STANDARDIZE('Scores 2 Raw'!N12,'Scores 2 Raw'!N$43,'Scores 2 Raw'!N$44)</f>
        <v>-1.2425962458085178</v>
      </c>
      <c r="O12" s="9">
        <f>STANDARDIZE('Scores 2 Raw'!O12,'Scores 2 Raw'!O$43,'Scores 2 Raw'!O$44)</f>
        <v>-0.22765521773099132</v>
      </c>
      <c r="P12" s="9">
        <f>STANDARDIZE('Scores 2 Raw'!P12,'Scores 2 Raw'!P$43,'Scores 2 Raw'!P$44)</f>
        <v>-0.21321627490394401</v>
      </c>
      <c r="Q12" s="9">
        <f>STANDARDIZE('Scores 2 Raw'!Q12,'Scores 2 Raw'!Q$43,'Scores 2 Raw'!Q$44)</f>
        <v>2.0883631547238893E-3</v>
      </c>
      <c r="R12" s="9">
        <f>STANDARDIZE('Scores 2 Raw'!R12,'Scores 2 Raw'!R$43,'Scores 2 Raw'!R$44)</f>
        <v>-1.90626673974241</v>
      </c>
      <c r="S12" s="9">
        <f>STANDARDIZE('Scores 2 Raw'!S12,'Scores 2 Raw'!S$43,'Scores 2 Raw'!S$44)</f>
        <v>-1.2791049719535101</v>
      </c>
      <c r="T12" s="9">
        <f>STANDARDIZE('Scores 2 Raw'!T12,'Scores 2 Raw'!T$43,'Scores 2 Raw'!T$44)</f>
        <v>-1.0369228745164618</v>
      </c>
      <c r="U12" s="9">
        <f>STANDARDIZE('Scores 2 Raw'!U12,'Scores 2 Raw'!U$43,'Scores 2 Raw'!U$44)</f>
        <v>-1.7351396241729047</v>
      </c>
      <c r="V12" s="9">
        <f>STANDARDIZE('Scores 2 Raw'!V12,'Scores 2 Raw'!V$43,'Scores 2 Raw'!V$44)</f>
        <v>-0.51681355064076107</v>
      </c>
      <c r="W12" s="9">
        <f>STANDARDIZE('Scores 2 Raw'!W12,'Scores 2 Raw'!W$43,'Scores 2 Raw'!W$44)</f>
        <v>-1.4980363942268708</v>
      </c>
      <c r="X12" s="9">
        <f>STANDARDIZE('Scores 2 Raw'!X12,'Scores 2 Raw'!X$43,'Scores 2 Raw'!X$44)</f>
        <v>-0.33707209348616451</v>
      </c>
      <c r="Y12" s="9">
        <f>STANDARDIZE('Scores 2 Raw'!Y12,'Scores 2 Raw'!Y$43,'Scores 2 Raw'!Y$44)</f>
        <v>0.14837784230569054</v>
      </c>
      <c r="Z12" s="9">
        <f>STANDARDIZE('Scores 2 Raw'!Z12,'Scores 2 Raw'!Z$43,'Scores 2 Raw'!Z$44)</f>
        <v>-0.12774477586082758</v>
      </c>
      <c r="AA12" s="9">
        <f>STANDARDIZE('Scores 2 Raw'!AA12,'Scores 2 Raw'!AA$43,'Scores 2 Raw'!AA$44)</f>
        <v>-0.84392584801313653</v>
      </c>
      <c r="AB12" s="9">
        <f>STANDARDIZE('Scores 2 Raw'!AB12,'Scores 2 Raw'!AB$43,'Scores 2 Raw'!AB$44)</f>
        <v>-0.34989385461338179</v>
      </c>
      <c r="AC12" s="9">
        <f>STANDARDIZE('Scores 2 Raw'!AC12,'Scores 2 Raw'!AC$43,'Scores 2 Raw'!AC$44)</f>
        <v>-0.57677239332112307</v>
      </c>
      <c r="AD12" s="9">
        <f t="shared" si="0"/>
        <v>-0.62204747063661892</v>
      </c>
      <c r="AE12" s="150">
        <f t="shared" si="1"/>
        <v>36</v>
      </c>
      <c r="AF12" s="10"/>
      <c r="AG12" s="10"/>
      <c r="AH12" s="10"/>
      <c r="AI12" s="10"/>
      <c r="AJ12" s="10"/>
    </row>
    <row r="13" spans="1:36" ht="25" x14ac:dyDescent="0.35">
      <c r="A13" s="6" t="s">
        <v>19</v>
      </c>
      <c r="B13" s="1">
        <v>12</v>
      </c>
      <c r="C13" s="11" t="s">
        <v>54</v>
      </c>
      <c r="D13" s="18">
        <v>2</v>
      </c>
      <c r="E13" s="22">
        <v>50</v>
      </c>
      <c r="F13" s="9">
        <f>STANDARDIZE('Scores 2 Raw'!F13,'Scores 2 Raw'!F$43,'Scores 2 Raw'!F$44)</f>
        <v>0.73655359530953446</v>
      </c>
      <c r="G13" s="9">
        <f>STANDARDIZE('Scores 2 Raw'!G13,'Scores 2 Raw'!G$43,'Scores 2 Raw'!G$44)</f>
        <v>0.93820712636056214</v>
      </c>
      <c r="H13" s="9">
        <f>STANDARDIZE('Scores 2 Raw'!H13,'Scores 2 Raw'!H$43,'Scores 2 Raw'!H$44)</f>
        <v>0.61964344576593533</v>
      </c>
      <c r="I13" s="9">
        <f>STANDARDIZE('Scores 2 Raw'!I13,'Scores 2 Raw'!I$43,'Scores 2 Raw'!I$44)</f>
        <v>7.6354546099550599E-2</v>
      </c>
      <c r="J13" s="9">
        <f>STANDARDIZE('Scores 2 Raw'!J13,'Scores 2 Raw'!J$43,'Scores 2 Raw'!J$44)</f>
        <v>-0.88873054191851442</v>
      </c>
      <c r="K13" s="9">
        <f>STANDARDIZE('Scores 2 Raw'!K13,'Scores 2 Raw'!K$43,'Scores 2 Raw'!K$44)</f>
        <v>0.91109562018026813</v>
      </c>
      <c r="L13" s="9">
        <f>STANDARDIZE('Scores 2 Raw'!L13,'Scores 2 Raw'!L$43,'Scores 2 Raw'!L$44)</f>
        <v>-0.44103893897518776</v>
      </c>
      <c r="M13" s="9">
        <f>STANDARDIZE('Scores 2 Raw'!M13,'Scores 2 Raw'!M$43,'Scores 2 Raw'!M$44)</f>
        <v>-0.35864467507751452</v>
      </c>
      <c r="N13" s="9">
        <f>STANDARDIZE('Scores 2 Raw'!N13,'Scores 2 Raw'!N$43,'Scores 2 Raw'!N$44)</f>
        <v>0.26344826501072843</v>
      </c>
      <c r="O13" s="9">
        <f>STANDARDIZE('Scores 2 Raw'!O13,'Scores 2 Raw'!O$43,'Scores 2 Raw'!O$44)</f>
        <v>0.23903797861754114</v>
      </c>
      <c r="P13" s="9">
        <f>STANDARDIZE('Scores 2 Raw'!P13,'Scores 2 Raw'!P$43,'Scores 2 Raw'!P$44)</f>
        <v>0.37322383719769064</v>
      </c>
      <c r="Q13" s="9">
        <f>STANDARDIZE('Scores 2 Raw'!Q13,'Scores 2 Raw'!Q$43,'Scores 2 Raw'!Q$44)</f>
        <v>1.6289232606845965</v>
      </c>
      <c r="R13" s="9">
        <f>STANDARDIZE('Scores 2 Raw'!R13,'Scores 2 Raw'!R$43,'Scores 2 Raw'!R$44)</f>
        <v>0.7059415232233005</v>
      </c>
      <c r="S13" s="9">
        <f>STANDARDIZE('Scores 2 Raw'!S13,'Scores 2 Raw'!S$43,'Scores 2 Raw'!S$44)</f>
        <v>-0.92223745426032555</v>
      </c>
      <c r="T13" s="9">
        <f>STANDARDIZE('Scores 2 Raw'!T13,'Scores 2 Raw'!T$43,'Scores 2 Raw'!T$44)</f>
        <v>1.3550911422181611</v>
      </c>
      <c r="U13" s="9">
        <f>STANDARDIZE('Scores 2 Raw'!U13,'Scores 2 Raw'!U$43,'Scores 2 Raw'!U$44)</f>
        <v>0.39093588738915153</v>
      </c>
      <c r="V13" s="9">
        <f>STANDARDIZE('Scores 2 Raw'!V13,'Scores 2 Raw'!V$43,'Scores 2 Raw'!V$44)</f>
        <v>1.599652796248322</v>
      </c>
      <c r="W13" s="9">
        <f>STANDARDIZE('Scores 2 Raw'!W13,'Scores 2 Raw'!W$43,'Scores 2 Raw'!W$44)</f>
        <v>-0.14968660532938807</v>
      </c>
      <c r="X13" s="9">
        <f>STANDARDIZE('Scores 2 Raw'!X13,'Scores 2 Raw'!X$43,'Scores 2 Raw'!X$44)</f>
        <v>-1.276634137770581</v>
      </c>
      <c r="Y13" s="9">
        <f>STANDARDIZE('Scores 2 Raw'!Y13,'Scores 2 Raw'!Y$43,'Scores 2 Raw'!Y$44)</f>
        <v>7.8452652253583596E-2</v>
      </c>
      <c r="Z13" s="9">
        <f>STANDARDIZE('Scores 2 Raw'!Z13,'Scores 2 Raw'!Z$43,'Scores 2 Raw'!Z$44)</f>
        <v>0.85123388026888103</v>
      </c>
      <c r="AA13" s="9">
        <f>STANDARDIZE('Scores 2 Raw'!AA13,'Scores 2 Raw'!AA$43,'Scores 2 Raw'!AA$44)</f>
        <v>0.10071813942746474</v>
      </c>
      <c r="AB13" s="9">
        <f>STANDARDIZE('Scores 2 Raw'!AB13,'Scores 2 Raw'!AB$43,'Scores 2 Raw'!AB$44)</f>
        <v>1.0894688248998605</v>
      </c>
      <c r="AC13" s="9">
        <f>STANDARDIZE('Scores 2 Raw'!AC13,'Scores 2 Raw'!AC$43,'Scores 2 Raw'!AC$44)</f>
        <v>0.36951284582117588</v>
      </c>
      <c r="AD13" s="9">
        <f t="shared" si="0"/>
        <v>0.34543845890186659</v>
      </c>
      <c r="AE13" s="150">
        <f t="shared" si="1"/>
        <v>12</v>
      </c>
      <c r="AF13" s="10"/>
      <c r="AG13" s="10"/>
      <c r="AH13" s="10"/>
      <c r="AI13" s="10"/>
      <c r="AJ13" s="10"/>
    </row>
    <row r="14" spans="1:36" x14ac:dyDescent="0.35">
      <c r="A14" s="6" t="s">
        <v>19</v>
      </c>
      <c r="B14" s="1">
        <v>13</v>
      </c>
      <c r="C14" s="11" t="s">
        <v>20</v>
      </c>
      <c r="D14" s="18">
        <v>11</v>
      </c>
      <c r="E14" s="22">
        <v>85.29</v>
      </c>
      <c r="F14" s="9">
        <f>STANDARDIZE('Scores 2 Raw'!F14,'Scores 2 Raw'!F$43,'Scores 2 Raw'!F$44)</f>
        <v>-0.49963204402867023</v>
      </c>
      <c r="G14" s="9">
        <f>STANDARDIZE('Scores 2 Raw'!G14,'Scores 2 Raw'!G$43,'Scores 2 Raw'!G$44)</f>
        <v>-8.4837878447497822E-2</v>
      </c>
      <c r="H14" s="9">
        <f>STANDARDIZE('Scores 2 Raw'!H14,'Scores 2 Raw'!H$43,'Scores 2 Raw'!H$44)</f>
        <v>-0.4401757969922494</v>
      </c>
      <c r="I14" s="9">
        <f>STANDARDIZE('Scores 2 Raw'!I14,'Scores 2 Raw'!I$43,'Scores 2 Raw'!I$44)</f>
        <v>0.76647279183638417</v>
      </c>
      <c r="J14" s="9">
        <f>STANDARDIZE('Scores 2 Raw'!J14,'Scores 2 Raw'!J$43,'Scores 2 Raw'!J$44)</f>
        <v>0.69330940034819699</v>
      </c>
      <c r="K14" s="9">
        <f>STANDARDIZE('Scores 2 Raw'!K14,'Scores 2 Raw'!K$43,'Scores 2 Raw'!K$44)</f>
        <v>-0.2093279079358385</v>
      </c>
      <c r="L14" s="9">
        <f>STANDARDIZE('Scores 2 Raw'!L14,'Scores 2 Raw'!L$43,'Scores 2 Raw'!L$44)</f>
        <v>-0.4453158066426387</v>
      </c>
      <c r="M14" s="9">
        <f>STANDARDIZE('Scores 2 Raw'!M14,'Scores 2 Raw'!M$43,'Scores 2 Raw'!M$44)</f>
        <v>1.5454675411222789</v>
      </c>
      <c r="N14" s="9">
        <f>STANDARDIZE('Scores 2 Raw'!N14,'Scores 2 Raw'!N$43,'Scores 2 Raw'!N$44)</f>
        <v>-5.4340943694250105E-2</v>
      </c>
      <c r="O14" s="9">
        <f>STANDARDIZE('Scores 2 Raw'!O14,'Scores 2 Raw'!O$43,'Scores 2 Raw'!O$44)</f>
        <v>0.70573117496607363</v>
      </c>
      <c r="P14" s="9">
        <f>STANDARDIZE('Scores 2 Raw'!P14,'Scores 2 Raw'!P$43,'Scores 2 Raw'!P$44)</f>
        <v>0.72508790445867144</v>
      </c>
      <c r="Q14" s="9">
        <f>STANDARDIZE('Scores 2 Raw'!Q14,'Scores 2 Raw'!Q$43,'Scores 2 Raw'!Q$44)</f>
        <v>0.55863714388862773</v>
      </c>
      <c r="R14" s="9">
        <f>STANDARDIZE('Scores 2 Raw'!R14,'Scores 2 Raw'!R$43,'Scores 2 Raw'!R$44)</f>
        <v>0.81059730298955501</v>
      </c>
      <c r="S14" s="9">
        <f>STANDARDIZE('Scores 2 Raw'!S14,'Scores 2 Raw'!S$43,'Scores 2 Raw'!S$44)</f>
        <v>-0.88979495265185415</v>
      </c>
      <c r="T14" s="9">
        <f>STANDARDIZE('Scores 2 Raw'!T14,'Scores 2 Raw'!T$43,'Scores 2 Raw'!T$44)</f>
        <v>-0.29573543271136737</v>
      </c>
      <c r="U14" s="9">
        <f>STANDARDIZE('Scores 2 Raw'!U14,'Scores 2 Raw'!U$43,'Scores 2 Raw'!U$44)</f>
        <v>0.50283459852399659</v>
      </c>
      <c r="V14" s="9">
        <f>STANDARDIZE('Scores 2 Raw'!V14,'Scores 2 Raw'!V$43,'Scores 2 Raw'!V$44)</f>
        <v>1.7760249918224122</v>
      </c>
      <c r="W14" s="9">
        <f>STANDARDIZE('Scores 2 Raw'!W14,'Scores 2 Raw'!W$43,'Scores 2 Raw'!W$44)</f>
        <v>0.23898361851650551</v>
      </c>
      <c r="X14" s="9">
        <f>STANDARDIZE('Scores 2 Raw'!X14,'Scores 2 Raw'!X$43,'Scores 2 Raw'!X$44)</f>
        <v>0.9626102732473224</v>
      </c>
      <c r="Y14" s="9">
        <f>STANDARDIZE('Scores 2 Raw'!Y14,'Scores 2 Raw'!Y$43,'Scores 2 Raw'!Y$44)</f>
        <v>-0.27117329800695117</v>
      </c>
      <c r="Z14" s="9">
        <f>STANDARDIZE('Scores 2 Raw'!Z14,'Scores 2 Raw'!Z$43,'Scores 2 Raw'!Z$44)</f>
        <v>-0.29090788521577898</v>
      </c>
      <c r="AA14" s="9">
        <f>STANDARDIZE('Scores 2 Raw'!AA14,'Scores 2 Raw'!AA$43,'Scores 2 Raw'!AA$44)</f>
        <v>1.1353282209100282</v>
      </c>
      <c r="AB14" s="9">
        <f>STANDARDIZE('Scores 2 Raw'!AB14,'Scores 2 Raw'!AB$43,'Scores 2 Raw'!AB$44)</f>
        <v>0.21712780701304701</v>
      </c>
      <c r="AC14" s="9">
        <f>STANDARDIZE('Scores 2 Raw'!AC14,'Scores 2 Raw'!AC$43,'Scores 2 Raw'!AC$44)</f>
        <v>-0.57204096712541164</v>
      </c>
      <c r="AD14" s="9">
        <f t="shared" si="0"/>
        <v>0.27437207734127472</v>
      </c>
      <c r="AE14" s="150">
        <f t="shared" si="1"/>
        <v>14</v>
      </c>
      <c r="AF14" s="10"/>
      <c r="AG14" s="10"/>
      <c r="AH14" s="10"/>
      <c r="AI14" s="10"/>
      <c r="AJ14" s="10"/>
    </row>
    <row r="15" spans="1:36" ht="25" x14ac:dyDescent="0.35">
      <c r="A15" s="6" t="s">
        <v>19</v>
      </c>
      <c r="B15" s="1">
        <v>14</v>
      </c>
      <c r="C15" s="12" t="s">
        <v>57</v>
      </c>
      <c r="D15" s="19">
        <v>19</v>
      </c>
      <c r="E15" s="22">
        <v>73.53</v>
      </c>
      <c r="F15" s="9">
        <f>STANDARDIZE('Scores 2 Raw'!F15,'Scores 2 Raw'!F$43,'Scores 2 Raw'!F$44)</f>
        <v>4.6297654562313578E-2</v>
      </c>
      <c r="G15" s="9">
        <f>STANDARDIZE('Scores 2 Raw'!G15,'Scores 2 Raw'!G$43,'Scores 2 Raw'!G$44)</f>
        <v>0.31332017747780122</v>
      </c>
      <c r="H15" s="9">
        <f>STANDARDIZE('Scores 2 Raw'!H15,'Scores 2 Raw'!H$43,'Scores 2 Raw'!H$44)</f>
        <v>-0.35690428506124916</v>
      </c>
      <c r="I15" s="9">
        <f>STANDARDIZE('Scores 2 Raw'!I15,'Scores 2 Raw'!I$43,'Scores 2 Raw'!I$44)</f>
        <v>-1.5239196469133967</v>
      </c>
      <c r="J15" s="9">
        <f>STANDARDIZE('Scores 2 Raw'!J15,'Scores 2 Raw'!J$43,'Scores 2 Raw'!J$44)</f>
        <v>-1.6542337397895039</v>
      </c>
      <c r="K15" s="9">
        <f>STANDARDIZE('Scores 2 Raw'!K15,'Scores 2 Raw'!K$43,'Scores 2 Raw'!K$44)</f>
        <v>-0.99362437761711309</v>
      </c>
      <c r="L15" s="9">
        <f>STANDARDIZE('Scores 2 Raw'!L15,'Scores 2 Raw'!L$43,'Scores 2 Raw'!L$44)</f>
        <v>-0.35977845329361935</v>
      </c>
      <c r="M15" s="9">
        <f>STANDARDIZE('Scores 2 Raw'!M15,'Scores 2 Raw'!M$43,'Scores 2 Raw'!M$44)</f>
        <v>1.2076851165031455</v>
      </c>
      <c r="N15" s="9">
        <f>STANDARDIZE('Scores 2 Raw'!N15,'Scores 2 Raw'!N$43,'Scores 2 Raw'!N$44)</f>
        <v>0.24272288183431681</v>
      </c>
      <c r="O15" s="9">
        <f>STANDARDIZE('Scores 2 Raw'!O15,'Scores 2 Raw'!O$43,'Scores 2 Raw'!O$44)</f>
        <v>0.23903797861754114</v>
      </c>
      <c r="P15" s="9">
        <f>STANDARDIZE('Scores 2 Raw'!P15,'Scores 2 Raw'!P$43,'Scores 2 Raw'!P$44)</f>
        <v>-1.229712469213444</v>
      </c>
      <c r="Q15" s="9">
        <f>STANDARDIZE('Scores 2 Raw'!Q15,'Scores 2 Raw'!Q$43,'Scores 2 Raw'!Q$44)</f>
        <v>-4.0723081517114866E-2</v>
      </c>
      <c r="R15" s="9">
        <f>STANDARDIZE('Scores 2 Raw'!R15,'Scores 2 Raw'!R$43,'Scores 2 Raw'!R$44)</f>
        <v>0.74780383512980231</v>
      </c>
      <c r="S15" s="9">
        <f>STANDARDIZE('Scores 2 Raw'!S15,'Scores 2 Raw'!S$43,'Scores 2 Raw'!S$44)</f>
        <v>1.8595092385343383E-2</v>
      </c>
      <c r="T15" s="9">
        <f>STANDARDIZE('Scores 2 Raw'!T15,'Scores 2 Raw'!T$43,'Scores 2 Raw'!T$44)</f>
        <v>0.91711674478787797</v>
      </c>
      <c r="U15" s="9">
        <f>STANDARDIZE('Scores 2 Raw'!U15,'Scores 2 Raw'!U$43,'Scores 2 Raw'!U$44)</f>
        <v>5.5239753984616335E-2</v>
      </c>
      <c r="V15" s="9">
        <f>STANDARDIZE('Scores 2 Raw'!V15,'Scores 2 Raw'!V$43,'Scores 2 Raw'!V$44)</f>
        <v>-0.92246960046116866</v>
      </c>
      <c r="W15" s="9">
        <f>STANDARDIZE('Scores 2 Raw'!W15,'Scores 2 Raw'!W$43,'Scores 2 Raw'!W$44)</f>
        <v>0.72362179886755806</v>
      </c>
      <c r="X15" s="9">
        <f>STANDARDIZE('Scores 2 Raw'!X15,'Scores 2 Raw'!X$43,'Scores 2 Raw'!X$44)</f>
        <v>1.1250705690890082</v>
      </c>
      <c r="Y15" s="9">
        <f>STANDARDIZE('Scores 2 Raw'!Y15,'Scores 2 Raw'!Y$43,'Scores 2 Raw'!Y$44)</f>
        <v>1.3021434781654553</v>
      </c>
      <c r="Z15" s="9">
        <f>STANDARDIZE('Scores 2 Raw'!Z15,'Scores 2 Raw'!Z$43,'Scores 2 Raw'!Z$44)</f>
        <v>-0.54381070471595372</v>
      </c>
      <c r="AA15" s="9">
        <f>STANDARDIZE('Scores 2 Raw'!AA15,'Scores 2 Raw'!AA$43,'Scores 2 Raw'!AA$44)</f>
        <v>0.55054860963727492</v>
      </c>
      <c r="AB15" s="9">
        <f>STANDARDIZE('Scores 2 Raw'!AB15,'Scores 2 Raw'!AB$43,'Scores 2 Raw'!AB$44)</f>
        <v>0.43521306148475036</v>
      </c>
      <c r="AC15" s="9">
        <f>STANDARDIZE('Scores 2 Raw'!AC15,'Scores 2 Raw'!AC$43,'Scores 2 Raw'!AC$44)</f>
        <v>-0.55311526234256558</v>
      </c>
      <c r="AD15" s="9">
        <f t="shared" si="0"/>
        <v>-1.0578119516596846E-2</v>
      </c>
      <c r="AE15" s="150">
        <f t="shared" si="1"/>
        <v>23</v>
      </c>
      <c r="AF15" s="10"/>
      <c r="AG15" s="10"/>
      <c r="AH15" s="10"/>
      <c r="AI15" s="10"/>
      <c r="AJ15" s="10"/>
    </row>
    <row r="16" spans="1:36" x14ac:dyDescent="0.35">
      <c r="A16" s="6" t="s">
        <v>19</v>
      </c>
      <c r="B16" s="1">
        <v>15</v>
      </c>
      <c r="C16" s="11" t="s">
        <v>21</v>
      </c>
      <c r="D16" s="18">
        <v>4</v>
      </c>
      <c r="E16" s="22">
        <v>58.82</v>
      </c>
      <c r="F16" s="9">
        <f>STANDARDIZE('Scores 2 Raw'!F16,'Scores 2 Raw'!F$43,'Scores 2 Raw'!F$44)</f>
        <v>-0.94202335150757088</v>
      </c>
      <c r="G16" s="9">
        <f>STANDARDIZE('Scores 2 Raw'!G16,'Scores 2 Raw'!G$43,'Scores 2 Raw'!G$44)</f>
        <v>0.64511855741555035</v>
      </c>
      <c r="H16" s="9">
        <f>STANDARDIZE('Scores 2 Raw'!H16,'Scores 2 Raw'!H$43,'Scores 2 Raw'!H$44)</f>
        <v>-0.50830703402670419</v>
      </c>
      <c r="I16" s="9">
        <f>STANDARDIZE('Scores 2 Raw'!I16,'Scores 2 Raw'!I$43,'Scores 2 Raw'!I$44)</f>
        <v>0.57644023141609668</v>
      </c>
      <c r="J16" s="9">
        <f>STANDARDIZE('Scores 2 Raw'!J16,'Scores 2 Raw'!J$43,'Scores 2 Raw'!J$44)</f>
        <v>-0.25081121035935661</v>
      </c>
      <c r="K16" s="9">
        <f>STANDARDIZE('Scores 2 Raw'!K16,'Scores 2 Raw'!K$43,'Scores 2 Raw'!K$44)</f>
        <v>-0.2093279079358385</v>
      </c>
      <c r="L16" s="9">
        <f>STANDARDIZE('Scores 2 Raw'!L16,'Scores 2 Raw'!L$43,'Scores 2 Raw'!L$44)</f>
        <v>-0.3683321886285213</v>
      </c>
      <c r="M16" s="9">
        <f>STANDARDIZE('Scores 2 Raw'!M16,'Scores 2 Raw'!M$43,'Scores 2 Raw'!M$44)</f>
        <v>1.2485458936748148</v>
      </c>
      <c r="N16" s="9">
        <f>STANDARDIZE('Scores 2 Raw'!N16,'Scores 2 Raw'!N$43,'Scores 2 Raw'!N$44)</f>
        <v>0.59505439583331476</v>
      </c>
      <c r="O16" s="9">
        <f>STANDARDIZE('Scores 2 Raw'!O16,'Scores 2 Raw'!O$43,'Scores 2 Raw'!O$44)</f>
        <v>0.70573117496607363</v>
      </c>
      <c r="P16" s="9">
        <f>STANDARDIZE('Scores 2 Raw'!P16,'Scores 2 Raw'!P$43,'Scores 2 Raw'!P$44)</f>
        <v>0.92056794182588297</v>
      </c>
      <c r="Q16" s="9">
        <f>STANDARDIZE('Scores 2 Raw'!Q16,'Scores 2 Raw'!Q$43,'Scores 2 Raw'!Q$44)</f>
        <v>0.72988292257598275</v>
      </c>
      <c r="R16" s="9">
        <f>STANDARDIZE('Scores 2 Raw'!R16,'Scores 2 Raw'!R$43,'Scores 2 Raw'!R$44)</f>
        <v>0.53849227559729351</v>
      </c>
      <c r="S16" s="9">
        <f>STANDARDIZE('Scores 2 Raw'!S16,'Scores 2 Raw'!S$43,'Scores 2 Raw'!S$44)</f>
        <v>-0.11117491404854198</v>
      </c>
      <c r="T16" s="9">
        <f>STANDARDIZE('Scores 2 Raw'!T16,'Scores 2 Raw'!T$43,'Scores 2 Raw'!T$44)</f>
        <v>-0.22835475618363155</v>
      </c>
      <c r="U16" s="9">
        <f>STANDARDIZE('Scores 2 Raw'!U16,'Scores 2 Raw'!U$43,'Scores 2 Raw'!U$44)</f>
        <v>-5.6658957150228735E-2</v>
      </c>
      <c r="V16" s="9">
        <f>STANDARDIZE('Scores 2 Raw'!V16,'Scores 2 Raw'!V$43,'Scores 2 Raw'!V$44)</f>
        <v>0.47087074457414441</v>
      </c>
      <c r="W16" s="9">
        <f>STANDARDIZE('Scores 2 Raw'!W16,'Scores 2 Raw'!W$43,'Scores 2 Raw'!W$44)</f>
        <v>0.44051632717733924</v>
      </c>
      <c r="X16" s="9">
        <f>STANDARDIZE('Scores 2 Raw'!X16,'Scores 2 Raw'!X$43,'Scores 2 Raw'!X$44)</f>
        <v>0.7189198294847936</v>
      </c>
      <c r="Y16" s="9">
        <f>STANDARDIZE('Scores 2 Raw'!Y16,'Scores 2 Raw'!Y$43,'Scores 2 Raw'!Y$44)</f>
        <v>0.253265627383851</v>
      </c>
      <c r="Z16" s="9">
        <f>STANDARDIZE('Scores 2 Raw'!Z16,'Scores 2 Raw'!Z$43,'Scores 2 Raw'!Z$44)</f>
        <v>1.1694019435110363</v>
      </c>
      <c r="AA16" s="9">
        <f>STANDARDIZE('Scores 2 Raw'!AA16,'Scores 2 Raw'!AA$43,'Scores 2 Raw'!AA$44)</f>
        <v>-0.52904451886626946</v>
      </c>
      <c r="AB16" s="9">
        <f>STANDARDIZE('Scores 2 Raw'!AB16,'Scores 2 Raw'!AB$43,'Scores 2 Raw'!AB$44)</f>
        <v>0.39159601059040972</v>
      </c>
      <c r="AC16" s="9">
        <f>STANDARDIZE('Scores 2 Raw'!AC16,'Scores 2 Raw'!AC$43,'Scores 2 Raw'!AC$44)</f>
        <v>0.39790140299544485</v>
      </c>
      <c r="AD16" s="9">
        <f t="shared" si="0"/>
        <v>0.27492793501314022</v>
      </c>
      <c r="AE16" s="150">
        <f>_xlfn.RANK.AVG(AD16,AD$2:AD$42)</f>
        <v>13</v>
      </c>
      <c r="AF16" s="10"/>
      <c r="AG16" s="10"/>
      <c r="AH16" s="10"/>
      <c r="AI16" s="10"/>
      <c r="AJ16" s="10"/>
    </row>
    <row r="17" spans="1:36" x14ac:dyDescent="0.35">
      <c r="A17" s="6" t="s">
        <v>19</v>
      </c>
      <c r="B17" s="1">
        <v>16</v>
      </c>
      <c r="C17" s="11" t="s">
        <v>22</v>
      </c>
      <c r="D17" s="18">
        <v>20</v>
      </c>
      <c r="E17" s="22">
        <v>82.35</v>
      </c>
      <c r="F17" s="9">
        <f>STANDARDIZE('Scores 2 Raw'!F17,'Scores 2 Raw'!F$43,'Scores 2 Raw'!F$44)</f>
        <v>-1.1396875527215478</v>
      </c>
      <c r="G17" s="9">
        <f>STANDARDIZE('Scores 2 Raw'!G17,'Scores 2 Raw'!G$43,'Scores 2 Raw'!G$44)</f>
        <v>-0.4608760423769469</v>
      </c>
      <c r="H17" s="9">
        <f>STANDARDIZE('Scores 2 Raw'!H17,'Scores 2 Raw'!H$43,'Scores 2 Raw'!H$44)</f>
        <v>-1.1896194043712514</v>
      </c>
      <c r="I17" s="9">
        <f>STANDARDIZE('Scores 2 Raw'!I17,'Scores 2 Raw'!I$43,'Scores 2 Raw'!I$44)</f>
        <v>0.75647107813005321</v>
      </c>
      <c r="J17" s="9">
        <f>STANDARDIZE('Scores 2 Raw'!J17,'Scores 2 Raw'!J$43,'Scores 2 Raw'!J$44)</f>
        <v>0.25952425488796971</v>
      </c>
      <c r="K17" s="9">
        <f>STANDARDIZE('Scores 2 Raw'!K17,'Scores 2 Raw'!K$43,'Scores 2 Raw'!K$44)</f>
        <v>1.3592650314267107</v>
      </c>
      <c r="L17" s="9">
        <f>STANDARDIZE('Scores 2 Raw'!L17,'Scores 2 Raw'!L$43,'Scores 2 Raw'!L$44)</f>
        <v>-0.36405532096107029</v>
      </c>
      <c r="M17" s="9">
        <f>STANDARDIZE('Scores 2 Raw'!M17,'Scores 2 Raw'!M$43,'Scores 2 Raw'!M$44)</f>
        <v>-0.11348001204749815</v>
      </c>
      <c r="N17" s="9">
        <f>STANDARDIZE('Scores 2 Raw'!N17,'Scores 2 Raw'!N$43,'Scores 2 Raw'!N$44)</f>
        <v>-1.1286066383382536</v>
      </c>
      <c r="O17" s="9">
        <f>STANDARDIZE('Scores 2 Raw'!O17,'Scores 2 Raw'!O$43,'Scores 2 Raw'!O$44)</f>
        <v>1.1724243713146061</v>
      </c>
      <c r="P17" s="9">
        <f>STANDARDIZE('Scores 2 Raw'!P17,'Scores 2 Raw'!P$43,'Scores 2 Raw'!P$44)</f>
        <v>-1.210164465476723</v>
      </c>
      <c r="Q17" s="9">
        <f>STANDARDIZE('Scores 2 Raw'!Q17,'Scores 2 Raw'!Q$43,'Scores 2 Raw'!Q$44)</f>
        <v>-0.12634597086079238</v>
      </c>
      <c r="R17" s="9">
        <f>STANDARDIZE('Scores 2 Raw'!R17,'Scores 2 Raw'!R$43,'Scores 2 Raw'!R$44)</f>
        <v>-0.44527205420549815</v>
      </c>
      <c r="S17" s="9">
        <f>STANDARDIZE('Scores 2 Raw'!S17,'Scores 2 Raw'!S$43,'Scores 2 Raw'!S$44)</f>
        <v>0.47279011490394213</v>
      </c>
      <c r="T17" s="9">
        <f>STANDARDIZE('Scores 2 Raw'!T17,'Scores 2 Raw'!T$43,'Scores 2 Raw'!T$44)</f>
        <v>-1.0874583819122636</v>
      </c>
      <c r="U17" s="9">
        <f>STANDARDIZE('Scores 2 Raw'!U17,'Scores 2 Raw'!U$43,'Scores 2 Raw'!U$44)</f>
        <v>0.1671384651194614</v>
      </c>
      <c r="V17" s="9">
        <f>STANDARDIZE('Scores 2 Raw'!V17,'Scores 2 Raw'!V$43,'Scores 2 Raw'!V$44)</f>
        <v>-0.55208798975557904</v>
      </c>
      <c r="W17" s="9">
        <f>STANDARDIZE('Scores 2 Raw'!W17,'Scores 2 Raw'!W$43,'Scores 2 Raw'!W$44)</f>
        <v>-0.65831677480673034</v>
      </c>
      <c r="X17" s="9">
        <f>STANDARDIZE('Scores 2 Raw'!X17,'Scores 2 Raw'!X$43,'Scores 2 Raw'!X$44)</f>
        <v>-0.95983656087929359</v>
      </c>
      <c r="Y17" s="9">
        <f>STANDARDIZE('Scores 2 Raw'!Y17,'Scores 2 Raw'!Y$43,'Scores 2 Raw'!Y$44)</f>
        <v>-1.4249389338667158</v>
      </c>
      <c r="Z17" s="9">
        <f>STANDARDIZE('Scores 2 Raw'!Z17,'Scores 2 Raw'!Z$43,'Scores 2 Raw'!Z$44)</f>
        <v>-0.42143837269974016</v>
      </c>
      <c r="AA17" s="9">
        <f>STANDARDIZE('Scores 2 Raw'!AA17,'Scores 2 Raw'!AA$43,'Scores 2 Raw'!AA$44)</f>
        <v>0.19068423346942678</v>
      </c>
      <c r="AB17" s="9">
        <f>STANDARDIZE('Scores 2 Raw'!AB17,'Scores 2 Raw'!AB$43,'Scores 2 Raw'!AB$44)</f>
        <v>-1.7892565341266242</v>
      </c>
      <c r="AC17" s="9">
        <f>STANDARDIZE('Scores 2 Raw'!AC17,'Scores 2 Raw'!AC$43,'Scores 2 Raw'!AC$44)</f>
        <v>0.41209568158257937</v>
      </c>
      <c r="AD17" s="9">
        <f t="shared" si="0"/>
        <v>-0.3450436574404907</v>
      </c>
      <c r="AE17" s="150">
        <f t="shared" si="1"/>
        <v>29</v>
      </c>
      <c r="AF17" s="10"/>
      <c r="AG17" s="10"/>
      <c r="AH17" s="10"/>
      <c r="AI17" s="10"/>
      <c r="AJ17" s="10"/>
    </row>
    <row r="18" spans="1:36" x14ac:dyDescent="0.35">
      <c r="A18" s="6" t="s">
        <v>23</v>
      </c>
      <c r="B18" s="1">
        <v>17</v>
      </c>
      <c r="C18" s="11" t="s">
        <v>24</v>
      </c>
      <c r="D18" s="18">
        <v>21</v>
      </c>
      <c r="E18" s="22">
        <v>41.18</v>
      </c>
      <c r="F18" s="9">
        <f>STANDARDIZE('Scores 2 Raw'!F18,'Scores 2 Raw'!F$43,'Scores 2 Raw'!F$44)</f>
        <v>1.0910941466933342</v>
      </c>
      <c r="G18" s="9">
        <f>STANDARDIZE('Scores 2 Raw'!G18,'Scores 2 Raw'!G$43,'Scores 2 Raw'!G$44)</f>
        <v>1.3087153172910488</v>
      </c>
      <c r="H18" s="9">
        <f>STANDARDIZE('Scores 2 Raw'!H18,'Scores 2 Raw'!H$43,'Scores 2 Raw'!H$44)</f>
        <v>-0.12980016161306673</v>
      </c>
      <c r="I18" s="9">
        <f>STANDARDIZE('Scores 2 Raw'!I18,'Scores 2 Raw'!I$43,'Scores 2 Raw'!I$44)</f>
        <v>-0.23369857879670794</v>
      </c>
      <c r="J18" s="9">
        <f>STANDARDIZE('Scores 2 Raw'!J18,'Scores 2 Raw'!J$43,'Scores 2 Raw'!J$44)</f>
        <v>-0.63356280929485131</v>
      </c>
      <c r="K18" s="9">
        <f>STANDARDIZE('Scores 2 Raw'!K18,'Scores 2 Raw'!K$43,'Scores 2 Raw'!K$44)</f>
        <v>-0.54545496637067048</v>
      </c>
      <c r="L18" s="9">
        <f>STANDARDIZE('Scores 2 Raw'!L18,'Scores 2 Raw'!L$43,'Scores 2 Raw'!L$44)</f>
        <v>-0.27851796761205094</v>
      </c>
      <c r="M18" s="9">
        <f>STANDARDIZE('Scores 2 Raw'!M18,'Scores 2 Raw'!M$43,'Scores 2 Raw'!M$44)</f>
        <v>1.4119890023614923</v>
      </c>
      <c r="N18" s="9">
        <f>STANDARDIZE('Scores 2 Raw'!N18,'Scores 2 Raw'!N$43,'Scores 2 Raw'!N$44)</f>
        <v>1.6624116294185145</v>
      </c>
      <c r="O18" s="9">
        <f>STANDARDIZE('Scores 2 Raw'!O18,'Scores 2 Raw'!O$43,'Scores 2 Raw'!O$44)</f>
        <v>0.23903797861754114</v>
      </c>
      <c r="P18" s="9">
        <f>STANDARDIZE('Scores 2 Raw'!P18,'Scores 2 Raw'!P$43,'Scores 2 Raw'!P$44)</f>
        <v>0.80327991940555599</v>
      </c>
      <c r="Q18" s="9">
        <f>STANDARDIZE('Scores 2 Raw'!Q18,'Scores 2 Raw'!Q$43,'Scores 2 Raw'!Q$44)</f>
        <v>0.38739136520127265</v>
      </c>
      <c r="R18" s="9">
        <f>STANDARDIZE('Scores 2 Raw'!R18,'Scores 2 Raw'!R$43,'Scores 2 Raw'!R$44)</f>
        <v>1.6478435411195904</v>
      </c>
      <c r="S18" s="9">
        <f>STANDARDIZE('Scores 2 Raw'!S18,'Scores 2 Raw'!S$43,'Scores 2 Raw'!S$44)</f>
        <v>0.7647726293801842</v>
      </c>
      <c r="T18" s="9">
        <f>STANDARDIZE('Scores 2 Raw'!T18,'Scores 2 Raw'!T$43,'Scores 2 Raw'!T$44)</f>
        <v>0.98449742131561391</v>
      </c>
      <c r="U18" s="9">
        <f>STANDARDIZE('Scores 2 Raw'!U18,'Scores 2 Raw'!U$43,'Scores 2 Raw'!U$44)</f>
        <v>0.41331562961612056</v>
      </c>
      <c r="V18" s="9">
        <f>STANDARDIZE('Scores 2 Raw'!V18,'Scores 2 Raw'!V$43,'Scores 2 Raw'!V$44)</f>
        <v>1.9523971873965027</v>
      </c>
      <c r="W18" s="9">
        <f>STANDARDIZE('Scores 2 Raw'!W18,'Scores 2 Raw'!W$43,'Scores 2 Raw'!W$44)</f>
        <v>2.0815683834155565</v>
      </c>
      <c r="X18" s="9">
        <f>STANDARDIZE('Scores 2 Raw'!X18,'Scores 2 Raw'!X$43,'Scores 2 Raw'!X$44)</f>
        <v>0.27215401592015748</v>
      </c>
      <c r="Y18" s="9">
        <f>STANDARDIZE('Scores 2 Raw'!Y18,'Scores 2 Raw'!Y$43,'Scores 2 Raw'!Y$44)</f>
        <v>0.84762974282676007</v>
      </c>
      <c r="Z18" s="9">
        <f>STANDARDIZE('Scores 2 Raw'!Z18,'Scores 2 Raw'!Z$43,'Scores 2 Raw'!Z$44)</f>
        <v>1.4549373848822014</v>
      </c>
      <c r="AA18" s="9">
        <f>STANDARDIZE('Scores 2 Raw'!AA18,'Scores 2 Raw'!AA$43,'Scores 2 Raw'!AA$44)</f>
        <v>-0.16918014269842135</v>
      </c>
      <c r="AB18" s="9">
        <f>STANDARDIZE('Scores 2 Raw'!AB18,'Scores 2 Raw'!AB$43,'Scores 2 Raw'!AB$44)</f>
        <v>1.2639370284772233</v>
      </c>
      <c r="AC18" s="9">
        <f>STANDARDIZE('Scores 2 Raw'!AC18,'Scores 2 Raw'!AC$43,'Scores 2 Raw'!AC$44)</f>
        <v>0.84265546539232539</v>
      </c>
      <c r="AD18" s="9">
        <f t="shared" si="0"/>
        <v>0.72664221509771787</v>
      </c>
      <c r="AE18" s="150">
        <f t="shared" si="1"/>
        <v>2</v>
      </c>
      <c r="AF18" s="10"/>
      <c r="AG18" s="10"/>
      <c r="AH18" s="10"/>
      <c r="AI18" s="10"/>
      <c r="AJ18" s="10"/>
    </row>
    <row r="19" spans="1:36" x14ac:dyDescent="0.35">
      <c r="A19" s="6" t="s">
        <v>23</v>
      </c>
      <c r="B19" s="1">
        <v>18</v>
      </c>
      <c r="C19" s="11" t="s">
        <v>25</v>
      </c>
      <c r="D19" s="18">
        <v>22</v>
      </c>
      <c r="E19" s="22">
        <v>85.29</v>
      </c>
      <c r="F19" s="9">
        <f>STANDARDIZE('Scores 2 Raw'!F19,'Scores 2 Raw'!F$43,'Scores 2 Raw'!F$44)</f>
        <v>0.78047897335708483</v>
      </c>
      <c r="G19" s="9">
        <f>STANDARDIZE('Scores 2 Raw'!G19,'Scores 2 Raw'!G$43,'Scores 2 Raw'!G$44)</f>
        <v>1.9778420501655096</v>
      </c>
      <c r="H19" s="9">
        <f>STANDARDIZE('Scores 2 Raw'!H19,'Scores 2 Raw'!H$43,'Scores 2 Raw'!H$44)</f>
        <v>0.59693303342111703</v>
      </c>
      <c r="I19" s="9">
        <f>STANDARDIZE('Scores 2 Raw'!I19,'Scores 2 Raw'!I$43,'Scores 2 Raw'!I$44)</f>
        <v>-1.2238682357234691</v>
      </c>
      <c r="J19" s="9">
        <f>STANDARDIZE('Scores 2 Raw'!J19,'Scores 2 Raw'!J$43,'Scores 2 Raw'!J$44)</f>
        <v>0.54020876077399915</v>
      </c>
      <c r="K19" s="9">
        <f>STANDARDIZE('Scores 2 Raw'!K19,'Scores 2 Raw'!K$43,'Scores 2 Raw'!K$44)</f>
        <v>1.9194767954847642</v>
      </c>
      <c r="L19" s="9">
        <f>STANDARDIZE('Scores 2 Raw'!L19,'Scores 2 Raw'!L$43,'Scores 2 Raw'!L$44)</f>
        <v>-0.52229942465675616</v>
      </c>
      <c r="M19" s="9">
        <f>STANDARDIZE('Scores 2 Raw'!M19,'Scores 2 Raw'!M$43,'Scores 2 Raw'!M$44)</f>
        <v>0.86717864007256729</v>
      </c>
      <c r="N19" s="9">
        <f>STANDARDIZE('Scores 2 Raw'!N19,'Scores 2 Raw'!N$43,'Scores 2 Raw'!N$44)</f>
        <v>0.25999403448132652</v>
      </c>
      <c r="O19" s="9">
        <f>STANDARDIZE('Scores 2 Raw'!O19,'Scores 2 Raw'!O$43,'Scores 2 Raw'!O$44)</f>
        <v>0.70573117496607363</v>
      </c>
      <c r="P19" s="9">
        <f>STANDARDIZE('Scores 2 Raw'!P19,'Scores 2 Raw'!P$43,'Scores 2 Raw'!P$44)</f>
        <v>-1.2492604729501653</v>
      </c>
      <c r="Q19" s="9">
        <f>STANDARDIZE('Scores 2 Raw'!Q19,'Scores 2 Raw'!Q$43,'Scores 2 Raw'!Q$44)</f>
        <v>0.47301425454495016</v>
      </c>
      <c r="R19" s="9">
        <f>STANDARDIZE('Scores 2 Raw'!R19,'Scores 2 Raw'!R$43,'Scores 2 Raw'!R$44)</f>
        <v>0.32918071606478461</v>
      </c>
      <c r="S19" s="9">
        <f>STANDARDIZE('Scores 2 Raw'!S19,'Scores 2 Raw'!S$43,'Scores 2 Raw'!S$44)</f>
        <v>-0.69513994300102611</v>
      </c>
      <c r="T19" s="9">
        <f>STANDARDIZE('Scores 2 Raw'!T19,'Scores 2 Raw'!T$43,'Scores 2 Raw'!T$44)</f>
        <v>1.4224718187458969</v>
      </c>
      <c r="U19" s="9">
        <f>STANDARDIZE('Scores 2 Raw'!U19,'Scores 2 Raw'!U$43,'Scores 2 Raw'!U$44)</f>
        <v>-0.83994993509414417</v>
      </c>
      <c r="V19" s="9">
        <f>STANDARDIZE('Scores 2 Raw'!V19,'Scores 2 Raw'!V$43,'Scores 2 Raw'!V$44)</f>
        <v>-0.69318574621485129</v>
      </c>
      <c r="W19" s="9">
        <f>STANDARDIZE('Scores 2 Raw'!W19,'Scores 2 Raw'!W$43,'Scores 2 Raw'!W$44)</f>
        <v>-0.74468793566137337</v>
      </c>
      <c r="X19" s="9">
        <f>STANDARDIZE('Scores 2 Raw'!X19,'Scores 2 Raw'!X$43,'Scores 2 Raw'!X$44)</f>
        <v>-0.12045836569725003</v>
      </c>
      <c r="Y19" s="9">
        <f>STANDARDIZE('Scores 2 Raw'!Y19,'Scores 2 Raw'!Y$43,'Scores 2 Raw'!Y$44)</f>
        <v>1.1273305030351879</v>
      </c>
      <c r="Z19" s="9">
        <f>STANDARDIZE('Scores 2 Raw'!Z19,'Scores 2 Raw'!Z$43,'Scores 2 Raw'!Z$44)</f>
        <v>0.14963251004258984</v>
      </c>
      <c r="AA19" s="9">
        <f>STANDARDIZE('Scores 2 Raw'!AA19,'Scores 2 Raw'!AA$43,'Scores 2 Raw'!AA$44)</f>
        <v>-0.88890889503411763</v>
      </c>
      <c r="AB19" s="9">
        <f>STANDARDIZE('Scores 2 Raw'!AB19,'Scores 2 Raw'!AB$43,'Scores 2 Raw'!AB$44)</f>
        <v>0.47883011237909107</v>
      </c>
      <c r="AC19" s="9">
        <f>STANDARDIZE('Scores 2 Raw'!AC19,'Scores 2 Raw'!AC$43,'Scores 2 Raw'!AC$44)</f>
        <v>-0.10362977374997361</v>
      </c>
      <c r="AD19" s="9">
        <f t="shared" si="0"/>
        <v>0.18945477707299233</v>
      </c>
      <c r="AE19" s="150">
        <f t="shared" si="1"/>
        <v>17</v>
      </c>
      <c r="AF19" s="10"/>
      <c r="AG19" s="10"/>
      <c r="AH19" s="10"/>
      <c r="AI19" s="10"/>
      <c r="AJ19" s="10"/>
    </row>
    <row r="20" spans="1:36" x14ac:dyDescent="0.35">
      <c r="A20" s="6" t="s">
        <v>26</v>
      </c>
      <c r="B20" s="1">
        <v>19</v>
      </c>
      <c r="C20" s="13" t="s">
        <v>27</v>
      </c>
      <c r="D20" s="18">
        <v>34</v>
      </c>
      <c r="E20" s="22">
        <v>79.41</v>
      </c>
      <c r="F20" s="9">
        <f>STANDARDIZE('Scores 2 Raw'!F20,'Scores 2 Raw'!F$43,'Scores 2 Raw'!F$44)</f>
        <v>0.49496401604800716</v>
      </c>
      <c r="G20" s="9">
        <f>STANDARDIZE('Scores 2 Raw'!G20,'Scores 2 Raw'!G$43,'Scores 2 Raw'!G$44)</f>
        <v>1.983372023164472</v>
      </c>
      <c r="H20" s="9">
        <f>STANDARDIZE('Scores 2 Raw'!H20,'Scores 2 Raw'!H$43,'Scores 2 Raw'!H$44)</f>
        <v>-0.91709445623343255</v>
      </c>
      <c r="I20" s="9">
        <f>STANDARDIZE('Scores 2 Raw'!I20,'Scores 2 Raw'!I$43,'Scores 2 Raw'!I$44)</f>
        <v>0.78647621924904598</v>
      </c>
      <c r="J20" s="9">
        <f>STANDARDIZE('Scores 2 Raw'!J20,'Scores 2 Raw'!J$43,'Scores 2 Raw'!J$44)</f>
        <v>8.0906842051405484E-2</v>
      </c>
      <c r="K20" s="9">
        <f>STANDARDIZE('Scores 2 Raw'!K20,'Scores 2 Raw'!K$43,'Scores 2 Raw'!K$44)</f>
        <v>-0.4334126135590598</v>
      </c>
      <c r="L20" s="9">
        <f>STANDARDIZE('Scores 2 Raw'!L20,'Scores 2 Raw'!L$43,'Scores 2 Raw'!L$44)</f>
        <v>-0.53513002765910911</v>
      </c>
      <c r="M20" s="9">
        <f>STANDARDIZE('Scores 2 Raw'!M20,'Scores 2 Raw'!M$43,'Scores 2 Raw'!M$44)</f>
        <v>1.1668243393314761</v>
      </c>
      <c r="N20" s="9">
        <f>STANDARDIZE('Scores 2 Raw'!N20,'Scores 2 Raw'!N$43,'Scores 2 Raw'!N$44)</f>
        <v>0.89902668242068551</v>
      </c>
      <c r="O20" s="9">
        <f>STANDARDIZE('Scores 2 Raw'!O20,'Scores 2 Raw'!O$43,'Scores 2 Raw'!O$44)</f>
        <v>0.23903797861754114</v>
      </c>
      <c r="P20" s="9">
        <f>STANDARDIZE('Scores 2 Raw'!P20,'Scores 2 Raw'!P$43,'Scores 2 Raw'!P$44)</f>
        <v>1.1160479791930946</v>
      </c>
      <c r="Q20" s="9">
        <f>STANDARDIZE('Scores 2 Raw'!Q20,'Scores 2 Raw'!Q$43,'Scores 2 Raw'!Q$44)</f>
        <v>1.3292431479817253</v>
      </c>
      <c r="R20" s="9">
        <f>STANDARDIZE('Scores 2 Raw'!R20,'Scores 2 Raw'!R$43,'Scores 2 Raw'!R$44)</f>
        <v>-0.13130471490673484</v>
      </c>
      <c r="S20" s="9">
        <f>STANDARDIZE('Scores 2 Raw'!S20,'Scores 2 Raw'!S$43,'Scores 2 Raw'!S$44)</f>
        <v>0.44034761329547084</v>
      </c>
      <c r="T20" s="9">
        <f>STANDARDIZE('Scores 2 Raw'!T20,'Scores 2 Raw'!T$43,'Scores 2 Raw'!T$44)</f>
        <v>5.8013119059245839E-2</v>
      </c>
      <c r="U20" s="9">
        <f>STANDARDIZE('Scores 2 Raw'!U20,'Scores 2 Raw'!U$43,'Scores 2 Raw'!U$44)</f>
        <v>-0.72805122395929911</v>
      </c>
      <c r="V20" s="9">
        <f>STANDARDIZE('Scores 2 Raw'!V20,'Scores 2 Raw'!V$43,'Scores 2 Raw'!V$44)</f>
        <v>0.54141962280378053</v>
      </c>
      <c r="W20" s="9">
        <f>STANDARDIZE('Scores 2 Raw'!W20,'Scores 2 Raw'!W$43,'Scores 2 Raw'!W$44)</f>
        <v>-0.88384147259385371</v>
      </c>
      <c r="X20" s="9">
        <f>STANDARDIZE('Scores 2 Raw'!X20,'Scores 2 Raw'!X$43,'Scores 2 Raw'!X$44)</f>
        <v>1.1386089270758153</v>
      </c>
      <c r="Y20" s="9">
        <f>STANDARDIZE('Scores 2 Raw'!Y20,'Scores 2 Raw'!Y$43,'Scores 2 Raw'!Y$44)</f>
        <v>-2.6435132824576824E-2</v>
      </c>
      <c r="Z20" s="9">
        <f>STANDARDIZE('Scores 2 Raw'!Z20,'Scores 2 Raw'!Z$43,'Scores 2 Raw'!Z$44)</f>
        <v>1.3733558302047255</v>
      </c>
      <c r="AA20" s="9">
        <f>STANDARDIZE('Scores 2 Raw'!AA20,'Scores 2 Raw'!AA$43,'Scores 2 Raw'!AA$44)</f>
        <v>-7.9214048656459313E-2</v>
      </c>
      <c r="AB20" s="9">
        <f>STANDARDIZE('Scores 2 Raw'!AB20,'Scores 2 Raw'!AB$43,'Scores 2 Raw'!AB$44)</f>
        <v>0.69691536685079447</v>
      </c>
      <c r="AC20" s="9">
        <f>STANDARDIZE('Scores 2 Raw'!AC20,'Scores 2 Raw'!AC$43,'Scores 2 Raw'!AC$44)</f>
        <v>0.84738689158803693</v>
      </c>
      <c r="AD20" s="9">
        <f t="shared" si="0"/>
        <v>0.39406095452261658</v>
      </c>
      <c r="AE20" s="150">
        <f t="shared" si="1"/>
        <v>11</v>
      </c>
      <c r="AF20" s="10"/>
      <c r="AG20" s="10"/>
      <c r="AH20" s="10"/>
      <c r="AI20" s="10"/>
      <c r="AJ20" s="10"/>
    </row>
    <row r="21" spans="1:36" x14ac:dyDescent="0.35">
      <c r="A21" s="6" t="s">
        <v>26</v>
      </c>
      <c r="B21" s="1">
        <v>20</v>
      </c>
      <c r="C21" s="11" t="s">
        <v>28</v>
      </c>
      <c r="D21" s="18">
        <v>37</v>
      </c>
      <c r="E21" s="22">
        <v>82.35</v>
      </c>
      <c r="F21" s="9">
        <f>STANDARDIZE('Scores 2 Raw'!F21,'Scores 2 Raw'!F$43,'Scores 2 Raw'!F$44)</f>
        <v>0.50123907005480006</v>
      </c>
      <c r="G21" s="9">
        <f>STANDARDIZE('Scores 2 Raw'!G21,'Scores 2 Raw'!G$43,'Scores 2 Raw'!G$44)</f>
        <v>1.0985763433304743</v>
      </c>
      <c r="H21" s="9">
        <f>STANDARDIZE('Scores 2 Raw'!H21,'Scores 2 Raw'!H$43,'Scores 2 Raw'!H$44)</f>
        <v>-0.84139308175070504</v>
      </c>
      <c r="I21" s="9">
        <f>STANDARDIZE('Scores 2 Raw'!I21,'Scores 2 Raw'!I$43,'Scores 2 Raw'!I$44)</f>
        <v>-1.0738425301285053</v>
      </c>
      <c r="J21" s="9">
        <f>STANDARDIZE('Scores 2 Raw'!J21,'Scores 2 Raw'!J$43,'Scores 2 Raw'!J$44)</f>
        <v>-0.76114667560668292</v>
      </c>
      <c r="K21" s="9">
        <f>STANDARDIZE('Scores 2 Raw'!K21,'Scores 2 Raw'!K$43,'Scores 2 Raw'!K$44)</f>
        <v>-1.0309718285543166</v>
      </c>
      <c r="L21" s="9">
        <f>STANDARDIZE('Scores 2 Raw'!L21,'Scores 2 Raw'!L$43,'Scores 2 Raw'!L$44)</f>
        <v>-0.46242327731244259</v>
      </c>
      <c r="M21" s="9">
        <f>STANDARDIZE('Scores 2 Raw'!M21,'Scores 2 Raw'!M$43,'Scores 2 Raw'!M$44)</f>
        <v>-8.3515442121607275E-2</v>
      </c>
      <c r="N21" s="9">
        <f>STANDARDIZE('Scores 2 Raw'!N21,'Scores 2 Raw'!N$43,'Scores 2 Raw'!N$44)</f>
        <v>0.78503707495042152</v>
      </c>
      <c r="O21" s="9">
        <f>STANDARDIZE('Scores 2 Raw'!O21,'Scores 2 Raw'!O$43,'Scores 2 Raw'!O$44)</f>
        <v>1.1724243713146061</v>
      </c>
      <c r="P21" s="9">
        <f>STANDARDIZE('Scores 2 Raw'!P21,'Scores 2 Raw'!P$43,'Scores 2 Raw'!P$44)</f>
        <v>-5.6832245010174767E-2</v>
      </c>
      <c r="Q21" s="9">
        <f>STANDARDIZE('Scores 2 Raw'!Q21,'Scores 2 Raw'!Q$43,'Scores 2 Raw'!Q$44)</f>
        <v>-0.29759174954814738</v>
      </c>
      <c r="R21" s="9">
        <f>STANDARDIZE('Scores 2 Raw'!R21,'Scores 2 Raw'!R$43,'Scores 2 Raw'!R$44)</f>
        <v>0.64314805536354791</v>
      </c>
      <c r="S21" s="9">
        <f>STANDARDIZE('Scores 2 Raw'!S21,'Scores 2 Raw'!S$43,'Scores 2 Raw'!S$44)</f>
        <v>-0.53292743495866945</v>
      </c>
      <c r="T21" s="9">
        <f>STANDARDIZE('Scores 2 Raw'!T21,'Scores 2 Raw'!T$43,'Scores 2 Raw'!T$44)</f>
        <v>1.1259968420238591</v>
      </c>
      <c r="U21" s="9">
        <f>STANDARDIZE('Scores 2 Raw'!U21,'Scores 2 Raw'!U$43,'Scores 2 Raw'!U$44)</f>
        <v>-1.3770637485414006</v>
      </c>
      <c r="V21" s="9">
        <f>STANDARDIZE('Scores 2 Raw'!V21,'Scores 2 Raw'!V$43,'Scores 2 Raw'!V$44)</f>
        <v>0.50614518368896244</v>
      </c>
      <c r="W21" s="9">
        <f>STANDARDIZE('Scores 2 Raw'!W21,'Scores 2 Raw'!W$43,'Scores 2 Raw'!W$44)</f>
        <v>0.99233207708200299</v>
      </c>
      <c r="X21" s="9">
        <f>STANDARDIZE('Scores 2 Raw'!X21,'Scores 2 Raw'!X$43,'Scores 2 Raw'!X$44)</f>
        <v>1.111532211102201</v>
      </c>
      <c r="Y21" s="9">
        <f>STANDARDIZE('Scores 2 Raw'!Y21,'Scores 2 Raw'!Y$43,'Scores 2 Raw'!Y$44)</f>
        <v>0.70777936272254616</v>
      </c>
      <c r="Z21" s="9">
        <f>STANDARDIZE('Scores 2 Raw'!Z21,'Scores 2 Raw'!Z$43,'Scores 2 Raw'!Z$44)</f>
        <v>-0.99250925544207014</v>
      </c>
      <c r="AA21" s="9">
        <f>STANDARDIZE('Scores 2 Raw'!AA21,'Scores 2 Raw'!AA$43,'Scores 2 Raw'!AA$44)</f>
        <v>0.50556556261629393</v>
      </c>
      <c r="AB21" s="9">
        <f>STANDARDIZE('Scores 2 Raw'!AB21,'Scores 2 Raw'!AB$43,'Scores 2 Raw'!AB$44)</f>
        <v>-0.8296814144511292</v>
      </c>
      <c r="AC21" s="9">
        <f>STANDARDIZE('Scores 2 Raw'!AC21,'Scores 2 Raw'!AC$43,'Scores 2 Raw'!AC$44)</f>
        <v>1.5523693947490496</v>
      </c>
      <c r="AD21" s="9">
        <f t="shared" si="0"/>
        <v>9.8426952732204753E-2</v>
      </c>
      <c r="AE21" s="150">
        <f t="shared" si="1"/>
        <v>20</v>
      </c>
      <c r="AF21" s="10"/>
      <c r="AG21" s="10"/>
      <c r="AH21" s="10"/>
      <c r="AI21" s="10"/>
      <c r="AJ21" s="10"/>
    </row>
    <row r="22" spans="1:36" x14ac:dyDescent="0.35">
      <c r="A22" s="6" t="s">
        <v>26</v>
      </c>
      <c r="B22" s="1">
        <v>21</v>
      </c>
      <c r="C22" s="11" t="s">
        <v>29</v>
      </c>
      <c r="D22" s="18">
        <v>14</v>
      </c>
      <c r="E22" s="22">
        <v>82.35</v>
      </c>
      <c r="F22" s="9">
        <f>STANDARDIZE('Scores 2 Raw'!F22,'Scores 2 Raw'!F$43,'Scores 2 Raw'!F$44)</f>
        <v>0.71459090628575928</v>
      </c>
      <c r="G22" s="9">
        <f>STANDARDIZE('Scores 2 Raw'!G22,'Scores 2 Raw'!G$43,'Scores 2 Raw'!G$44)</f>
        <v>1.6460436702277603</v>
      </c>
      <c r="H22" s="9">
        <f>STANDARDIZE('Scores 2 Raw'!H22,'Scores 2 Raw'!H$43,'Scores 2 Raw'!H$44)</f>
        <v>1.3539467782483918</v>
      </c>
      <c r="I22" s="9">
        <f>STANDARDIZE('Scores 2 Raw'!I22,'Scores 2 Raw'!I$43,'Scores 2 Raw'!I$44)</f>
        <v>1.6566253116998362</v>
      </c>
      <c r="J22" s="9">
        <f>STANDARDIZE('Scores 2 Raw'!J22,'Scores 2 Raw'!J$43,'Scores 2 Raw'!J$44)</f>
        <v>1.2036448655955234</v>
      </c>
      <c r="K22" s="9">
        <f>STANDARDIZE('Scores 2 Raw'!K22,'Scores 2 Raw'!K$43,'Scores 2 Raw'!K$44)</f>
        <v>-0.86290829933690072</v>
      </c>
      <c r="L22" s="9">
        <f>STANDARDIZE('Scores 2 Raw'!L22,'Scores 2 Raw'!L$43,'Scores 2 Raw'!L$44)</f>
        <v>-0.48808448331714838</v>
      </c>
      <c r="M22" s="9">
        <f>STANDARDIZE('Scores 2 Raw'!M22,'Scores 2 Raw'!M$43,'Scores 2 Raw'!M$44)</f>
        <v>0.64925449515699718</v>
      </c>
      <c r="N22" s="9">
        <f>STANDARDIZE('Scores 2 Raw'!N22,'Scores 2 Raw'!N$43,'Scores 2 Raw'!N$44)</f>
        <v>1.4033443397133689</v>
      </c>
      <c r="O22" s="9">
        <f>STANDARDIZE('Scores 2 Raw'!O22,'Scores 2 Raw'!O$43,'Scores 2 Raw'!O$44)</f>
        <v>1.6391175676631384</v>
      </c>
      <c r="P22" s="9">
        <f>STANDARDIZE('Scores 2 Raw'!P22,'Scores 2 Raw'!P$43,'Scores 2 Raw'!P$44)</f>
        <v>0.33412782972424832</v>
      </c>
      <c r="Q22" s="9">
        <f>STANDARDIZE('Scores 2 Raw'!Q22,'Scores 2 Raw'!Q$43,'Scores 2 Raw'!Q$44)</f>
        <v>1.5861118160127579</v>
      </c>
      <c r="R22" s="9">
        <f>STANDARDIZE('Scores 2 Raw'!R22,'Scores 2 Raw'!R$43,'Scores 2 Raw'!R$44)</f>
        <v>0.37104302797128641</v>
      </c>
      <c r="S22" s="9">
        <f>STANDARDIZE('Scores 2 Raw'!S22,'Scores 2 Raw'!S$43,'Scores 2 Raw'!S$44)</f>
        <v>-0.59781243817561214</v>
      </c>
      <c r="T22" s="9">
        <f>STANDARDIZE('Scores 2 Raw'!T22,'Scores 2 Raw'!T$43,'Scores 2 Raw'!T$44)</f>
        <v>1.4730073261416987</v>
      </c>
      <c r="U22" s="9">
        <f>STANDARDIZE('Scores 2 Raw'!U22,'Scores 2 Raw'!U$43,'Scores 2 Raw'!U$44)</f>
        <v>0.95042944306337684</v>
      </c>
      <c r="V22" s="9">
        <f>STANDARDIZE('Scores 2 Raw'!V22,'Scores 2 Raw'!V$43,'Scores 2 Raw'!V$44)</f>
        <v>0.57669406191859862</v>
      </c>
      <c r="W22" s="9">
        <f>STANDARDIZE('Scores 2 Raw'!W22,'Scores 2 Raw'!W$43,'Scores 2 Raw'!W$44)</f>
        <v>-0.20246898140722547</v>
      </c>
      <c r="X22" s="9">
        <f>STANDARDIZE('Scores 2 Raw'!X22,'Scores 2 Raw'!X$43,'Scores 2 Raw'!X$44)</f>
        <v>0.72433517267951641</v>
      </c>
      <c r="Y22" s="9">
        <f>STANDARDIZE('Scores 2 Raw'!Y22,'Scores 2 Raw'!Y$43,'Scores 2 Raw'!Y$44)</f>
        <v>0.55394394460791085</v>
      </c>
      <c r="Z22" s="9">
        <f>STANDARDIZE('Scores 2 Raw'!Z22,'Scores 2 Raw'!Z$43,'Scores 2 Raw'!Z$44)</f>
        <v>0.15779066551033741</v>
      </c>
      <c r="AA22" s="9">
        <f>STANDARDIZE('Scores 2 Raw'!AA22,'Scores 2 Raw'!AA$43,'Scores 2 Raw'!AA$44)</f>
        <v>-0.66399365992921255</v>
      </c>
      <c r="AB22" s="9">
        <f>STANDARDIZE('Scores 2 Raw'!AB22,'Scores 2 Raw'!AB$43,'Scores 2 Raw'!AB$44)</f>
        <v>0.87138357042815717</v>
      </c>
      <c r="AC22" s="9">
        <f>STANDARDIZE('Scores 2 Raw'!AC22,'Scores 2 Raw'!AC$43,'Scores 2 Raw'!AC$44)</f>
        <v>-0.94109221039090818</v>
      </c>
      <c r="AD22" s="9">
        <f t="shared" si="0"/>
        <v>0.58787811333715234</v>
      </c>
      <c r="AE22" s="150">
        <f t="shared" si="1"/>
        <v>6</v>
      </c>
      <c r="AF22" s="10"/>
      <c r="AG22" s="10"/>
      <c r="AH22" s="10"/>
      <c r="AI22" s="10"/>
      <c r="AJ22" s="10"/>
    </row>
    <row r="23" spans="1:36" x14ac:dyDescent="0.35">
      <c r="A23" s="6" t="s">
        <v>26</v>
      </c>
      <c r="B23" s="1">
        <v>22</v>
      </c>
      <c r="C23" s="11" t="s">
        <v>30</v>
      </c>
      <c r="D23" s="18">
        <v>25</v>
      </c>
      <c r="E23" s="22">
        <v>85.29</v>
      </c>
      <c r="F23" s="9">
        <f>STANDARDIZE('Scores 2 Raw'!F23,'Scores 2 Raw'!F$43,'Scores 2 Raw'!F$44)</f>
        <v>-1.2808762678743884</v>
      </c>
      <c r="G23" s="9">
        <f>STANDARDIZE('Scores 2 Raw'!G23,'Scores 2 Raw'!G$43,'Scores 2 Raw'!G$44)</f>
        <v>0.31885015047676368</v>
      </c>
      <c r="H23" s="9">
        <f>STANDARDIZE('Scores 2 Raw'!H23,'Scores 2 Raw'!H$43,'Scores 2 Raw'!H$44)</f>
        <v>0.68020454535211727</v>
      </c>
      <c r="I23" s="9">
        <f>STANDARDIZE('Scores 2 Raw'!I23,'Scores 2 Raw'!I$43,'Scores 2 Raw'!I$44)</f>
        <v>-7.367115949541321E-2</v>
      </c>
      <c r="J23" s="9">
        <f>STANDARDIZE('Scores 2 Raw'!J23,'Scores 2 Raw'!J$43,'Scores 2 Raw'!J$44)</f>
        <v>-0.42942862319592079</v>
      </c>
      <c r="K23" s="9">
        <f>STANDARDIZE('Scores 2 Raw'!K23,'Scores 2 Raw'!K$43,'Scores 2 Raw'!K$44)</f>
        <v>-0.4707600644962634</v>
      </c>
      <c r="L23" s="9">
        <f>STANDARDIZE('Scores 2 Raw'!L23,'Scores 2 Raw'!L$43,'Scores 2 Raw'!L$44)</f>
        <v>-0.50519195398695227</v>
      </c>
      <c r="M23" s="9">
        <f>STANDARDIZE('Scores 2 Raw'!M23,'Scores 2 Raw'!M$43,'Scores 2 Raw'!M$44)</f>
        <v>-1.1622399594536792</v>
      </c>
      <c r="N23" s="9">
        <f>STANDARDIZE('Scores 2 Raw'!N23,'Scores 2 Raw'!N$43,'Scores 2 Raw'!N$44)</f>
        <v>0.38089210301039444</v>
      </c>
      <c r="O23" s="9">
        <f>STANDARDIZE('Scores 2 Raw'!O23,'Scores 2 Raw'!O$43,'Scores 2 Raw'!O$44)</f>
        <v>0.23903797861754114</v>
      </c>
      <c r="P23" s="9">
        <f>STANDARDIZE('Scores 2 Raw'!P23,'Scores 2 Raw'!P$43,'Scores 2 Raw'!P$44)</f>
        <v>-1.2688084766868863</v>
      </c>
      <c r="Q23" s="9">
        <f>STANDARDIZE('Scores 2 Raw'!Q23,'Scores 2 Raw'!Q$43,'Scores 2 Raw'!Q$44)</f>
        <v>-0.8969519749538899</v>
      </c>
      <c r="R23" s="9">
        <f>STANDARDIZE('Scores 2 Raw'!R23,'Scores 2 Raw'!R$43,'Scores 2 Raw'!R$44)</f>
        <v>-1.8895218149798092</v>
      </c>
      <c r="S23" s="9">
        <f>STANDARDIZE('Scores 2 Raw'!S23,'Scores 2 Raw'!S$43,'Scores 2 Raw'!S$44)</f>
        <v>0.1159225972107574</v>
      </c>
      <c r="T23" s="9">
        <f>STANDARDIZE('Scores 2 Raw'!T23,'Scores 2 Raw'!T$43,'Scores 2 Raw'!T$44)</f>
        <v>-0.21824765470447116</v>
      </c>
      <c r="U23" s="9">
        <f>STANDARDIZE('Scores 2 Raw'!U23,'Scores 2 Raw'!U$43,'Scores 2 Raw'!U$44)</f>
        <v>0.59682951587726651</v>
      </c>
      <c r="V23" s="9">
        <f>STANDARDIZE('Scores 2 Raw'!V23,'Scores 2 Raw'!V$43,'Scores 2 Raw'!V$44)</f>
        <v>-0.96479892739895035</v>
      </c>
      <c r="W23" s="9">
        <f>STANDARDIZE('Scores 2 Raw'!W23,'Scores 2 Raw'!W$43,'Scores 2 Raw'!W$44)</f>
        <v>-0.29363854008712642</v>
      </c>
      <c r="X23" s="9">
        <f>STANDARDIZE('Scores 2 Raw'!X23,'Scores 2 Raw'!X$43,'Scores 2 Raw'!X$44)</f>
        <v>0.94907191526051526</v>
      </c>
      <c r="Y23" s="9">
        <f>STANDARDIZE('Scores 2 Raw'!Y23,'Scores 2 Raw'!Y$43,'Scores 2 Raw'!Y$44)</f>
        <v>0.73225317924078359</v>
      </c>
      <c r="Z23" s="9">
        <f>STANDARDIZE('Scores 2 Raw'!Z23,'Scores 2 Raw'!Z$43,'Scores 2 Raw'!Z$44)</f>
        <v>-0.82934614608711876</v>
      </c>
      <c r="AA23" s="9">
        <f>STANDARDIZE('Scores 2 Raw'!AA23,'Scores 2 Raw'!AA$43,'Scores 2 Raw'!AA$44)</f>
        <v>-1.4736885063068708</v>
      </c>
      <c r="AB23" s="9">
        <f>STANDARDIZE('Scores 2 Raw'!AB23,'Scores 2 Raw'!AB$43,'Scores 2 Raw'!AB$44)</f>
        <v>-1.7892565341266242</v>
      </c>
      <c r="AC23" s="9">
        <f>STANDARDIZE('Scores 2 Raw'!AC23,'Scores 2 Raw'!AC$43,'Scores 2 Raw'!AC$44)</f>
        <v>-0.81334370310669779</v>
      </c>
      <c r="AD23" s="9">
        <f t="shared" si="0"/>
        <v>-0.43111284674562178</v>
      </c>
      <c r="AE23" s="150">
        <f t="shared" si="1"/>
        <v>33</v>
      </c>
      <c r="AF23" s="10"/>
      <c r="AG23" s="10"/>
      <c r="AH23" s="10"/>
      <c r="AI23" s="10"/>
      <c r="AJ23" s="10"/>
    </row>
    <row r="24" spans="1:36" x14ac:dyDescent="0.35">
      <c r="A24" s="6" t="s">
        <v>26</v>
      </c>
      <c r="B24" s="1">
        <v>23</v>
      </c>
      <c r="C24" s="11" t="s">
        <v>31</v>
      </c>
      <c r="D24" s="18">
        <v>39</v>
      </c>
      <c r="E24" s="22">
        <v>70.59</v>
      </c>
      <c r="F24" s="9">
        <f>STANDARDIZE('Scores 2 Raw'!F24,'Scores 2 Raw'!F$43,'Scores 2 Raw'!F$44)</f>
        <v>-0.6502333401917002</v>
      </c>
      <c r="G24" s="9">
        <f>STANDARDIZE('Scores 2 Raw'!G24,'Scores 2 Raw'!G$43,'Scores 2 Raw'!G$44)</f>
        <v>0.20825069049751396</v>
      </c>
      <c r="H24" s="9">
        <f>STANDARDIZE('Scores 2 Raw'!H24,'Scores 2 Raw'!H$43,'Scores 2 Raw'!H$44)</f>
        <v>1.0284308679726637</v>
      </c>
      <c r="I24" s="9">
        <f>STANDARDIZE('Scores 2 Raw'!I24,'Scores 2 Raw'!I$43,'Scores 2 Raw'!I$44)</f>
        <v>-1.623936783976706</v>
      </c>
      <c r="J24" s="9">
        <f>STANDARDIZE('Scores 2 Raw'!J24,'Scores 2 Raw'!J$43,'Scores 2 Raw'!J$44)</f>
        <v>-0.99079763496797968</v>
      </c>
      <c r="K24" s="9">
        <f>STANDARDIZE('Scores 2 Raw'!K24,'Scores 2 Raw'!K$43,'Scores 2 Raw'!K$44)</f>
        <v>1.5833497370499321</v>
      </c>
      <c r="L24" s="9">
        <f>STANDARDIZE('Scores 2 Raw'!L24,'Scores 2 Raw'!L$43,'Scores 2 Raw'!L$44)</f>
        <v>-0.50946882165440321</v>
      </c>
      <c r="M24" s="9">
        <f>STANDARDIZE('Scores 2 Raw'!M24,'Scores 2 Raw'!M$43,'Scores 2 Raw'!M$44)</f>
        <v>0.87262674369545656</v>
      </c>
      <c r="N24" s="9">
        <f>STANDARDIZE('Scores 2 Raw'!N24,'Scores 2 Raw'!N$43,'Scores 2 Raw'!N$44)</f>
        <v>0.94047744877350881</v>
      </c>
      <c r="O24" s="9">
        <f>STANDARDIZE('Scores 2 Raw'!O24,'Scores 2 Raw'!O$43,'Scores 2 Raw'!O$44)</f>
        <v>1.6391175676631384</v>
      </c>
      <c r="P24" s="9">
        <f>STANDARDIZE('Scores 2 Raw'!P24,'Scores 2 Raw'!P$43,'Scores 2 Raw'!P$44)</f>
        <v>1.7024880912947291</v>
      </c>
      <c r="Q24" s="9">
        <f>STANDARDIZE('Scores 2 Raw'!Q24,'Scores 2 Raw'!Q$43,'Scores 2 Raw'!Q$44)</f>
        <v>-0.38321463889182489</v>
      </c>
      <c r="R24" s="9">
        <f>STANDARDIZE('Scores 2 Raw'!R24,'Scores 2 Raw'!R$43,'Scores 2 Raw'!R$44)</f>
        <v>0.78966614703630411</v>
      </c>
      <c r="S24" s="9">
        <f>STANDARDIZE('Scores 2 Raw'!S24,'Scores 2 Raw'!S$43,'Scores 2 Raw'!S$44)</f>
        <v>-4.62899108315993E-2</v>
      </c>
      <c r="T24" s="9">
        <f>STANDARDIZE('Scores 2 Raw'!T24,'Scores 2 Raw'!T$43,'Scores 2 Raw'!T$44)</f>
        <v>-1.2390649040996693</v>
      </c>
      <c r="U24" s="9">
        <f>STANDARDIZE('Scores 2 Raw'!U24,'Scores 2 Raw'!U$43,'Scores 2 Raw'!U$44)</f>
        <v>0.42674347495230197</v>
      </c>
      <c r="V24" s="9">
        <f>STANDARDIZE('Scores 2 Raw'!V24,'Scores 2 Raw'!V$43,'Scores 2 Raw'!V$44)</f>
        <v>1.0705362095260513</v>
      </c>
      <c r="W24" s="9">
        <f>STANDARDIZE('Scores 2 Raw'!W24,'Scores 2 Raw'!W$43,'Scores 2 Raw'!W$44)</f>
        <v>0.67083942278972064</v>
      </c>
      <c r="X24" s="9">
        <f>STANDARDIZE('Scores 2 Raw'!X24,'Scores 2 Raw'!X$43,'Scores 2 Raw'!X$44)</f>
        <v>0.80827299219772075</v>
      </c>
      <c r="Y24" s="9">
        <f>STANDARDIZE('Scores 2 Raw'!Y24,'Scores 2 Raw'!Y$43,'Scores 2 Raw'!Y$44)</f>
        <v>-0.64527306478572333</v>
      </c>
      <c r="Z24" s="9">
        <f>STANDARDIZE('Scores 2 Raw'!Z24,'Scores 2 Raw'!Z$43,'Scores 2 Raw'!Z$44)</f>
        <v>-0.70697381407090509</v>
      </c>
      <c r="AA24" s="9">
        <f>STANDARDIZE('Scores 2 Raw'!AA24,'Scores 2 Raw'!AA$43,'Scores 2 Raw'!AA$44)</f>
        <v>0.37061642155335084</v>
      </c>
      <c r="AB24" s="9">
        <f>STANDARDIZE('Scores 2 Raw'!AB24,'Scores 2 Raw'!AB$43,'Scores 2 Raw'!AB$44)</f>
        <v>-1.3530860251832173</v>
      </c>
      <c r="AC24" s="9">
        <f>STANDARDIZE('Scores 2 Raw'!AC24,'Scores 2 Raw'!AC$43,'Scores 2 Raw'!AC$44)</f>
        <v>0.84738689158803693</v>
      </c>
      <c r="AD24" s="9">
        <f t="shared" si="0"/>
        <v>0.2004359903306959</v>
      </c>
      <c r="AE24" s="150">
        <f t="shared" si="1"/>
        <v>16</v>
      </c>
      <c r="AF24" s="10"/>
      <c r="AG24" s="10"/>
      <c r="AH24" s="10"/>
      <c r="AI24" s="10"/>
      <c r="AJ24" s="10"/>
    </row>
    <row r="25" spans="1:36" x14ac:dyDescent="0.35">
      <c r="A25" s="6" t="s">
        <v>26</v>
      </c>
      <c r="B25" s="1">
        <v>24</v>
      </c>
      <c r="C25" s="11" t="s">
        <v>32</v>
      </c>
      <c r="D25" s="18">
        <v>35</v>
      </c>
      <c r="E25" s="22">
        <v>58.82</v>
      </c>
      <c r="F25" s="9">
        <f>STANDARDIZE('Scores 2 Raw'!F25,'Scores 2 Raw'!F$43,'Scores 2 Raw'!F$44)</f>
        <v>0.40711325995290631</v>
      </c>
      <c r="G25" s="9">
        <f>STANDARDIZE('Scores 2 Raw'!G25,'Scores 2 Raw'!G$43,'Scores 2 Raw'!G$44)</f>
        <v>0.42391963745705091</v>
      </c>
      <c r="H25" s="9">
        <f>STANDARDIZE('Scores 2 Raw'!H25,'Scores 2 Raw'!H$43,'Scores 2 Raw'!H$44)</f>
        <v>-0.86410349409552334</v>
      </c>
      <c r="I25" s="9">
        <f>STANDARDIZE('Scores 2 Raw'!I25,'Scores 2 Raw'!I$43,'Scores 2 Raw'!I$44)</f>
        <v>-1.6739453525083605</v>
      </c>
      <c r="J25" s="9">
        <f>STANDARDIZE('Scores 2 Raw'!J25,'Scores 2 Raw'!J$43,'Scores 2 Raw'!J$44)</f>
        <v>-2.9300724029078196</v>
      </c>
      <c r="K25" s="9">
        <f>STANDARDIZE('Scores 2 Raw'!K25,'Scores 2 Raw'!K$43,'Scores 2 Raw'!K$44)</f>
        <v>-1.2924039851147415</v>
      </c>
      <c r="L25" s="9">
        <f>STANDARDIZE('Scores 2 Raw'!L25,'Scores 2 Raw'!L$43,'Scores 2 Raw'!L$44)</f>
        <v>-0.4495926743100897</v>
      </c>
      <c r="M25" s="9">
        <f>STANDARDIZE('Scores 2 Raw'!M25,'Scores 2 Raw'!M$43,'Scores 2 Raw'!M$44)</f>
        <v>-1.0668981460531173</v>
      </c>
      <c r="N25" s="9">
        <f>STANDARDIZE('Scores 2 Raw'!N25,'Scores 2 Raw'!N$43,'Scores 2 Raw'!N$44)</f>
        <v>0.21508903759910128</v>
      </c>
      <c r="O25" s="9">
        <f>STANDARDIZE('Scores 2 Raw'!O25,'Scores 2 Raw'!O$43,'Scores 2 Raw'!O$44)</f>
        <v>0.23903797861754114</v>
      </c>
      <c r="P25" s="9">
        <f>STANDARDIZE('Scores 2 Raw'!P25,'Scores 2 Raw'!P$43,'Scores 2 Raw'!P$44)</f>
        <v>-0.17412026743050169</v>
      </c>
      <c r="Q25" s="9">
        <f>STANDARDIZE('Scores 2 Raw'!Q25,'Scores 2 Raw'!Q$43,'Scores 2 Raw'!Q$44)</f>
        <v>-1.2394435323285999</v>
      </c>
      <c r="R25" s="9">
        <f>STANDARDIZE('Scores 2 Raw'!R25,'Scores 2 Raw'!R$43,'Scores 2 Raw'!R$44)</f>
        <v>-1.1360002006627774</v>
      </c>
      <c r="S25" s="9">
        <f>STANDARDIZE('Scores 2 Raw'!S25,'Scores 2 Raw'!S$43,'Scores 2 Raw'!S$44)</f>
        <v>-7.8732412440070634E-2</v>
      </c>
      <c r="T25" s="9">
        <f>STANDARDIZE('Scores 2 Raw'!T25,'Scores 2 Raw'!T$43,'Scores 2 Raw'!T$44)</f>
        <v>-0.88531635232905614</v>
      </c>
      <c r="U25" s="9">
        <f>STANDARDIZE('Scores 2 Raw'!U25,'Scores 2 Raw'!U$43,'Scores 2 Raw'!U$44)</f>
        <v>0.63711305188581069</v>
      </c>
      <c r="V25" s="9">
        <f>STANDARDIZE('Scores 2 Raw'!V25,'Scores 2 Raw'!V$43,'Scores 2 Raw'!V$44)</f>
        <v>-0.41099023329630685</v>
      </c>
      <c r="W25" s="9">
        <f>STANDARDIZE('Scores 2 Raw'!W25,'Scores 2 Raw'!W$43,'Scores 2 Raw'!W$44)</f>
        <v>-0.81186550521498457</v>
      </c>
      <c r="X25" s="9">
        <f>STANDARDIZE('Scores 2 Raw'!X25,'Scores 2 Raw'!X$43,'Scores 2 Raw'!X$44)</f>
        <v>-1.2549727649916895</v>
      </c>
      <c r="Y25" s="9">
        <f>STANDARDIZE('Scores 2 Raw'!Y25,'Scores 2 Raw'!Y$43,'Scores 2 Raw'!Y$44)</f>
        <v>-1.6941509155673276</v>
      </c>
      <c r="Z25" s="9">
        <f>STANDARDIZE('Scores 2 Raw'!Z25,'Scores 2 Raw'!Z$43,'Scores 2 Raw'!Z$44)</f>
        <v>1.6181004942371526</v>
      </c>
      <c r="AA25" s="9">
        <f>STANDARDIZE('Scores 2 Raw'!AA25,'Scores 2 Raw'!AA$43,'Scores 2 Raw'!AA$44)</f>
        <v>-1.1588071771600037</v>
      </c>
      <c r="AB25" s="9">
        <f>STANDARDIZE('Scores 2 Raw'!AB25,'Scores 2 Raw'!AB$43,'Scores 2 Raw'!AB$44)</f>
        <v>0.82776651953381652</v>
      </c>
      <c r="AC25" s="9">
        <f>STANDARDIZE('Scores 2 Raw'!AC25,'Scores 2 Raw'!AC$43,'Scores 2 Raw'!AC$44)</f>
        <v>-1.0120636033265806</v>
      </c>
      <c r="AD25" s="9">
        <f t="shared" si="0"/>
        <v>-0.57355579335225704</v>
      </c>
      <c r="AE25" s="150">
        <f t="shared" si="1"/>
        <v>35</v>
      </c>
      <c r="AF25" s="10"/>
      <c r="AG25" s="10"/>
      <c r="AH25" s="10"/>
      <c r="AI25" s="10"/>
      <c r="AJ25" s="10"/>
    </row>
    <row r="26" spans="1:36" x14ac:dyDescent="0.35">
      <c r="A26" s="6" t="s">
        <v>26</v>
      </c>
      <c r="B26" s="1">
        <v>25</v>
      </c>
      <c r="C26" s="12" t="s">
        <v>33</v>
      </c>
      <c r="D26" s="19">
        <v>7</v>
      </c>
      <c r="E26" s="22">
        <v>52.94</v>
      </c>
      <c r="F26" s="9">
        <f>STANDARDIZE('Scores 2 Raw'!F26,'Scores 2 Raw'!F$43,'Scores 2 Raw'!F$44)</f>
        <v>-0.69102119123585415</v>
      </c>
      <c r="G26" s="9">
        <f>STANDARDIZE('Scores 2 Raw'!G26,'Scores 2 Raw'!G$43,'Scores 2 Raw'!G$44)</f>
        <v>-7.418256462023016E-3</v>
      </c>
      <c r="H26" s="9">
        <f>STANDARDIZE('Scores 2 Raw'!H26,'Scores 2 Raw'!H$43,'Scores 2 Raw'!H$44)</f>
        <v>1.2555349914208462</v>
      </c>
      <c r="I26" s="9">
        <f>STANDARDIZE('Scores 2 Raw'!I26,'Scores 2 Raw'!I$43,'Scores 2 Raw'!I$44)</f>
        <v>1.1765430537959518</v>
      </c>
      <c r="J26" s="9">
        <f>STANDARDIZE('Scores 2 Raw'!J26,'Scores 2 Raw'!J$43,'Scores 2 Raw'!J$44)</f>
        <v>0.59124230729873173</v>
      </c>
      <c r="K26" s="9">
        <f>STANDARDIZE('Scores 2 Raw'!K26,'Scores 2 Raw'!K$43,'Scores 2 Raw'!K$44)</f>
        <v>-0.65749731918228116</v>
      </c>
      <c r="L26" s="9">
        <f>STANDARDIZE('Scores 2 Raw'!L26,'Scores 2 Raw'!L$43,'Scores 2 Raw'!L$44)</f>
        <v>-0.32128664428656062</v>
      </c>
      <c r="M26" s="9">
        <f>STANDARDIZE('Scores 2 Raw'!M26,'Scores 2 Raw'!M$43,'Scores 2 Raw'!M$44)</f>
        <v>-1.1731361666994577</v>
      </c>
      <c r="N26" s="9">
        <f>STANDARDIZE('Scores 2 Raw'!N26,'Scores 2 Raw'!N$43,'Scores 2 Raw'!N$44)</f>
        <v>0.35671248930458083</v>
      </c>
      <c r="O26" s="9">
        <f>STANDARDIZE('Scores 2 Raw'!O26,'Scores 2 Raw'!O$43,'Scores 2 Raw'!O$44)</f>
        <v>-0.69434841407952375</v>
      </c>
      <c r="P26" s="9">
        <f>STANDARDIZE('Scores 2 Raw'!P26,'Scores 2 Raw'!P$43,'Scores 2 Raw'!P$44)</f>
        <v>-0.56508034216492475</v>
      </c>
      <c r="Q26" s="9">
        <f>STANDARDIZE('Scores 2 Raw'!Q26,'Scores 2 Raw'!Q$43,'Scores 2 Raw'!Q$44)</f>
        <v>0.98675159060701523</v>
      </c>
      <c r="R26" s="9">
        <f>STANDARDIZE('Scores 2 Raw'!R26,'Scores 2 Raw'!R$43,'Scores 2 Raw'!R$44)</f>
        <v>1.4385319815870816</v>
      </c>
      <c r="S26" s="9">
        <f>STANDARDIZE('Scores 2 Raw'!S26,'Scores 2 Raw'!S$43,'Scores 2 Raw'!S$44)</f>
        <v>5.1037593993814724E-2</v>
      </c>
      <c r="T26" s="9">
        <f>STANDARDIZE('Scores 2 Raw'!T26,'Scores 2 Raw'!T$43,'Scores 2 Raw'!T$44)</f>
        <v>-1.1043035510441976</v>
      </c>
      <c r="U26" s="9">
        <f>STANDARDIZE('Scores 2 Raw'!U26,'Scores 2 Raw'!U$43,'Scores 2 Raw'!U$44)</f>
        <v>-1.0637473573638343</v>
      </c>
      <c r="V26" s="9">
        <f>STANDARDIZE('Scores 2 Raw'!V26,'Scores 2 Raw'!V$43,'Scores 2 Raw'!V$44)</f>
        <v>-0.90483238090375961</v>
      </c>
      <c r="W26" s="9">
        <f>STANDARDIZE('Scores 2 Raw'!W26,'Scores 2 Raw'!W$43,'Scores 2 Raw'!W$44)</f>
        <v>0.29656439241960086</v>
      </c>
      <c r="X26" s="9">
        <f>STANDARDIZE('Scores 2 Raw'!X26,'Scores 2 Raw'!X$43,'Scores 2 Raw'!X$44)</f>
        <v>-1.2658034513811354</v>
      </c>
      <c r="Y26" s="9">
        <f>STANDARDIZE('Scores 2 Raw'!Y26,'Scores 2 Raw'!Y$43,'Scores 2 Raw'!Y$44)</f>
        <v>-1.6556920610386687</v>
      </c>
      <c r="Z26" s="9">
        <f>STANDARDIZE('Scores 2 Raw'!Z26,'Scores 2 Raw'!Z$43,'Scores 2 Raw'!Z$44)</f>
        <v>0.63912183810744416</v>
      </c>
      <c r="AA26" s="9">
        <f>STANDARDIZE('Scores 2 Raw'!AA26,'Scores 2 Raw'!AA$43,'Scores 2 Raw'!AA$44)</f>
        <v>0.95539603282610408</v>
      </c>
      <c r="AB26" s="9">
        <f>STANDARDIZE('Scores 2 Raw'!AB26,'Scores 2 Raw'!AB$43,'Scores 2 Raw'!AB$44)</f>
        <v>0.87138357042815717</v>
      </c>
      <c r="AC26" s="9">
        <f>STANDARDIZE('Scores 2 Raw'!AC26,'Scores 2 Raw'!AC$43,'Scores 2 Raw'!AC$44)</f>
        <v>0.39790140299544485</v>
      </c>
      <c r="AD26" s="9">
        <f t="shared" si="0"/>
        <v>-4.5310245460727004E-2</v>
      </c>
      <c r="AE26" s="150">
        <f t="shared" si="1"/>
        <v>25</v>
      </c>
      <c r="AF26" s="10"/>
      <c r="AG26" s="10"/>
      <c r="AH26" s="10"/>
      <c r="AI26" s="10"/>
      <c r="AJ26" s="10"/>
    </row>
    <row r="27" spans="1:36" x14ac:dyDescent="0.35">
      <c r="A27" s="6" t="s">
        <v>26</v>
      </c>
      <c r="B27" s="1">
        <v>26</v>
      </c>
      <c r="C27" s="11" t="s">
        <v>34</v>
      </c>
      <c r="D27" s="18">
        <v>33</v>
      </c>
      <c r="E27" s="22">
        <v>73.53</v>
      </c>
      <c r="F27" s="9">
        <f>STANDARDIZE('Scores 2 Raw'!F27,'Scores 2 Raw'!F$43,'Scores 2 Raw'!F$44)</f>
        <v>-1.3028389568981635</v>
      </c>
      <c r="G27" s="9">
        <f>STANDARDIZE('Scores 2 Raw'!G27,'Scores 2 Raw'!G$43,'Scores 2 Raw'!G$44)</f>
        <v>-0.8313842333074335</v>
      </c>
      <c r="H27" s="9">
        <f>STANDARDIZE('Scores 2 Raw'!H27,'Scores 2 Raw'!H$43,'Scores 2 Raw'!H$44)</f>
        <v>-1.0912076175437058</v>
      </c>
      <c r="I27" s="9">
        <f>STANDARDIZE('Scores 2 Raw'!I27,'Scores 2 Raw'!I$43,'Scores 2 Raw'!I$44)</f>
        <v>-1.1738596671918144</v>
      </c>
      <c r="J27" s="9">
        <f>STANDARDIZE('Scores 2 Raw'!J27,'Scores 2 Raw'!J$43,'Scores 2 Raw'!J$44)</f>
        <v>1.0505442260213254</v>
      </c>
      <c r="K27" s="9">
        <f>STANDARDIZE('Scores 2 Raw'!K27,'Scores 2 Raw'!K$43,'Scores 2 Raw'!K$44)</f>
        <v>-1.2737302596461397</v>
      </c>
      <c r="L27" s="9">
        <f>STANDARDIZE('Scores 2 Raw'!L27,'Scores 2 Raw'!L$43,'Scores 2 Raw'!L$44)</f>
        <v>-0.46670014497989354</v>
      </c>
      <c r="M27" s="9">
        <f>STANDARDIZE('Scores 2 Raw'!M27,'Scores 2 Raw'!M$43,'Scores 2 Raw'!M$44)</f>
        <v>-1.1704121148880131</v>
      </c>
      <c r="N27" s="9">
        <f>STANDARDIZE('Scores 2 Raw'!N27,'Scores 2 Raw'!N$43,'Scores 2 Raw'!N$44)</f>
        <v>-1.1355150993970575</v>
      </c>
      <c r="O27" s="9">
        <f>STANDARDIZE('Scores 2 Raw'!O27,'Scores 2 Raw'!O$43,'Scores 2 Raw'!O$44)</f>
        <v>0.23903797861754114</v>
      </c>
      <c r="P27" s="9">
        <f>STANDARDIZE('Scores 2 Raw'!P27,'Scores 2 Raw'!P$43,'Scores 2 Raw'!P$44)</f>
        <v>-1.2883564804236076</v>
      </c>
      <c r="Q27" s="9">
        <f>STANDARDIZE('Scores 2 Raw'!Q27,'Scores 2 Raw'!Q$43,'Scores 2 Raw'!Q$44)</f>
        <v>-1.4535007556877937</v>
      </c>
      <c r="R27" s="9">
        <f>STANDARDIZE('Scores 2 Raw'!R27,'Scores 2 Raw'!R$43,'Scores 2 Raw'!R$44)</f>
        <v>-0.654583613738007</v>
      </c>
      <c r="S27" s="9">
        <f>STANDARDIZE('Scores 2 Raw'!S27,'Scores 2 Raw'!S$43,'Scores 2 Raw'!S$44)</f>
        <v>0.18080760042770008</v>
      </c>
      <c r="T27" s="9">
        <f>STANDARDIZE('Scores 2 Raw'!T27,'Scores 2 Raw'!T$43,'Scores 2 Raw'!T$44)</f>
        <v>-1.1885293967038675</v>
      </c>
      <c r="U27" s="9">
        <f>STANDARDIZE('Scores 2 Raw'!U27,'Scores 2 Raw'!U$43,'Scores 2 Raw'!U$44)</f>
        <v>-2.6303293132516652</v>
      </c>
      <c r="V27" s="9">
        <f>STANDARDIZE('Scores 2 Raw'!V27,'Scores 2 Raw'!V$43,'Scores 2 Raw'!V$44)</f>
        <v>-1.0282929178056228</v>
      </c>
      <c r="W27" s="9">
        <f>STANDARDIZE('Scores 2 Raw'!W27,'Scores 2 Raw'!W$43,'Scores 2 Raw'!W$44)</f>
        <v>-1.4260604268480017</v>
      </c>
      <c r="X27" s="9">
        <f>STANDARDIZE('Scores 2 Raw'!X27,'Scores 2 Raw'!X$43,'Scores 2 Raw'!X$44)</f>
        <v>-0.97337491886610084</v>
      </c>
      <c r="Y27" s="9">
        <f>STANDARDIZE('Scores 2 Raw'!Y27,'Scores 2 Raw'!Y$43,'Scores 2 Raw'!Y$44)</f>
        <v>-1.3025698512755286</v>
      </c>
      <c r="Z27" s="9">
        <f>STANDARDIZE('Scores 2 Raw'!Z27,'Scores 2 Raw'!Z$43,'Scores 2 Raw'!Z$44)</f>
        <v>0.55754028342996842</v>
      </c>
      <c r="AA27" s="9">
        <f>STANDARDIZE('Scores 2 Raw'!AA27,'Scores 2 Raw'!AA$43,'Scores 2 Raw'!AA$44)</f>
        <v>-1.4287054592858899</v>
      </c>
      <c r="AB27" s="9">
        <f>STANDARDIZE('Scores 2 Raw'!AB27,'Scores 2 Raw'!AB$43,'Scores 2 Raw'!AB$44)</f>
        <v>-1.5711712796549206</v>
      </c>
      <c r="AC27" s="9">
        <f>STANDARDIZE('Scores 2 Raw'!AC27,'Scores 2 Raw'!AC$43,'Scores 2 Raw'!AC$44)</f>
        <v>0.40263282919115634</v>
      </c>
      <c r="AD27" s="9">
        <f t="shared" si="0"/>
        <v>-0.87335664957106374</v>
      </c>
      <c r="AE27" s="150">
        <f t="shared" si="1"/>
        <v>41</v>
      </c>
      <c r="AF27" s="10"/>
      <c r="AG27" s="10"/>
      <c r="AH27" s="10"/>
      <c r="AI27" s="10"/>
      <c r="AJ27" s="10"/>
    </row>
    <row r="28" spans="1:36" ht="25" x14ac:dyDescent="0.35">
      <c r="A28" s="6" t="s">
        <v>26</v>
      </c>
      <c r="B28" s="1">
        <v>27</v>
      </c>
      <c r="C28" s="11" t="s">
        <v>35</v>
      </c>
      <c r="D28" s="18">
        <v>1</v>
      </c>
      <c r="E28" s="22">
        <v>67.650000000000006</v>
      </c>
      <c r="F28" s="9">
        <f>STANDARDIZE('Scores 2 Raw'!F28,'Scores 2 Raw'!F$43,'Scores 2 Raw'!F$44)</f>
        <v>0.39456315193932046</v>
      </c>
      <c r="G28" s="9">
        <f>STANDARDIZE('Scores 2 Raw'!G28,'Scores 2 Raw'!G$43,'Scores 2 Raw'!G$44)</f>
        <v>0.61193871942177547</v>
      </c>
      <c r="H28" s="9">
        <f>STANDARDIZE('Scores 2 Raw'!H28,'Scores 2 Raw'!H$43,'Scores 2 Raw'!H$44)</f>
        <v>1.1722634794898459</v>
      </c>
      <c r="I28" s="9">
        <f>STANDARDIZE('Scores 2 Raw'!I28,'Scores 2 Raw'!I$43,'Scores 2 Raw'!I$44)</f>
        <v>-0.22369686509037701</v>
      </c>
      <c r="J28" s="9">
        <f>STANDARDIZE('Scores 2 Raw'!J28,'Scores 2 Raw'!J$43,'Scores 2 Raw'!J$44)</f>
        <v>5.5390068789039175E-2</v>
      </c>
      <c r="K28" s="9">
        <f>STANDARDIZE('Scores 2 Raw'!K28,'Scores 2 Raw'!K$43,'Scores 2 Raw'!K$44)</f>
        <v>-0.24667535887304204</v>
      </c>
      <c r="L28" s="9">
        <f>STANDARDIZE('Scores 2 Raw'!L28,'Scores 2 Raw'!L$43,'Scores 2 Raw'!L$44)</f>
        <v>-0.29562543828185478</v>
      </c>
      <c r="M28" s="9">
        <f>STANDARDIZE('Scores 2 Raw'!M28,'Scores 2 Raw'!M$43,'Scores 2 Raw'!M$44)</f>
        <v>0.45857086835587335</v>
      </c>
      <c r="N28" s="9">
        <f>STANDARDIZE('Scores 2 Raw'!N28,'Scores 2 Raw'!N$43,'Scores 2 Raw'!N$44)</f>
        <v>-1.1666031741616751</v>
      </c>
      <c r="O28" s="9">
        <f>STANDARDIZE('Scores 2 Raw'!O28,'Scores 2 Raw'!O$43,'Scores 2 Raw'!O$44)</f>
        <v>1.1724243713146061</v>
      </c>
      <c r="P28" s="9">
        <f>STANDARDIZE('Scores 2 Raw'!P28,'Scores 2 Raw'!P$43,'Scores 2 Raw'!P$44)</f>
        <v>1.1942399941399791</v>
      </c>
      <c r="Q28" s="9">
        <f>STANDARDIZE('Scores 2 Raw'!Q28,'Scores 2 Raw'!Q$43,'Scores 2 Raw'!Q$44)</f>
        <v>0.9439401459351765</v>
      </c>
      <c r="R28" s="9">
        <f>STANDARDIZE('Scores 2 Raw'!R28,'Scores 2 Raw'!R$43,'Scores 2 Raw'!R$44)</f>
        <v>0.20359378034527931</v>
      </c>
      <c r="S28" s="9">
        <f>STANDARDIZE('Scores 2 Raw'!S28,'Scores 2 Raw'!S$43,'Scores 2 Raw'!S$44)</f>
        <v>1.5758351695919677</v>
      </c>
      <c r="T28" s="9">
        <f>STANDARDIZE('Scores 2 Raw'!T28,'Scores 2 Raw'!T$43,'Scores 2 Raw'!T$44)</f>
        <v>1.6583041865929724</v>
      </c>
      <c r="U28" s="9">
        <f>STANDARDIZE('Scores 2 Raw'!U28,'Scores 2 Raw'!U$43,'Scores 2 Raw'!U$44)</f>
        <v>-1.1756460684986794</v>
      </c>
      <c r="V28" s="9">
        <f>STANDARDIZE('Scores 2 Raw'!V28,'Scores 2 Raw'!V$43,'Scores 2 Raw'!V$44)</f>
        <v>-0.58736242887039714</v>
      </c>
      <c r="W28" s="9">
        <f>STANDARDIZE('Scores 2 Raw'!W28,'Scores 2 Raw'!W$43,'Scores 2 Raw'!W$44)</f>
        <v>-0.84545428999179018</v>
      </c>
      <c r="X28" s="9">
        <f>STANDARDIZE('Scores 2 Raw'!X28,'Scores 2 Raw'!X$43,'Scores 2 Raw'!X$44)</f>
        <v>0.91387218449481655</v>
      </c>
      <c r="Y28" s="9">
        <f>STANDARDIZE('Scores 2 Raw'!Y28,'Scores 2 Raw'!Y$43,'Scores 2 Raw'!Y$44)</f>
        <v>0.13089654479266383</v>
      </c>
      <c r="Z28" s="9">
        <f>STANDARDIZE('Scores 2 Raw'!Z28,'Scores 2 Raw'!Z$43,'Scores 2 Raw'!Z$44)</f>
        <v>0.58201474983321111</v>
      </c>
      <c r="AA28" s="9">
        <f>STANDARDIZE('Scores 2 Raw'!AA28,'Scores 2 Raw'!AA$43,'Scores 2 Raw'!AA$44)</f>
        <v>1.0453621268680662</v>
      </c>
      <c r="AB28" s="9">
        <f>STANDARDIZE('Scores 2 Raw'!AB28,'Scores 2 Raw'!AB$43,'Scores 2 Raw'!AB$44)</f>
        <v>1.3511711302659046</v>
      </c>
      <c r="AC28" s="9">
        <f>STANDARDIZE('Scores 2 Raw'!AC28,'Scores 2 Raw'!AC$43,'Scores 2 Raw'!AC$44)</f>
        <v>0.88996972734944035</v>
      </c>
      <c r="AD28" s="9">
        <f t="shared" si="0"/>
        <v>0.40888694898967182</v>
      </c>
      <c r="AE28" s="150">
        <f t="shared" si="1"/>
        <v>10</v>
      </c>
      <c r="AF28" s="10"/>
      <c r="AG28" s="10"/>
      <c r="AH28" s="10"/>
      <c r="AI28" s="10"/>
      <c r="AJ28" s="10"/>
    </row>
    <row r="29" spans="1:36" x14ac:dyDescent="0.35">
      <c r="A29" s="6" t="s">
        <v>37</v>
      </c>
      <c r="B29" s="1">
        <v>28</v>
      </c>
      <c r="C29" s="11" t="s">
        <v>36</v>
      </c>
      <c r="D29" s="18">
        <v>36</v>
      </c>
      <c r="E29" s="22">
        <v>58.82</v>
      </c>
      <c r="F29" s="9">
        <f>STANDARDIZE('Scores 2 Raw'!F29,'Scores 2 Raw'!F$43,'Scores 2 Raw'!F$44)</f>
        <v>8.3947978603071086E-2</v>
      </c>
      <c r="G29" s="9">
        <f>STANDARDIZE('Scores 2 Raw'!G29,'Scores 2 Raw'!G$43,'Scores 2 Raw'!G$44)</f>
        <v>-0.3834564203914721</v>
      </c>
      <c r="H29" s="9">
        <f>STANDARDIZE('Scores 2 Raw'!H29,'Scores 2 Raw'!H$43,'Scores 2 Raw'!H$44)</f>
        <v>1.4826391148690286</v>
      </c>
      <c r="I29" s="9">
        <f>STANDARDIZE('Scores 2 Raw'!I29,'Scores 2 Raw'!I$43,'Scores 2 Raw'!I$44)</f>
        <v>-1.0238339615968506</v>
      </c>
      <c r="J29" s="9">
        <f>STANDARDIZE('Scores 2 Raw'!J29,'Scores 2 Raw'!J$43,'Scores 2 Raw'!J$44)</f>
        <v>0.43814166772453389</v>
      </c>
      <c r="K29" s="9">
        <f>STANDARDIZE('Scores 2 Raw'!K29,'Scores 2 Raw'!K$43,'Scores 2 Raw'!K$44)</f>
        <v>-7.8611829655626062E-2</v>
      </c>
      <c r="L29" s="9">
        <f>STANDARDIZE('Scores 2 Raw'!L29,'Scores 2 Raw'!L$43,'Scores 2 Raw'!L$44)</f>
        <v>-0.56934496899871678</v>
      </c>
      <c r="M29" s="9">
        <f>STANDARDIZE('Scores 2 Raw'!M29,'Scores 2 Raw'!M$43,'Scores 2 Raw'!M$44)</f>
        <v>-1.1649640112651238</v>
      </c>
      <c r="N29" s="9">
        <f>STANDARDIZE('Scores 2 Raw'!N29,'Scores 2 Raw'!N$43,'Scores 2 Raw'!N$44)</f>
        <v>1.2444497353608797</v>
      </c>
      <c r="O29" s="9">
        <f>STANDARDIZE('Scores 2 Raw'!O29,'Scores 2 Raw'!O$43,'Scores 2 Raw'!O$44)</f>
        <v>0.23903797861754114</v>
      </c>
      <c r="P29" s="9">
        <f>STANDARDIZE('Scores 2 Raw'!P29,'Scores 2 Raw'!P$43,'Scores 2 Raw'!P$44)</f>
        <v>0.7446359081953926</v>
      </c>
      <c r="Q29" s="9">
        <f>STANDARDIZE('Scores 2 Raw'!Q29,'Scores 2 Raw'!Q$43,'Scores 2 Raw'!Q$44)</f>
        <v>-1.068197753641245</v>
      </c>
      <c r="R29" s="9">
        <f>STANDARDIZE('Scores 2 Raw'!R29,'Scores 2 Raw'!R$43,'Scores 2 Raw'!R$44)</f>
        <v>-0.34061627443924369</v>
      </c>
      <c r="S29" s="9">
        <f>STANDARDIZE('Scores 2 Raw'!S29,'Scores 2 Raw'!S$43,'Scores 2 Raw'!S$44)</f>
        <v>-1.0520074606942109</v>
      </c>
      <c r="T29" s="9">
        <f>STANDARDIZE('Scores 2 Raw'!T29,'Scores 2 Raw'!T$43,'Scores 2 Raw'!T$44)</f>
        <v>-0.85162601406518823</v>
      </c>
      <c r="U29" s="9">
        <f>STANDARDIZE('Scores 2 Raw'!U29,'Scores 2 Raw'!U$43,'Scores 2 Raw'!U$44)</f>
        <v>1.174226865333067</v>
      </c>
      <c r="V29" s="9">
        <f>STANDARDIZE('Scores 2 Raw'!V29,'Scores 2 Raw'!V$43,'Scores 2 Raw'!V$44)</f>
        <v>-0.14643193993517148</v>
      </c>
      <c r="W29" s="9">
        <f>STANDARDIZE('Scores 2 Raw'!W29,'Scores 2 Raw'!W$43,'Scores 2 Raw'!W$44)</f>
        <v>1.6065269987150199</v>
      </c>
      <c r="X29" s="9">
        <f>STANDARDIZE('Scores 2 Raw'!X29,'Scores 2 Raw'!X$43,'Scores 2 Raw'!X$44)</f>
        <v>0.40212225259350615</v>
      </c>
      <c r="Y29" s="9">
        <f>STANDARDIZE('Scores 2 Raw'!Y29,'Scores 2 Raw'!Y$43,'Scores 2 Raw'!Y$44)</f>
        <v>0.51898134958185738</v>
      </c>
      <c r="Z29" s="9">
        <f>STANDARDIZE('Scores 2 Raw'!Z29,'Scores 2 Raw'!Z$43,'Scores 2 Raw'!Z$44)</f>
        <v>0.53306581702672573</v>
      </c>
      <c r="AA29" s="9">
        <f>STANDARDIZE('Scores 2 Raw'!AA29,'Scores 2 Raw'!AA$43,'Scores 2 Raw'!AA$44)</f>
        <v>0.37061642155335084</v>
      </c>
      <c r="AB29" s="9">
        <f>STANDARDIZE('Scores 2 Raw'!AB29,'Scores 2 Raw'!AB$43,'Scores 2 Raw'!AB$44)</f>
        <v>1.2203199775828826</v>
      </c>
      <c r="AC29" s="9">
        <f>STANDARDIZE('Scores 2 Raw'!AC29,'Scores 2 Raw'!AC$43,'Scores 2 Raw'!AC$44)</f>
        <v>0.98459825126367029</v>
      </c>
      <c r="AD29" s="9">
        <f t="shared" si="0"/>
        <v>0.18184248676406992</v>
      </c>
      <c r="AE29" s="150">
        <f t="shared" si="1"/>
        <v>18</v>
      </c>
      <c r="AF29" s="10"/>
      <c r="AG29" s="10"/>
      <c r="AH29" s="10"/>
      <c r="AI29" s="10"/>
      <c r="AJ29" s="10"/>
    </row>
    <row r="30" spans="1:36" x14ac:dyDescent="0.35">
      <c r="A30" s="6" t="s">
        <v>37</v>
      </c>
      <c r="B30" s="1">
        <v>29</v>
      </c>
      <c r="C30" s="11" t="s">
        <v>38</v>
      </c>
      <c r="D30" s="18">
        <v>26</v>
      </c>
      <c r="E30" s="22">
        <v>85.29</v>
      </c>
      <c r="F30" s="9">
        <f>STANDARDIZE('Scores 2 Raw'!F30,'Scores 2 Raw'!F$43,'Scores 2 Raw'!F$44)</f>
        <v>-0.68788366423245773</v>
      </c>
      <c r="G30" s="9">
        <f>STANDARDIZE('Scores 2 Raw'!G30,'Scores 2 Raw'!G$43,'Scores 2 Raw'!G$44)</f>
        <v>-0.610185313348934</v>
      </c>
      <c r="H30" s="9">
        <f>STANDARDIZE('Scores 2 Raw'!H30,'Scores 2 Raw'!H$43,'Scores 2 Raw'!H$44)</f>
        <v>0.57422262107629884</v>
      </c>
      <c r="I30" s="9">
        <f>STANDARDIZE('Scores 2 Raw'!I30,'Scores 2 Raw'!I$43,'Scores 2 Raw'!I$44)</f>
        <v>-0.82379968747023224</v>
      </c>
      <c r="J30" s="9">
        <f>STANDARDIZE('Scores 2 Raw'!J30,'Scores 2 Raw'!J$43,'Scores 2 Raw'!J$44)</f>
        <v>0.74434294687292968</v>
      </c>
      <c r="K30" s="9">
        <f>STANDARDIZE('Scores 2 Raw'!K30,'Scores 2 Raw'!K$43,'Scores 2 Raw'!K$44)</f>
        <v>-0.76953967199389184</v>
      </c>
      <c r="L30" s="9">
        <f>STANDARDIZE('Scores 2 Raw'!L30,'Scores 2 Raw'!L$43,'Scores 2 Raw'!L$44)</f>
        <v>-0.41537773297048192</v>
      </c>
      <c r="M30" s="9">
        <f>STANDARDIZE('Scores 2 Raw'!M30,'Scores 2 Raw'!M$43,'Scores 2 Raw'!M$44)</f>
        <v>-1.1595159076422346</v>
      </c>
      <c r="N30" s="9">
        <f>STANDARDIZE('Scores 2 Raw'!N30,'Scores 2 Raw'!N$43,'Scores 2 Raw'!N$44)</f>
        <v>1.3929816481251631</v>
      </c>
      <c r="O30" s="9">
        <f>STANDARDIZE('Scores 2 Raw'!O30,'Scores 2 Raw'!O$43,'Scores 2 Raw'!O$44)</f>
        <v>0.70573117496607363</v>
      </c>
      <c r="P30" s="9">
        <f>STANDARDIZE('Scores 2 Raw'!P30,'Scores 2 Raw'!P$43,'Scores 2 Raw'!P$44)</f>
        <v>-0.68236836458525174</v>
      </c>
      <c r="Q30" s="9">
        <f>STANDARDIZE('Scores 2 Raw'!Q30,'Scores 2 Raw'!Q$43,'Scores 2 Raw'!Q$44)</f>
        <v>-0.98257486429756746</v>
      </c>
      <c r="R30" s="9">
        <f>STANDARDIZE('Scores 2 Raw'!R30,'Scores 2 Raw'!R$43,'Scores 2 Raw'!R$44)</f>
        <v>-1.387174072101788</v>
      </c>
      <c r="S30" s="9">
        <f>STANDARDIZE('Scores 2 Raw'!S30,'Scores 2 Raw'!S$43,'Scores 2 Raw'!S$44)</f>
        <v>0.92698513742254096</v>
      </c>
      <c r="T30" s="9">
        <f>STANDARDIZE('Scores 2 Raw'!T30,'Scores 2 Raw'!T$43,'Scores 2 Raw'!T$44)</f>
        <v>1.32476983778068</v>
      </c>
      <c r="U30" s="9">
        <f>STANDARDIZE('Scores 2 Raw'!U30,'Scores 2 Raw'!U$43,'Scores 2 Raw'!U$44)</f>
        <v>0.47150295940623999</v>
      </c>
      <c r="V30" s="9">
        <f>STANDARDIZE('Scores 2 Raw'!V30,'Scores 2 Raw'!V$43,'Scores 2 Raw'!V$44)</f>
        <v>-0.96832637131043209</v>
      </c>
      <c r="W30" s="9">
        <f>STANDARDIZE('Scores 2 Raw'!W30,'Scores 2 Raw'!W$43,'Scores 2 Raw'!W$44)</f>
        <v>-0.9798094290990127</v>
      </c>
      <c r="X30" s="9">
        <f>STANDARDIZE('Scores 2 Raw'!X30,'Scores 2 Raw'!X$43,'Scores 2 Raw'!X$44)</f>
        <v>1.1088245395048397</v>
      </c>
      <c r="Y30" s="9">
        <f>STANDARDIZE('Scores 2 Raw'!Y30,'Scores 2 Raw'!Y$43,'Scores 2 Raw'!Y$44)</f>
        <v>-1.7780611436298559</v>
      </c>
      <c r="Z30" s="9">
        <f>STANDARDIZE('Scores 2 Raw'!Z30,'Scores 2 Raw'!Z$43,'Scores 2 Raw'!Z$44)</f>
        <v>0.35358639673627912</v>
      </c>
      <c r="AA30" s="9">
        <f>STANDARDIZE('Scores 2 Raw'!AA30,'Scores 2 Raw'!AA$43,'Scores 2 Raw'!AA$44)</f>
        <v>-0.88890889503411763</v>
      </c>
      <c r="AB30" s="9">
        <f>STANDARDIZE('Scores 2 Raw'!AB30,'Scores 2 Raw'!AB$43,'Scores 2 Raw'!AB$44)</f>
        <v>-0.7424473126624479</v>
      </c>
      <c r="AC30" s="9">
        <f>STANDARDIZE('Scores 2 Raw'!AC30,'Scores 2 Raw'!AC$43,'Scores 2 Raw'!AC$44)</f>
        <v>-0.71871517919246797</v>
      </c>
      <c r="AD30" s="9">
        <f t="shared" si="0"/>
        <v>-0.24965584782000536</v>
      </c>
      <c r="AE30" s="150">
        <f t="shared" si="1"/>
        <v>28</v>
      </c>
    </row>
    <row r="31" spans="1:36" x14ac:dyDescent="0.35">
      <c r="A31" s="6" t="s">
        <v>37</v>
      </c>
      <c r="B31" s="1">
        <v>30</v>
      </c>
      <c r="C31" s="11" t="s">
        <v>39</v>
      </c>
      <c r="D31" s="18">
        <v>15</v>
      </c>
      <c r="E31" s="22">
        <v>82.35</v>
      </c>
      <c r="F31" s="9">
        <f>STANDARDIZE('Scores 2 Raw'!F31,'Scores 2 Raw'!F$43,'Scores 2 Raw'!F$44)</f>
        <v>-1.381277131983075</v>
      </c>
      <c r="G31" s="9">
        <f>STANDARDIZE('Scores 2 Raw'!G31,'Scores 2 Raw'!G$43,'Scores 2 Raw'!G$44)</f>
        <v>-2.2083475100490926</v>
      </c>
      <c r="H31" s="9">
        <f>STANDARDIZE('Scores 2 Raw'!H31,'Scores 2 Raw'!H$43,'Scores 2 Raw'!H$44)</f>
        <v>0.64992399555902636</v>
      </c>
      <c r="I31" s="9">
        <f>STANDARDIZE('Scores 2 Raw'!I31,'Scores 2 Raw'!I$43,'Scores 2 Raw'!I$44)</f>
        <v>-0.12367972802706781</v>
      </c>
      <c r="J31" s="9">
        <f>STANDARDIZE('Scores 2 Raw'!J31,'Scores 2 Raw'!J$43,'Scores 2 Raw'!J$44)</f>
        <v>0.79537649339766225</v>
      </c>
      <c r="K31" s="9">
        <f>STANDARDIZE('Scores 2 Raw'!K31,'Scores 2 Raw'!K$43,'Scores 2 Raw'!K$44)</f>
        <v>1.7327395407987463</v>
      </c>
      <c r="L31" s="9">
        <f>STANDARDIZE('Scores 2 Raw'!L31,'Scores 2 Raw'!L$43,'Scores 2 Raw'!L$44)</f>
        <v>0.79069894925069129</v>
      </c>
      <c r="M31" s="9">
        <f>STANDARDIZE('Scores 2 Raw'!M31,'Scores 2 Raw'!M$43,'Scores 2 Raw'!M$44)</f>
        <v>-8.3515442121607275E-2</v>
      </c>
      <c r="N31" s="9">
        <f>STANDARDIZE('Scores 2 Raw'!N31,'Scores 2 Raw'!N$43,'Scores 2 Raw'!N$44)</f>
        <v>-0.81772589069207902</v>
      </c>
      <c r="O31" s="9">
        <f>STANDARDIZE('Scores 2 Raw'!O31,'Scores 2 Raw'!O$43,'Scores 2 Raw'!O$44)</f>
        <v>-0.22765521773099132</v>
      </c>
      <c r="P31" s="9">
        <f>STANDARDIZE('Scores 2 Raw'!P31,'Scores 2 Raw'!P$43,'Scores 2 Raw'!P$44)</f>
        <v>-1.1906164617400017</v>
      </c>
      <c r="Q31" s="9">
        <f>STANDARDIZE('Scores 2 Raw'!Q31,'Scores 2 Raw'!Q$43,'Scores 2 Raw'!Q$44)</f>
        <v>-1.2394435323285999</v>
      </c>
      <c r="R31" s="9">
        <f>STANDARDIZE('Scores 2 Raw'!R31,'Scores 2 Raw'!R$43,'Scores 2 Raw'!R$44)</f>
        <v>-0.21502933871973839</v>
      </c>
      <c r="S31" s="9">
        <f>STANDARDIZE('Scores 2 Raw'!S31,'Scores 2 Raw'!S$43,'Scores 2 Raw'!S$44)</f>
        <v>1.0891976454648977</v>
      </c>
      <c r="T31" s="9">
        <f>STANDARDIZE('Scores 2 Raw'!T31,'Scores 2 Raw'!T$43,'Scores 2 Raw'!T$44)</f>
        <v>-0.50798456377373535</v>
      </c>
      <c r="U31" s="9">
        <f>STANDARDIZE('Scores 2 Raw'!U31,'Scores 2 Raw'!U$43,'Scores 2 Raw'!U$44)</f>
        <v>0.97728513373573966</v>
      </c>
      <c r="V31" s="9">
        <f>STANDARDIZE('Scores 2 Raw'!V31,'Scores 2 Raw'!V$43,'Scores 2 Raw'!V$44)</f>
        <v>-1.0388752495400682</v>
      </c>
      <c r="W31" s="9">
        <f>STANDARDIZE('Scores 2 Raw'!W31,'Scores 2 Raw'!W$43,'Scores 2 Raw'!W$44)</f>
        <v>-1.214930922536652</v>
      </c>
      <c r="X31" s="9">
        <f>STANDARDIZE('Scores 2 Raw'!X31,'Scores 2 Raw'!X$43,'Scores 2 Raw'!X$44)</f>
        <v>1.211716060204574</v>
      </c>
      <c r="Y31" s="9">
        <f>STANDARDIZE('Scores 2 Raw'!Y31,'Scores 2 Raw'!Y$43,'Scores 2 Raw'!Y$44)</f>
        <v>-1.5193379404370602</v>
      </c>
      <c r="Z31" s="9">
        <f>STANDARDIZE('Scores 2 Raw'!Z31,'Scores 2 Raw'!Z$43,'Scores 2 Raw'!Z$44)</f>
        <v>-2.4201864622978952</v>
      </c>
      <c r="AA31" s="9">
        <f>STANDARDIZE('Scores 2 Raw'!AA31,'Scores 2 Raw'!AA$43,'Scores 2 Raw'!AA$44)</f>
        <v>-0.93389194205509862</v>
      </c>
      <c r="AB31" s="9">
        <f>STANDARDIZE('Scores 2 Raw'!AB31,'Scores 2 Raw'!AB$43,'Scores 2 Raw'!AB$44)</f>
        <v>-0.61159615997942585</v>
      </c>
      <c r="AC31" s="9">
        <f>STANDARDIZE('Scores 2 Raw'!AC31,'Scores 2 Raw'!AC$43,'Scores 2 Raw'!AC$44)</f>
        <v>-1.035720734305138</v>
      </c>
      <c r="AD31" s="9">
        <f t="shared" si="0"/>
        <v>-0.39678651707941626</v>
      </c>
      <c r="AE31" s="150">
        <f t="shared" si="1"/>
        <v>32</v>
      </c>
    </row>
    <row r="32" spans="1:36" x14ac:dyDescent="0.35">
      <c r="A32" s="6" t="s">
        <v>37</v>
      </c>
      <c r="B32" s="1">
        <v>31</v>
      </c>
      <c r="C32" s="14" t="s">
        <v>40</v>
      </c>
      <c r="D32" s="18">
        <v>38</v>
      </c>
      <c r="E32" s="22">
        <v>67.650000000000006</v>
      </c>
      <c r="F32" s="9">
        <f>STANDARDIZE('Scores 2 Raw'!F32,'Scores 2 Raw'!F$43,'Scores 2 Raw'!F$44)</f>
        <v>0.74282864931632742</v>
      </c>
      <c r="G32" s="9">
        <f>STANDARDIZE('Scores 2 Raw'!G32,'Scores 2 Raw'!G$43,'Scores 2 Raw'!G$44)</f>
        <v>6.4471392524489302E-2</v>
      </c>
      <c r="H32" s="9">
        <f>STANDARDIZE('Scores 2 Raw'!H32,'Scores 2 Raw'!H$43,'Scores 2 Raw'!H$44)</f>
        <v>0.7104850951452083</v>
      </c>
      <c r="I32" s="9">
        <f>STANDARDIZE('Scores 2 Raw'!I32,'Scores 2 Raw'!I$43,'Scores 2 Raw'!I$44)</f>
        <v>-0.64376884075627572</v>
      </c>
      <c r="J32" s="9">
        <f>STANDARDIZE('Scores 2 Raw'!J32,'Scores 2 Raw'!J$43,'Scores 2 Raw'!J$44)</f>
        <v>0.18297393510087073</v>
      </c>
      <c r="K32" s="9">
        <f>STANDARDIZE('Scores 2 Raw'!K32,'Scores 2 Raw'!K$43,'Scores 2 Raw'!K$44)</f>
        <v>0.23884150331060414</v>
      </c>
      <c r="L32" s="9">
        <f>STANDARDIZE('Scores 2 Raw'!L32,'Scores 2 Raw'!L$43,'Scores 2 Raw'!L$44)</f>
        <v>2.7152893996036274</v>
      </c>
      <c r="M32" s="9">
        <f>STANDARDIZE('Scores 2 Raw'!M32,'Scores 2 Raw'!M$43,'Scores 2 Raw'!M$44)</f>
        <v>-1.1458956485850114</v>
      </c>
      <c r="N32" s="9">
        <f>STANDARDIZE('Scores 2 Raw'!N32,'Scores 2 Raw'!N$43,'Scores 2 Raw'!N$44)</f>
        <v>-0.90753588445652944</v>
      </c>
      <c r="O32" s="9">
        <f>STANDARDIZE('Scores 2 Raw'!O32,'Scores 2 Raw'!O$43,'Scores 2 Raw'!O$44)</f>
        <v>0.70573117496607363</v>
      </c>
      <c r="P32" s="9">
        <f>STANDARDIZE('Scores 2 Raw'!P32,'Scores 2 Raw'!P$43,'Scores 2 Raw'!P$44)</f>
        <v>-1.1710684580032806</v>
      </c>
      <c r="Q32" s="9">
        <f>STANDARDIZE('Scores 2 Raw'!Q32,'Scores 2 Raw'!Q$43,'Scores 2 Raw'!Q$44)</f>
        <v>1.543300371340919</v>
      </c>
      <c r="R32" s="9">
        <f>STANDARDIZE('Scores 2 Raw'!R32,'Scores 2 Raw'!R$43,'Scores 2 Raw'!R$44)</f>
        <v>0.99897770656881291</v>
      </c>
      <c r="S32" s="9">
        <f>STANDARDIZE('Scores 2 Raw'!S32,'Scores 2 Raw'!S$43,'Scores 2 Raw'!S$44)</f>
        <v>1.4460651631580823</v>
      </c>
      <c r="T32" s="9">
        <f>STANDARDIZE('Scores 2 Raw'!T32,'Scores 2 Raw'!T$43,'Scores 2 Raw'!T$44)</f>
        <v>1.2776033642112647</v>
      </c>
      <c r="U32" s="9">
        <f>STANDARDIZE('Scores 2 Raw'!U32,'Scores 2 Raw'!U$43,'Scores 2 Raw'!U$44)</f>
        <v>0.44017132028848338</v>
      </c>
      <c r="V32" s="9">
        <f>STANDARDIZE('Scores 2 Raw'!V32,'Scores 2 Raw'!V$43,'Scores 2 Raw'!V$44)</f>
        <v>-0.96127148348746849</v>
      </c>
      <c r="W32" s="9">
        <f>STANDARDIZE('Scores 2 Raw'!W32,'Scores 2 Raw'!W$43,'Scores 2 Raw'!W$44)</f>
        <v>-0.34642091616496384</v>
      </c>
      <c r="X32" s="9">
        <f>STANDARDIZE('Scores 2 Raw'!X32,'Scores 2 Raw'!X$43,'Scores 2 Raw'!X$44)</f>
        <v>1.287530864930694</v>
      </c>
      <c r="Y32" s="9">
        <f>STANDARDIZE('Scores 2 Raw'!Y32,'Scores 2 Raw'!Y$43,'Scores 2 Raw'!Y$44)</f>
        <v>0.12740028529005848</v>
      </c>
      <c r="Z32" s="9">
        <f>STANDARDIZE('Scores 2 Raw'!Z32,'Scores 2 Raw'!Z$43,'Scores 2 Raw'!Z$44)</f>
        <v>-0.33985681802226442</v>
      </c>
      <c r="AA32" s="9">
        <f>STANDARDIZE('Scores 2 Raw'!AA32,'Scores 2 Raw'!AA$43,'Scores 2 Raw'!AA$44)</f>
        <v>0.59553165665825591</v>
      </c>
      <c r="AB32" s="9">
        <f>STANDARDIZE('Scores 2 Raw'!AB32,'Scores 2 Raw'!AB$43,'Scores 2 Raw'!AB$44)</f>
        <v>1.3511711302659046</v>
      </c>
      <c r="AC32" s="9">
        <f>STANDARDIZE('Scores 2 Raw'!AC32,'Scores 2 Raw'!AC$43,'Scores 2 Raw'!AC$44)</f>
        <v>1.8125978355131818</v>
      </c>
      <c r="AD32" s="9">
        <f t="shared" si="0"/>
        <v>0.44688136661321104</v>
      </c>
      <c r="AE32" s="150">
        <f t="shared" si="1"/>
        <v>9</v>
      </c>
    </row>
    <row r="33" spans="1:31" x14ac:dyDescent="0.35">
      <c r="A33" s="6" t="s">
        <v>41</v>
      </c>
      <c r="B33" s="1">
        <v>32</v>
      </c>
      <c r="C33" s="15" t="s">
        <v>42</v>
      </c>
      <c r="D33" s="18">
        <v>32</v>
      </c>
      <c r="E33" s="22">
        <v>47.06</v>
      </c>
      <c r="F33" s="9">
        <f>STANDARDIZE('Scores 2 Raw'!F33,'Scores 2 Raw'!F$43,'Scores 2 Raw'!F$44)</f>
        <v>-1.5287409011427087</v>
      </c>
      <c r="G33" s="9">
        <f>STANDARDIZE('Scores 2 Raw'!G33,'Scores 2 Raw'!G$43,'Scores 2 Raw'!G$44)</f>
        <v>-2.2028175370501302</v>
      </c>
      <c r="H33" s="9">
        <f>STANDARDIZE('Scores 2 Raw'!H33,'Scores 2 Raw'!H$43,'Scores 2 Raw'!H$44)</f>
        <v>0.4909511091452986</v>
      </c>
      <c r="I33" s="9">
        <f>STANDARDIZE('Scores 2 Raw'!I33,'Scores 2 Raw'!I$43,'Scores 2 Raw'!I$44)</f>
        <v>0.71646422330472959</v>
      </c>
      <c r="J33" s="9">
        <f>STANDARDIZE('Scores 2 Raw'!J33,'Scores 2 Raw'!J$43,'Scores 2 Raw'!J$44)</f>
        <v>-0.50597894298301971</v>
      </c>
      <c r="K33" s="9">
        <f>STANDARDIZE('Scores 2 Raw'!K33,'Scores 2 Raw'!K$43,'Scores 2 Raw'!K$44)</f>
        <v>-1.2363828087089361</v>
      </c>
      <c r="L33" s="9">
        <f>STANDARDIZE('Scores 2 Raw'!L33,'Scores 2 Raw'!L$43,'Scores 2 Raw'!L$44)</f>
        <v>1.2183857159957883</v>
      </c>
      <c r="M33" s="9">
        <f>STANDARDIZE('Scores 2 Raw'!M33,'Scores 2 Raw'!M$43,'Scores 2 Raw'!M$44)</f>
        <v>0.9407280389815722</v>
      </c>
      <c r="N33" s="9">
        <f>STANDARDIZE('Scores 2 Raw'!N33,'Scores 2 Raw'!N$43,'Scores 2 Raw'!N$44)</f>
        <v>1.0164705204203515</v>
      </c>
      <c r="O33" s="9">
        <f>STANDARDIZE('Scores 2 Raw'!O33,'Scores 2 Raw'!O$43,'Scores 2 Raw'!O$44)</f>
        <v>-0.69434841407952375</v>
      </c>
      <c r="P33" s="9">
        <f>STANDARDIZE('Scores 2 Raw'!P33,'Scores 2 Raw'!P$43,'Scores 2 Raw'!P$44)</f>
        <v>1.8979681286619408</v>
      </c>
      <c r="Q33" s="9">
        <f>STANDARDIZE('Scores 2 Raw'!Q33,'Scores 2 Raw'!Q$43,'Scores 2 Raw'!Q$44)</f>
        <v>-0.98257486429756746</v>
      </c>
      <c r="R33" s="9">
        <f>STANDARDIZE('Scores 2 Raw'!R33,'Scores 2 Raw'!R$43,'Scores 2 Raw'!R$44)</f>
        <v>-0.86389517327051579</v>
      </c>
      <c r="S33" s="9">
        <f>STANDARDIZE('Scores 2 Raw'!S33,'Scores 2 Raw'!S$43,'Scores 2 Raw'!S$44)</f>
        <v>0.57011761972935615</v>
      </c>
      <c r="T33" s="9">
        <f>STANDARDIZE('Scores 2 Raw'!T33,'Scores 2 Raw'!T$43,'Scores 2 Raw'!T$44)</f>
        <v>1.0846645489830744E-2</v>
      </c>
      <c r="U33" s="9">
        <f>STANDARDIZE('Scores 2 Raw'!U33,'Scores 2 Raw'!U$43,'Scores 2 Raw'!U$44)</f>
        <v>0.54759408297793466</v>
      </c>
      <c r="V33" s="9">
        <f>STANDARDIZE('Scores 2 Raw'!V33,'Scores 2 Raw'!V$43,'Scores 2 Raw'!V$44)</f>
        <v>-0.4286274528537159</v>
      </c>
      <c r="W33" s="9">
        <f>STANDARDIZE('Scores 2 Raw'!W33,'Scores 2 Raw'!W$43,'Scores 2 Raw'!W$44)</f>
        <v>-0.10170262707680862</v>
      </c>
      <c r="X33" s="9">
        <f>STANDARDIZE('Scores 2 Raw'!X33,'Scores 2 Raw'!X$43,'Scores 2 Raw'!X$44)</f>
        <v>-1.2712187945758582</v>
      </c>
      <c r="Y33" s="9">
        <f>STANDARDIZE('Scores 2 Raw'!Y33,'Scores 2 Raw'!Y$43,'Scores 2 Raw'!Y$44)</f>
        <v>1.6692507259390168</v>
      </c>
      <c r="Z33" s="9">
        <f>STANDARDIZE('Scores 2 Raw'!Z33,'Scores 2 Raw'!Z$43,'Scores 2 Raw'!Z$44)</f>
        <v>1.1286111661722984</v>
      </c>
      <c r="AA33" s="9">
        <f>STANDARDIZE('Scores 2 Raw'!AA33,'Scores 2 Raw'!AA$43,'Scores 2 Raw'!AA$44)</f>
        <v>2.1249552553716105</v>
      </c>
      <c r="AB33" s="9">
        <f>STANDARDIZE('Scores 2 Raw'!AB33,'Scores 2 Raw'!AB$43,'Scores 2 Raw'!AB$44)</f>
        <v>-1.5711712796549206</v>
      </c>
      <c r="AC33" s="9">
        <f>STANDARDIZE('Scores 2 Raw'!AC33,'Scores 2 Raw'!AC$43,'Scores 2 Raw'!AC$44)</f>
        <v>-0.81334370310669779</v>
      </c>
      <c r="AD33" s="9">
        <f t="shared" si="0"/>
        <v>5.4808638912218809E-3</v>
      </c>
      <c r="AE33" s="150">
        <f t="shared" si="1"/>
        <v>22</v>
      </c>
    </row>
    <row r="34" spans="1:31" x14ac:dyDescent="0.35">
      <c r="A34" s="6" t="s">
        <v>41</v>
      </c>
      <c r="B34" s="1">
        <v>33</v>
      </c>
      <c r="C34" s="14" t="s">
        <v>43</v>
      </c>
      <c r="D34" s="18">
        <v>41</v>
      </c>
      <c r="E34" s="22">
        <v>58.82</v>
      </c>
      <c r="F34" s="9">
        <f>STANDARDIZE('Scores 2 Raw'!F34,'Scores 2 Raw'!F$43,'Scores 2 Raw'!F$44)</f>
        <v>1.4017093200295836</v>
      </c>
      <c r="G34" s="9">
        <f>STANDARDIZE('Scores 2 Raw'!G34,'Scores 2 Raw'!G$43,'Scores 2 Raw'!G$44)</f>
        <v>-0.48852590737175933</v>
      </c>
      <c r="H34" s="9">
        <f>STANDARDIZE('Scores 2 Raw'!H34,'Scores 2 Raw'!H$43,'Scores 2 Raw'!H$44)</f>
        <v>0.33954836017984363</v>
      </c>
      <c r="I34" s="9">
        <f>STANDARDIZE('Scores 2 Raw'!I34,'Scores 2 Raw'!I$43,'Scores 2 Raw'!I$44)</f>
        <v>-0.67377398187526849</v>
      </c>
      <c r="J34" s="9">
        <f>STANDARDIZE('Scores 2 Raw'!J34,'Scores 2 Raw'!J$43,'Scores 2 Raw'!J$44)</f>
        <v>-0.83769699539378184</v>
      </c>
      <c r="K34" s="9">
        <f>STANDARDIZE('Scores 2 Raw'!K34,'Scores 2 Raw'!K$43,'Scores 2 Raw'!K$44)</f>
        <v>0.61231601268263969</v>
      </c>
      <c r="L34" s="9">
        <f>STANDARDIZE('Scores 2 Raw'!L34,'Scores 2 Raw'!L$43,'Scores 2 Raw'!L$44)</f>
        <v>2.929132782976176</v>
      </c>
      <c r="M34" s="9">
        <f>STANDARDIZE('Scores 2 Raw'!M34,'Scores 2 Raw'!M$43,'Scores 2 Raw'!M$44)</f>
        <v>-0.90617908917788437</v>
      </c>
      <c r="N34" s="9">
        <f>STANDARDIZE('Scores 2 Raw'!N34,'Scores 2 Raw'!N$43,'Scores 2 Raw'!N$44)</f>
        <v>-0.44466899351666939</v>
      </c>
      <c r="O34" s="9">
        <f>STANDARDIZE('Scores 2 Raw'!O34,'Scores 2 Raw'!O$43,'Scores 2 Raw'!O$44)</f>
        <v>0.23903797861754114</v>
      </c>
      <c r="P34" s="9">
        <f>STANDARDIZE('Scores 2 Raw'!P34,'Scores 2 Raw'!P$43,'Scores 2 Raw'!P$44)</f>
        <v>-0.40869631227115555</v>
      </c>
      <c r="Q34" s="9">
        <f>STANDARDIZE('Scores 2 Raw'!Q34,'Scores 2 Raw'!Q$43,'Scores 2 Raw'!Q$44)</f>
        <v>-1.1966320876567613</v>
      </c>
      <c r="R34" s="9">
        <f>STANDARDIZE('Scores 2 Raw'!R34,'Scores 2 Raw'!R$43,'Scores 2 Raw'!R$44)</f>
        <v>1.0617711744285656</v>
      </c>
      <c r="S34" s="9">
        <f>STANDARDIZE('Scores 2 Raw'!S34,'Scores 2 Raw'!S$43,'Scores 2 Raw'!S$44)</f>
        <v>0.50523261651241347</v>
      </c>
      <c r="T34" s="9">
        <f>STANDARDIZE('Scores 2 Raw'!T34,'Scores 2 Raw'!T$43,'Scores 2 Raw'!T$44)</f>
        <v>-0.54167490203760327</v>
      </c>
      <c r="U34" s="9">
        <f>STANDARDIZE('Scores 2 Raw'!U34,'Scores 2 Raw'!U$43,'Scores 2 Raw'!U$44)</f>
        <v>1.0175686697442838</v>
      </c>
      <c r="V34" s="9">
        <f>STANDARDIZE('Scores 2 Raw'!V34,'Scores 2 Raw'!V$43,'Scores 2 Raw'!V$44)</f>
        <v>-1.04240269345155</v>
      </c>
      <c r="W34" s="9">
        <f>STANDARDIZE('Scores 2 Raw'!W34,'Scores 2 Raw'!W$43,'Scores 2 Raw'!W$44)</f>
        <v>1.246647161820674</v>
      </c>
      <c r="X34" s="9">
        <f>STANDARDIZE('Scores 2 Raw'!X34,'Scores 2 Raw'!X$43,'Scores 2 Raw'!X$44)</f>
        <v>-1.2685111229784969</v>
      </c>
      <c r="Y34" s="9">
        <f>STANDARDIZE('Scores 2 Raw'!Y34,'Scores 2 Raw'!Y$43,'Scores 2 Raw'!Y$44)</f>
        <v>-0.64876932428832867</v>
      </c>
      <c r="Z34" s="9">
        <f>STANDARDIZE('Scores 2 Raw'!Z34,'Scores 2 Raw'!Z$43,'Scores 2 Raw'!Z$44)</f>
        <v>-0.42143837269974016</v>
      </c>
      <c r="AA34" s="9">
        <f>STANDARDIZE('Scores 2 Raw'!AA34,'Scores 2 Raw'!AA$43,'Scores 2 Raw'!AA$44)</f>
        <v>-1.6986037414117758</v>
      </c>
      <c r="AB34" s="9">
        <f>STANDARDIZE('Scores 2 Raw'!AB34,'Scores 2 Raw'!AB$43,'Scores 2 Raw'!AB$44)</f>
        <v>-1.3530860251832173</v>
      </c>
      <c r="AC34" s="9">
        <f>STANDARDIZE('Scores 2 Raw'!AC34,'Scores 2 Raw'!AC$43,'Scores 2 Raw'!AC$44)</f>
        <v>-1.0120636033265806</v>
      </c>
      <c r="AD34" s="9">
        <f t="shared" si="0"/>
        <v>-0.14957329481870221</v>
      </c>
      <c r="AE34" s="150">
        <f t="shared" si="1"/>
        <v>26</v>
      </c>
    </row>
    <row r="35" spans="1:31" x14ac:dyDescent="0.35">
      <c r="A35" s="6" t="s">
        <v>44</v>
      </c>
      <c r="B35" s="1">
        <v>34</v>
      </c>
      <c r="C35" s="14" t="s">
        <v>45</v>
      </c>
      <c r="D35" s="18">
        <v>10</v>
      </c>
      <c r="E35" s="22">
        <v>82.35</v>
      </c>
      <c r="F35" s="9">
        <f>STANDARDIZE('Scores 2 Raw'!F35,'Scores 2 Raw'!F$43,'Scores 2 Raw'!F$44)</f>
        <v>0.59850240716009029</v>
      </c>
      <c r="G35" s="9">
        <f>STANDARDIZE('Scores 2 Raw'!G35,'Scores 2 Raw'!G$43,'Scores 2 Raw'!G$44)</f>
        <v>0.2303705824933639</v>
      </c>
      <c r="H35" s="9">
        <f>STANDARDIZE('Scores 2 Raw'!H35,'Scores 2 Raw'!H$43,'Scores 2 Raw'!H$44)</f>
        <v>0.64235385811075352</v>
      </c>
      <c r="I35" s="9">
        <f>STANDARDIZE('Scores 2 Raw'!I35,'Scores 2 Raw'!I$43,'Scores 2 Raw'!I$44)</f>
        <v>0.98651049337566443</v>
      </c>
      <c r="J35" s="9">
        <f>STANDARDIZE('Scores 2 Raw'!J35,'Scores 2 Raw'!J$43,'Scores 2 Raw'!J$44)</f>
        <v>-1.9094014724131672</v>
      </c>
      <c r="K35" s="9">
        <f>STANDARDIZE('Scores 2 Raw'!K35,'Scores 2 Raw'!K$43,'Scores 2 Raw'!K$44)</f>
        <v>-0.15330673153003316</v>
      </c>
      <c r="L35" s="9">
        <f>STANDARDIZE('Scores 2 Raw'!L35,'Scores 2 Raw'!L$43,'Scores 2 Raw'!L$44)</f>
        <v>-0.51374568932185416</v>
      </c>
      <c r="M35" s="9">
        <f>STANDARDIZE('Scores 2 Raw'!M35,'Scores 2 Raw'!M$43,'Scores 2 Raw'!M$44)</f>
        <v>1.1395838212170299</v>
      </c>
      <c r="N35" s="9">
        <f>STANDARDIZE('Scores 2 Raw'!N35,'Scores 2 Raw'!N$43,'Scores 2 Raw'!N$44)</f>
        <v>-5.7795174223652039E-2</v>
      </c>
      <c r="O35" s="9">
        <f>STANDARDIZE('Scores 2 Raw'!O35,'Scores 2 Raw'!O$43,'Scores 2 Raw'!O$44)</f>
        <v>-0.22765521773099132</v>
      </c>
      <c r="P35" s="9">
        <f>STANDARDIZE('Scores 2 Raw'!P35,'Scores 2 Raw'!P$43,'Scores 2 Raw'!P$44)</f>
        <v>-0.13502425995705938</v>
      </c>
      <c r="Q35" s="9">
        <f>STANDARDIZE('Scores 2 Raw'!Q35,'Scores 2 Raw'!Q$43,'Scores 2 Raw'!Q$44)</f>
        <v>1.200808813966209</v>
      </c>
      <c r="R35" s="9">
        <f>STANDARDIZE('Scores 2 Raw'!R35,'Scores 2 Raw'!R$43,'Scores 2 Raw'!R$44)</f>
        <v>1.0827023303818164</v>
      </c>
      <c r="S35" s="9">
        <f>STANDARDIZE('Scores 2 Raw'!S35,'Scores 2 Raw'!S$43,'Scores 2 Raw'!S$44)</f>
        <v>0.34302010847005682</v>
      </c>
      <c r="T35" s="9">
        <f>STANDARDIZE('Scores 2 Raw'!T35,'Scores 2 Raw'!T$43,'Scores 2 Raw'!T$44)</f>
        <v>0.52967785475339679</v>
      </c>
      <c r="U35" s="9">
        <f>STANDARDIZE('Scores 2 Raw'!U35,'Scores 2 Raw'!U$43,'Scores 2 Raw'!U$44)</f>
        <v>1.1294673808791289</v>
      </c>
      <c r="V35" s="9">
        <f>STANDARDIZE('Scores 2 Raw'!V35,'Scores 2 Raw'!V$43,'Scores 2 Raw'!V$44)</f>
        <v>0.6119685010334166</v>
      </c>
      <c r="W35" s="9">
        <f>STANDARDIZE('Scores 2 Raw'!W35,'Scores 2 Raw'!W$43,'Scores 2 Raw'!W$44)</f>
        <v>0.67563782061497857</v>
      </c>
      <c r="X35" s="9">
        <f>STANDARDIZE('Scores 2 Raw'!X35,'Scores 2 Raw'!X$43,'Scores 2 Raw'!X$44)</f>
        <v>1.2604541489570797</v>
      </c>
      <c r="Y35" s="9">
        <f>STANDARDIZE('Scores 2 Raw'!Y35,'Scores 2 Raw'!Y$43,'Scores 2 Raw'!Y$44)</f>
        <v>0.98398386342836863</v>
      </c>
      <c r="Z35" s="9">
        <f>STANDARDIZE('Scores 2 Raw'!Z35,'Scores 2 Raw'!Z$43,'Scores 2 Raw'!Z$44)</f>
        <v>1.2836161200595022</v>
      </c>
      <c r="AA35" s="9">
        <f>STANDARDIZE('Scores 2 Raw'!AA35,'Scores 2 Raw'!AA$43,'Scores 2 Raw'!AA$44)</f>
        <v>0.91041298580512298</v>
      </c>
      <c r="AB35" s="9">
        <f>STANDARDIZE('Scores 2 Raw'!AB35,'Scores 2 Raw'!AB$43,'Scores 2 Raw'!AB$44)</f>
        <v>1.3947881811602454</v>
      </c>
      <c r="AC35" s="9">
        <f>STANDARDIZE('Scores 2 Raw'!AC35,'Scores 2 Raw'!AC$43,'Scores 2 Raw'!AC$44)</f>
        <v>1.0319125132207851</v>
      </c>
      <c r="AD35" s="9">
        <f t="shared" si="0"/>
        <v>0.54328513499626052</v>
      </c>
      <c r="AE35" s="150">
        <f t="shared" si="1"/>
        <v>7</v>
      </c>
    </row>
    <row r="36" spans="1:31" x14ac:dyDescent="0.35">
      <c r="A36" s="6" t="s">
        <v>51</v>
      </c>
      <c r="B36" s="1">
        <v>35</v>
      </c>
      <c r="C36" s="14" t="s">
        <v>46</v>
      </c>
      <c r="D36" s="18">
        <v>17</v>
      </c>
      <c r="E36" s="22">
        <v>61.76</v>
      </c>
      <c r="F36" s="9">
        <f>STANDARDIZE('Scores 2 Raw'!F36,'Scores 2 Raw'!F$43,'Scores 2 Raw'!F$44)</f>
        <v>-1.6918923053193244</v>
      </c>
      <c r="G36" s="9">
        <f>STANDARDIZE('Scores 2 Raw'!G36,'Scores 2 Raw'!G$43,'Scores 2 Raw'!G$44)</f>
        <v>0.89396734236886222</v>
      </c>
      <c r="H36" s="9">
        <f>STANDARDIZE('Scores 2 Raw'!H36,'Scores 2 Raw'!H$43,'Scores 2 Raw'!H$44)</f>
        <v>-1.6286873763710707</v>
      </c>
      <c r="I36" s="9">
        <f>STANDARDIZE('Scores 2 Raw'!I36,'Scores 2 Raw'!I$43,'Scores 2 Raw'!I$44)</f>
        <v>-0.24370029250303887</v>
      </c>
      <c r="J36" s="9">
        <f>STANDARDIZE('Scores 2 Raw'!J36,'Scores 2 Raw'!J$43,'Scores 2 Raw'!J$44)</f>
        <v>-0.17426089057225766</v>
      </c>
      <c r="K36" s="9">
        <f>STANDARDIZE('Scores 2 Raw'!K36,'Scores 2 Raw'!K$43,'Scores 2 Raw'!K$44)</f>
        <v>0.96711679658607341</v>
      </c>
      <c r="L36" s="9">
        <f>STANDARDIZE('Scores 2 Raw'!L36,'Scores 2 Raw'!L$43,'Scores 2 Raw'!L$44)</f>
        <v>-0.28279483527950189</v>
      </c>
      <c r="M36" s="9">
        <f>STANDARDIZE('Scores 2 Raw'!M36,'Scores 2 Raw'!M$43,'Scores 2 Raw'!M$44)</f>
        <v>0.73370010131178054</v>
      </c>
      <c r="N36" s="9">
        <f>STANDARDIZE('Scores 2 Raw'!N36,'Scores 2 Raw'!N$43,'Scores 2 Raw'!N$44)</f>
        <v>-1.2425962458085178</v>
      </c>
      <c r="O36" s="9">
        <f>STANDARDIZE('Scores 2 Raw'!O36,'Scores 2 Raw'!O$43,'Scores 2 Raw'!O$44)</f>
        <v>-2.0944280031251212</v>
      </c>
      <c r="P36" s="9">
        <f>STANDARDIZE('Scores 2 Raw'!P36,'Scores 2 Raw'!P$43,'Scores 2 Raw'!P$44)</f>
        <v>-1.3079044841603287</v>
      </c>
      <c r="Q36" s="9">
        <f>STANDARDIZE('Scores 2 Raw'!Q36,'Scores 2 Raw'!Q$43,'Scores 2 Raw'!Q$44)</f>
        <v>-0.64008330692285742</v>
      </c>
      <c r="R36" s="9">
        <f>STANDARDIZE('Scores 2 Raw'!R36,'Scores 2 Raw'!R$43,'Scores 2 Raw'!R$44)</f>
        <v>-1.9020805085517598</v>
      </c>
      <c r="S36" s="9">
        <f>STANDARDIZE('Scores 2 Raw'!S36,'Scores 2 Raw'!S$43,'Scores 2 Raw'!S$44)</f>
        <v>-1.6035299880382237</v>
      </c>
      <c r="T36" s="9">
        <f>STANDARDIZE('Scores 2 Raw'!T36,'Scores 2 Raw'!T$43,'Scores 2 Raw'!T$44)</f>
        <v>-1.2727552423635373</v>
      </c>
      <c r="U36" s="9">
        <f>STANDARDIZE('Scores 2 Raw'!U36,'Scores 2 Raw'!U$43,'Scores 2 Raw'!U$44)</f>
        <v>-0.25807663719294988</v>
      </c>
      <c r="V36" s="9">
        <f>STANDARDIZE('Scores 2 Raw'!V36,'Scores 2 Raw'!V$43,'Scores 2 Raw'!V$44)</f>
        <v>-1.0318203617171047</v>
      </c>
      <c r="W36" s="9">
        <f>STANDARDIZE('Scores 2 Raw'!W36,'Scores 2 Raw'!W$43,'Scores 2 Raw'!W$44)</f>
        <v>-0.23125936835877314</v>
      </c>
      <c r="X36" s="9">
        <f>STANDARDIZE('Scores 2 Raw'!X36,'Scores 2 Raw'!X$43,'Scores 2 Raw'!X$44)</f>
        <v>-1.2630957797837739</v>
      </c>
      <c r="Y36" s="9">
        <f>STANDARDIZE('Scores 2 Raw'!Y36,'Scores 2 Raw'!Y$43,'Scores 2 Raw'!Y$44)</f>
        <v>-0.29914337402779395</v>
      </c>
      <c r="Z36" s="9">
        <f>STANDARDIZE('Scores 2 Raw'!Z36,'Scores 2 Raw'!Z$43,'Scores 2 Raw'!Z$44)</f>
        <v>-1.318835474151973</v>
      </c>
      <c r="AA36" s="9">
        <f>STANDARDIZE('Scores 2 Raw'!AA36,'Scores 2 Raw'!AA$43,'Scores 2 Raw'!AA$44)</f>
        <v>-0.14668861918793083</v>
      </c>
      <c r="AB36" s="9">
        <f>STANDARDIZE('Scores 2 Raw'!AB36,'Scores 2 Raw'!AB$43,'Scores 2 Raw'!AB$44)</f>
        <v>-1.0913837198171732</v>
      </c>
      <c r="AC36" s="9">
        <f>STANDARDIZE('Scores 2 Raw'!AC36,'Scores 2 Raw'!AC$43,'Scores 2 Raw'!AC$44)</f>
        <v>-1.0404521605008497</v>
      </c>
      <c r="AD36" s="9">
        <f t="shared" si="0"/>
        <v>-0.75711186389529761</v>
      </c>
      <c r="AE36" s="150">
        <f t="shared" si="1"/>
        <v>39</v>
      </c>
    </row>
    <row r="37" spans="1:31" x14ac:dyDescent="0.35">
      <c r="A37" s="6" t="s">
        <v>51</v>
      </c>
      <c r="B37" s="1">
        <v>36</v>
      </c>
      <c r="C37" s="14" t="s">
        <v>47</v>
      </c>
      <c r="D37" s="18">
        <v>31</v>
      </c>
      <c r="E37" s="22">
        <v>61.76</v>
      </c>
      <c r="F37" s="9">
        <f>STANDARDIZE('Scores 2 Raw'!F37,'Scores 2 Raw'!F$43,'Scores 2 Raw'!F$44)</f>
        <v>1.3546464149786368</v>
      </c>
      <c r="G37" s="9">
        <f>STANDARDIZE('Scores 2 Raw'!G37,'Scores 2 Raw'!G$43,'Scores 2 Raw'!G$44)</f>
        <v>0.23590055549232639</v>
      </c>
      <c r="H37" s="9">
        <f>STANDARDIZE('Scores 2 Raw'!H37,'Scores 2 Raw'!H$43,'Scores 2 Raw'!H$44)</f>
        <v>0.60450317086938987</v>
      </c>
      <c r="I37" s="9">
        <f>STANDARDIZE('Scores 2 Raw'!I37,'Scores 2 Raw'!I$43,'Scores 2 Raw'!I$44)</f>
        <v>-0.25370200620936978</v>
      </c>
      <c r="J37" s="9">
        <f>STANDARDIZE('Scores 2 Raw'!J37,'Scores 2 Raw'!J$43,'Scores 2 Raw'!J$44)</f>
        <v>1.4077790516944539</v>
      </c>
      <c r="K37" s="9">
        <f>STANDARDIZE('Scores 2 Raw'!K37,'Scores 2 Raw'!K$43,'Scores 2 Raw'!K$44)</f>
        <v>1.5646760115813303</v>
      </c>
      <c r="L37" s="9">
        <f>STANDARDIZE('Scores 2 Raw'!L37,'Scores 2 Raw'!L$43,'Scores 2 Raw'!L$44)</f>
        <v>0.57685556587814291</v>
      </c>
      <c r="M37" s="9">
        <f>STANDARDIZE('Scores 2 Raw'!M37,'Scores 2 Raw'!M$43,'Scores 2 Raw'!M$44)</f>
        <v>-1.1213791822820098</v>
      </c>
      <c r="N37" s="9">
        <f>STANDARDIZE('Scores 2 Raw'!N37,'Scores 2 Raw'!N$43,'Scores 2 Raw'!N$44)</f>
        <v>0.58814593477451094</v>
      </c>
      <c r="O37" s="9">
        <f>STANDARDIZE('Scores 2 Raw'!O37,'Scores 2 Raw'!O$43,'Scores 2 Raw'!O$44)</f>
        <v>-2.0944280031251212</v>
      </c>
      <c r="P37" s="9">
        <f>STANDARDIZE('Scores 2 Raw'!P37,'Scores 2 Raw'!P$43,'Scores 2 Raw'!P$44)</f>
        <v>1.5852000688744021</v>
      </c>
      <c r="Q37" s="9">
        <f>STANDARDIZE('Scores 2 Raw'!Q37,'Scores 2 Raw'!Q$43,'Scores 2 Raw'!Q$44)</f>
        <v>-0.4688375282355024</v>
      </c>
      <c r="R37" s="9">
        <f>STANDARDIZE('Scores 2 Raw'!R37,'Scores 2 Raw'!R$43,'Scores 2 Raw'!R$44)</f>
        <v>9.8938000579024882E-2</v>
      </c>
      <c r="S37" s="9">
        <f>STANDARDIZE('Scores 2 Raw'!S37,'Scores 2 Raw'!S$43,'Scores 2 Raw'!S$44)</f>
        <v>0.82965763259712688</v>
      </c>
      <c r="T37" s="9">
        <f>STANDARDIZE('Scores 2 Raw'!T37,'Scores 2 Raw'!T$43,'Scores 2 Raw'!T$44)</f>
        <v>1.0586161654961233</v>
      </c>
      <c r="U37" s="9">
        <f>STANDARDIZE('Scores 2 Raw'!U37,'Scores 2 Raw'!U$43,'Scores 2 Raw'!U$44)</f>
        <v>1.0041408244081025</v>
      </c>
      <c r="V37" s="9">
        <f>STANDARDIZE('Scores 2 Raw'!V37,'Scores 2 Raw'!V$43,'Scores 2 Raw'!V$44)</f>
        <v>1.230303608150975E-2</v>
      </c>
      <c r="W37" s="9">
        <f>STANDARDIZE('Scores 2 Raw'!W37,'Scores 2 Raw'!W$43,'Scores 2 Raw'!W$44)</f>
        <v>0.73321859451807392</v>
      </c>
      <c r="X37" s="9">
        <f>STANDARDIZE('Scores 2 Raw'!X37,'Scores 2 Raw'!X$43,'Scores 2 Raw'!X$44)</f>
        <v>-1.2603881081864126</v>
      </c>
      <c r="Y37" s="9">
        <f>STANDARDIZE('Scores 2 Raw'!Y37,'Scores 2 Raw'!Y$43,'Scores 2 Raw'!Y$44)</f>
        <v>0.17285165882392797</v>
      </c>
      <c r="Z37" s="9">
        <f>STANDARDIZE('Scores 2 Raw'!Z37,'Scores 2 Raw'!Z$43,'Scores 2 Raw'!Z$44)</f>
        <v>-0.32354050708676929</v>
      </c>
      <c r="AA37" s="9">
        <f>STANDARDIZE('Scores 2 Raw'!AA37,'Scores 2 Raw'!AA$43,'Scores 2 Raw'!AA$44)</f>
        <v>-1.6941054367096777</v>
      </c>
      <c r="AB37" s="9">
        <f>STANDARDIZE('Scores 2 Raw'!AB37,'Scores 2 Raw'!AB$43,'Scores 2 Raw'!AB$44)</f>
        <v>-1.0041496180284919</v>
      </c>
      <c r="AC37" s="9">
        <f>STANDARDIZE('Scores 2 Raw'!AC37,'Scores 2 Raw'!AC$43,'Scores 2 Raw'!AC$44)</f>
        <v>-0.56257811473398855</v>
      </c>
      <c r="AD37" s="9">
        <f t="shared" si="0"/>
        <v>0.12684684091873913</v>
      </c>
      <c r="AE37" s="150">
        <f t="shared" si="1"/>
        <v>19</v>
      </c>
    </row>
    <row r="38" spans="1:31" x14ac:dyDescent="0.35">
      <c r="A38" s="6" t="s">
        <v>51</v>
      </c>
      <c r="B38" s="1">
        <v>37</v>
      </c>
      <c r="C38" s="14" t="s">
        <v>48</v>
      </c>
      <c r="D38" s="18">
        <v>40</v>
      </c>
      <c r="E38" s="22">
        <v>76.47</v>
      </c>
      <c r="F38" s="9">
        <f>STANDARDIZE('Scores 2 Raw'!F38,'Scores 2 Raw'!F$43,'Scores 2 Raw'!F$44)</f>
        <v>-0.91064808147360632</v>
      </c>
      <c r="G38" s="9">
        <f>STANDARDIZE('Scores 2 Raw'!G38,'Scores 2 Raw'!G$43,'Scores 2 Raw'!G$44)</f>
        <v>-1.5889905341652941</v>
      </c>
      <c r="H38" s="9">
        <f>STANDARDIZE('Scores 2 Raw'!H38,'Scores 2 Raw'!H$43,'Scores 2 Raw'!H$44)</f>
        <v>0.22599629845575242</v>
      </c>
      <c r="I38" s="9">
        <f>STANDARDIZE('Scores 2 Raw'!I38,'Scores 2 Raw'!I$43,'Scores 2 Raw'!I$44)</f>
        <v>0.74646936442372225</v>
      </c>
      <c r="J38" s="9">
        <f>STANDARDIZE('Scores 2 Raw'!J38,'Scores 2 Raw'!J$43,'Scores 2 Raw'!J$44)</f>
        <v>-0.32736153014645553</v>
      </c>
      <c r="K38" s="9">
        <f>STANDARDIZE('Scores 2 Raw'!K38,'Scores 2 Raw'!K$43,'Scores 2 Raw'!K$44)</f>
        <v>-1.4417937888635557</v>
      </c>
      <c r="L38" s="9">
        <f>STANDARDIZE('Scores 2 Raw'!L38,'Scores 2 Raw'!L$43,'Scores 2 Raw'!L$44)</f>
        <v>-0.56079123366381489</v>
      </c>
      <c r="M38" s="9">
        <f>STANDARDIZE('Scores 2 Raw'!M38,'Scores 2 Raw'!M$43,'Scores 2 Raw'!M$44)</f>
        <v>-1.1458956485850114</v>
      </c>
      <c r="N38" s="9">
        <f>STANDARDIZE('Scores 2 Raw'!N38,'Scores 2 Raw'!N$43,'Scores 2 Raw'!N$44)</f>
        <v>-1.0457051056326072</v>
      </c>
      <c r="O38" s="9">
        <f>STANDARDIZE('Scores 2 Raw'!O38,'Scores 2 Raw'!O$43,'Scores 2 Raw'!O$44)</f>
        <v>-2.0944280031251212</v>
      </c>
      <c r="P38" s="9">
        <f>STANDARDIZE('Scores 2 Raw'!P38,'Scores 2 Raw'!P$43,'Scores 2 Raw'!P$44)</f>
        <v>1.2333360016134214</v>
      </c>
      <c r="Q38" s="9">
        <f>STANDARDIZE('Scores 2 Raw'!Q38,'Scores 2 Raw'!Q$43,'Scores 2 Raw'!Q$44)</f>
        <v>-0.93976341962572874</v>
      </c>
      <c r="R38" s="9">
        <f>STANDARDIZE('Scores 2 Raw'!R38,'Scores 2 Raw'!R$43,'Scores 2 Raw'!R$44)</f>
        <v>-1.8978942773611096</v>
      </c>
      <c r="S38" s="9">
        <f>STANDARDIZE('Scores 2 Raw'!S38,'Scores 2 Raw'!S$43,'Scores 2 Raw'!S$44)</f>
        <v>-1.587308737233988</v>
      </c>
      <c r="T38" s="9">
        <f>STANDARDIZE('Scores 2 Raw'!T38,'Scores 2 Raw'!T$43,'Scores 2 Raw'!T$44)</f>
        <v>-1.2087435996621883</v>
      </c>
      <c r="U38" s="9">
        <f>STANDARDIZE('Scores 2 Raw'!U38,'Scores 2 Raw'!U$43,'Scores 2 Raw'!U$44)</f>
        <v>0.5654978767595098</v>
      </c>
      <c r="V38" s="9">
        <f>STANDARDIZE('Scores 2 Raw'!V38,'Scores 2 Raw'!V$43,'Scores 2 Raw'!V$44)</f>
        <v>-0.32280413550926174</v>
      </c>
      <c r="W38" s="9">
        <f>STANDARDIZE('Scores 2 Raw'!W38,'Scores 2 Raw'!W$43,'Scores 2 Raw'!W$44)</f>
        <v>-0.7494863334866313</v>
      </c>
      <c r="X38" s="9">
        <f>STANDARDIZE('Scores 2 Raw'!X38,'Scores 2 Raw'!X$43,'Scores 2 Raw'!X$44)</f>
        <v>-1.257680436589051</v>
      </c>
      <c r="Y38" s="9">
        <f>STANDARDIZE('Scores 2 Raw'!Y38,'Scores 2 Raw'!Y$43,'Scores 2 Raw'!Y$44)</f>
        <v>-1.4179464148615051</v>
      </c>
      <c r="Z38" s="9">
        <f>STANDARDIZE('Scores 2 Raw'!Z38,'Scores 2 Raw'!Z$43,'Scores 2 Raw'!Z$44)</f>
        <v>-0.11142846492533243</v>
      </c>
      <c r="AA38" s="9">
        <f>STANDARDIZE('Scores 2 Raw'!AA38,'Scores 2 Raw'!AA$43,'Scores 2 Raw'!AA$44)</f>
        <v>0.2806503275113888</v>
      </c>
      <c r="AB38" s="9">
        <f>STANDARDIZE('Scores 2 Raw'!AB38,'Scores 2 Raw'!AB$43,'Scores 2 Raw'!AB$44)</f>
        <v>-1.4403201269718988</v>
      </c>
      <c r="AC38" s="9">
        <f>STANDARDIZE('Scores 2 Raw'!AC38,'Scores 2 Raw'!AC$43,'Scores 2 Raw'!AC$44)</f>
        <v>-0.99786932473944612</v>
      </c>
      <c r="AD38" s="9">
        <f t="shared" si="0"/>
        <v>-0.74978788866074231</v>
      </c>
      <c r="AE38" s="150">
        <f t="shared" si="1"/>
        <v>38</v>
      </c>
    </row>
    <row r="39" spans="1:31" ht="25" x14ac:dyDescent="0.35">
      <c r="A39" s="6" t="s">
        <v>51</v>
      </c>
      <c r="B39" s="1">
        <v>38</v>
      </c>
      <c r="C39" s="14" t="s">
        <v>49</v>
      </c>
      <c r="D39" s="18">
        <v>29</v>
      </c>
      <c r="E39" s="22">
        <v>88.24</v>
      </c>
      <c r="F39" s="9">
        <f>STANDARDIZE('Scores 2 Raw'!F39,'Scores 2 Raw'!F$43,'Scores 2 Raw'!F$44)</f>
        <v>-1.3875521859898681</v>
      </c>
      <c r="G39" s="9">
        <f>STANDARDIZE('Scores 2 Raw'!G39,'Scores 2 Raw'!G$43,'Scores 2 Raw'!G$44)</f>
        <v>-0.36686650139458465</v>
      </c>
      <c r="H39" s="9">
        <f>STANDARDIZE('Scores 2 Raw'!H39,'Scores 2 Raw'!H$43,'Scores 2 Raw'!H$44)</f>
        <v>-0.15251057395788498</v>
      </c>
      <c r="I39" s="9">
        <f>STANDARDIZE('Scores 2 Raw'!I39,'Scores 2 Raw'!I$43,'Scores 2 Raw'!I$44)</f>
        <v>-0.66377226816893753</v>
      </c>
      <c r="J39" s="9">
        <f>STANDARDIZE('Scores 2 Raw'!J39,'Scores 2 Raw'!J$43,'Scores 2 Raw'!J$44)</f>
        <v>0.64227585382346442</v>
      </c>
      <c r="K39" s="9">
        <f>STANDARDIZE('Scores 2 Raw'!K39,'Scores 2 Raw'!K$43,'Scores 2 Raw'!K$44)</f>
        <v>-0.88158202480550241</v>
      </c>
      <c r="L39" s="9">
        <f>STANDARDIZE('Scores 2 Raw'!L39,'Scores 2 Raw'!L$43,'Scores 2 Raw'!L$44)</f>
        <v>-0.35977845329361935</v>
      </c>
      <c r="M39" s="9">
        <f>STANDARDIZE('Scores 2 Raw'!M39,'Scores 2 Raw'!M$43,'Scores 2 Raw'!M$44)</f>
        <v>1.2430977900519258</v>
      </c>
      <c r="N39" s="9">
        <f>STANDARDIZE('Scores 2 Raw'!N39,'Scores 2 Raw'!N$43,'Scores 2 Raw'!N$44)</f>
        <v>-0.35831323028162088</v>
      </c>
      <c r="O39" s="9">
        <f>STANDARDIZE('Scores 2 Raw'!O39,'Scores 2 Raw'!O$43,'Scores 2 Raw'!O$44)</f>
        <v>-2.0944280031251212</v>
      </c>
      <c r="P39" s="9">
        <f>STANDARDIZE('Scores 2 Raw'!P39,'Scores 2 Raw'!P$43,'Scores 2 Raw'!P$44)</f>
        <v>-0.95604041689934793</v>
      </c>
      <c r="Q39" s="9">
        <f>STANDARDIZE('Scores 2 Raw'!Q39,'Scores 2 Raw'!Q$43,'Scores 2 Raw'!Q$44)</f>
        <v>-0.55446041757917996</v>
      </c>
      <c r="R39" s="9">
        <f>STANDARDIZE('Scores 2 Raw'!R39,'Scores 2 Raw'!R$43,'Scores 2 Raw'!R$44)</f>
        <v>1.0408400184753146</v>
      </c>
      <c r="S39" s="9">
        <f>STANDARDIZE('Scores 2 Raw'!S39,'Scores 2 Raw'!S$43,'Scores 2 Raw'!S$44)</f>
        <v>-1.5548662356255167</v>
      </c>
      <c r="T39" s="9">
        <f>STANDARDIZE('Scores 2 Raw'!T39,'Scores 2 Raw'!T$43,'Scores 2 Raw'!T$44)</f>
        <v>1.3045556348223593</v>
      </c>
      <c r="U39" s="9">
        <f>STANDARDIZE('Scores 2 Raw'!U39,'Scores 2 Raw'!U$43,'Scores 2 Raw'!U$44)</f>
        <v>0.20294605268261182</v>
      </c>
      <c r="V39" s="9">
        <f>STANDARDIZE('Scores 2 Raw'!V39,'Scores 2 Raw'!V$43,'Scores 2 Raw'!V$44)</f>
        <v>1.511466698461277</v>
      </c>
      <c r="W39" s="9">
        <f>STANDARDIZE('Scores 2 Raw'!W39,'Scores 2 Raw'!W$43,'Scores 2 Raw'!W$44)</f>
        <v>0.26297560764279526</v>
      </c>
      <c r="X39" s="9">
        <f>STANDARDIZE('Scores 2 Raw'!X39,'Scores 2 Raw'!X$43,'Scores 2 Raw'!X$44)</f>
        <v>-1.2739264661732197</v>
      </c>
      <c r="Y39" s="9">
        <f>STANDARDIZE('Scores 2 Raw'!Y39,'Scores 2 Raw'!Y$43,'Scores 2 Raw'!Y$44)</f>
        <v>-1.4668940478979799</v>
      </c>
      <c r="Z39" s="9">
        <f>STANDARDIZE('Scores 2 Raw'!Z39,'Scores 2 Raw'!Z$43,'Scores 2 Raw'!Z$44)</f>
        <v>-1.1964631421357594</v>
      </c>
      <c r="AA39" s="9">
        <f>STANDARDIZE('Scores 2 Raw'!AA39,'Scores 2 Raw'!AA$43,'Scores 2 Raw'!AA$44)</f>
        <v>-1.3387393652439277</v>
      </c>
      <c r="AB39" s="9">
        <f>STANDARDIZE('Scores 2 Raw'!AB39,'Scores 2 Raw'!AB$43,'Scores 2 Raw'!AB$44)</f>
        <v>0.69691536685079447</v>
      </c>
      <c r="AC39" s="9">
        <f>STANDARDIZE('Scores 2 Raw'!AC39,'Scores 2 Raw'!AC$43,'Scores 2 Raw'!AC$44)</f>
        <v>-0.99313789854373469</v>
      </c>
      <c r="AD39" s="9">
        <f t="shared" si="0"/>
        <v>-0.36226075867938595</v>
      </c>
      <c r="AE39" s="150">
        <f t="shared" si="1"/>
        <v>30</v>
      </c>
    </row>
    <row r="40" spans="1:31" x14ac:dyDescent="0.35">
      <c r="A40" s="6" t="s">
        <v>51</v>
      </c>
      <c r="B40" s="1">
        <v>39</v>
      </c>
      <c r="C40" s="14" t="s">
        <v>50</v>
      </c>
      <c r="D40" s="18">
        <v>18</v>
      </c>
      <c r="E40" s="22">
        <v>94.12</v>
      </c>
      <c r="F40" s="9">
        <f>STANDARDIZE('Scores 2 Raw'!F40,'Scores 2 Raw'!F$43,'Scores 2 Raw'!F$44)</f>
        <v>-0.99849883756870705</v>
      </c>
      <c r="G40" s="9">
        <f>STANDARDIZE('Scores 2 Raw'!G40,'Scores 2 Raw'!G$43,'Scores 2 Raw'!G$44)</f>
        <v>-1.6387602911559565</v>
      </c>
      <c r="H40" s="9">
        <f>STANDARDIZE('Scores 2 Raw'!H40,'Scores 2 Raw'!H$43,'Scores 2 Raw'!H$44)</f>
        <v>0.30169767293847993</v>
      </c>
      <c r="I40" s="9">
        <f>STANDARDIZE('Scores 2 Raw'!I40,'Scores 2 Raw'!I$43,'Scores 2 Raw'!I$44)</f>
        <v>1.2965636182719229</v>
      </c>
      <c r="J40" s="9">
        <f>STANDARDIZE('Scores 2 Raw'!J40,'Scores 2 Raw'!J$43,'Scores 2 Raw'!J$44)</f>
        <v>1.6629467843181169</v>
      </c>
      <c r="K40" s="9">
        <f>STANDARDIZE('Scores 2 Raw'!K40,'Scores 2 Raw'!K$43,'Scores 2 Raw'!K$44)</f>
        <v>1.004464247523277</v>
      </c>
      <c r="L40" s="9">
        <f>STANDARDIZE('Scores 2 Raw'!L40,'Scores 2 Raw'!L$43,'Scores 2 Raw'!L$44)</f>
        <v>-0.47097701264734454</v>
      </c>
      <c r="M40" s="9">
        <f>STANDARDIZE('Scores 2 Raw'!M40,'Scores 2 Raw'!M$43,'Scores 2 Raw'!M$44)</f>
        <v>0.63835828791121862</v>
      </c>
      <c r="N40" s="9">
        <f>STANDARDIZE('Scores 2 Raw'!N40,'Scores 2 Raw'!N$43,'Scores 2 Raw'!N$44)</f>
        <v>-1.2115081710439002</v>
      </c>
      <c r="O40" s="9">
        <f>STANDARDIZE('Scores 2 Raw'!O40,'Scores 2 Raw'!O$43,'Scores 2 Raw'!O$44)</f>
        <v>-1.6277348067765887</v>
      </c>
      <c r="P40" s="9">
        <f>STANDARDIZE('Scores 2 Raw'!P40,'Scores 2 Raw'!P$43,'Scores 2 Raw'!P$44)</f>
        <v>-1.3274524878970497</v>
      </c>
      <c r="Q40" s="9">
        <f>STANDARDIZE('Scores 2 Raw'!Q40,'Scores 2 Raw'!Q$43,'Scores 2 Raw'!Q$44)</f>
        <v>-1.1538206429849225</v>
      </c>
      <c r="R40" s="9">
        <f>STANDARDIZE('Scores 2 Raw'!R40,'Scores 2 Raw'!R$43,'Scores 2 Raw'!R$44)</f>
        <v>0.22452493629853018</v>
      </c>
      <c r="S40" s="9">
        <f>STANDARDIZE('Scores 2 Raw'!S40,'Scores 2 Raw'!S$43,'Scores 2 Raw'!S$44)</f>
        <v>0.1159225972107574</v>
      </c>
      <c r="T40" s="9">
        <f>STANDARDIZE('Scores 2 Raw'!T40,'Scores 2 Raw'!T$43,'Scores 2 Raw'!T$44)</f>
        <v>-1.2626481408843768</v>
      </c>
      <c r="U40" s="9">
        <f>STANDARDIZE('Scores 2 Raw'!U40,'Scores 2 Raw'!U$43,'Scores 2 Raw'!U$44)</f>
        <v>-7.0086802486410138E-2</v>
      </c>
      <c r="V40" s="9">
        <f>STANDARDIZE('Scores 2 Raw'!V40,'Scores 2 Raw'!V$43,'Scores 2 Raw'!V$44)</f>
        <v>1.4585550397890499</v>
      </c>
      <c r="W40" s="9">
        <f>STANDARDIZE('Scores 2 Raw'!W40,'Scores 2 Raw'!W$43,'Scores 2 Raw'!W$44)</f>
        <v>-1.21972932036191</v>
      </c>
      <c r="X40" s="9">
        <f>STANDARDIZE('Scores 2 Raw'!X40,'Scores 2 Raw'!X$43,'Scores 2 Raw'!X$44)</f>
        <v>-0.44267128578326032</v>
      </c>
      <c r="Y40" s="9">
        <f>STANDARDIZE('Scores 2 Raw'!Y40,'Scores 2 Raw'!Y$43,'Scores 2 Raw'!Y$44)</f>
        <v>-0.6872281788169875</v>
      </c>
      <c r="Z40" s="9">
        <f>STANDARDIZE('Scores 2 Raw'!Z40,'Scores 2 Raw'!Z$43,'Scores 2 Raw'!Z$44)</f>
        <v>-1.5227893608456622</v>
      </c>
      <c r="AA40" s="9">
        <f>STANDARDIZE('Scores 2 Raw'!AA40,'Scores 2 Raw'!AA$43,'Scores 2 Raw'!AA$44)</f>
        <v>-1.4736885063068708</v>
      </c>
      <c r="AB40" s="9">
        <f>STANDARDIZE('Scores 2 Raw'!AB40,'Scores 2 Raw'!AB$43,'Scores 2 Raw'!AB$44)</f>
        <v>0.21712780701304701</v>
      </c>
      <c r="AC40" s="9">
        <f>STANDARDIZE('Scores 2 Raw'!AC40,'Scores 2 Raw'!AC$43,'Scores 2 Raw'!AC$44)</f>
        <v>-1.0309893081094266</v>
      </c>
      <c r="AD40" s="9">
        <f t="shared" si="0"/>
        <v>-0.38410092343312385</v>
      </c>
      <c r="AE40" s="150">
        <f t="shared" si="1"/>
        <v>31</v>
      </c>
    </row>
    <row r="41" spans="1:31" x14ac:dyDescent="0.35">
      <c r="A41" s="6" t="s">
        <v>51</v>
      </c>
      <c r="B41" s="1">
        <v>40</v>
      </c>
      <c r="C41" s="14" t="s">
        <v>52</v>
      </c>
      <c r="D41" s="18">
        <v>13</v>
      </c>
      <c r="E41" s="22">
        <v>82.35</v>
      </c>
      <c r="F41" s="9">
        <f>STANDARDIZE('Scores 2 Raw'!F41,'Scores 2 Raw'!F$43,'Scores 2 Raw'!F$44)</f>
        <v>1.3546464149786368</v>
      </c>
      <c r="G41" s="9">
        <f>STANDARDIZE('Scores 2 Raw'!G41,'Scores 2 Raw'!G$43,'Scores 2 Raw'!G$44)</f>
        <v>0.24143052849128888</v>
      </c>
      <c r="H41" s="9">
        <f>STANDARDIZE('Scores 2 Raw'!H41,'Scores 2 Raw'!H$43,'Scores 2 Raw'!H$44)</f>
        <v>1.5129196646621197</v>
      </c>
      <c r="I41" s="9">
        <f>STANDARDIZE('Scores 2 Raw'!I41,'Scores 2 Raw'!I$43,'Scores 2 Raw'!I$44)</f>
        <v>0.85648821519336238</v>
      </c>
      <c r="J41" s="9">
        <f>STANDARDIZE('Scores 2 Raw'!J41,'Scores 2 Raw'!J$43,'Scores 2 Raw'!J$44)</f>
        <v>0.71882617361056333</v>
      </c>
      <c r="K41" s="9">
        <f>STANDARDIZE('Scores 2 Raw'!K41,'Scores 2 Raw'!K$43,'Scores 2 Raw'!K$44)</f>
        <v>1.7290047957050259</v>
      </c>
      <c r="L41" s="9">
        <f>STANDARDIZE('Scores 2 Raw'!L41,'Scores 2 Raw'!L$43,'Scores 2 Raw'!L$44)</f>
        <v>-0.40682399763557997</v>
      </c>
      <c r="M41" s="9">
        <f>STANDARDIZE('Scores 2 Raw'!M41,'Scores 2 Raw'!M$43,'Scores 2 Raw'!M$44)</f>
        <v>-1.1567918558307899</v>
      </c>
      <c r="N41" s="9">
        <f>STANDARDIZE('Scores 2 Raw'!N41,'Scores 2 Raw'!N$43,'Scores 2 Raw'!N$44)</f>
        <v>1.696953934712534</v>
      </c>
      <c r="O41" s="9">
        <f>STANDARDIZE('Scores 2 Raw'!O41,'Scores 2 Raw'!O$43,'Scores 2 Raw'!O$44)</f>
        <v>0.70573117496607363</v>
      </c>
      <c r="P41" s="9">
        <f>STANDARDIZE('Scores 2 Raw'!P41,'Scores 2 Raw'!P$43,'Scores 2 Raw'!P$44)</f>
        <v>1.6242960763478445</v>
      </c>
      <c r="Q41" s="9">
        <f>STANDARDIZE('Scores 2 Raw'!Q41,'Scores 2 Raw'!Q$43,'Scores 2 Raw'!Q$44)</f>
        <v>0.47301425454495016</v>
      </c>
      <c r="R41" s="9">
        <f>STANDARDIZE('Scores 2 Raw'!R41,'Scores 2 Raw'!R$43,'Scores 2 Raw'!R$44)</f>
        <v>0.5594234315505443</v>
      </c>
      <c r="S41" s="9">
        <f>STANDARDIZE('Scores 2 Raw'!S41,'Scores 2 Raw'!S$43,'Scores 2 Raw'!S$44)</f>
        <v>1.2189676518987831</v>
      </c>
      <c r="T41" s="9">
        <f>STANDARDIZE('Scores 2 Raw'!T41,'Scores 2 Raw'!T$43,'Scores 2 Raw'!T$44)</f>
        <v>1.0047116242739347</v>
      </c>
      <c r="U41" s="9">
        <f>STANDARDIZE('Scores 2 Raw'!U41,'Scores 2 Raw'!U$43,'Scores 2 Raw'!U$44)</f>
        <v>0.10447518688394816</v>
      </c>
      <c r="V41" s="9">
        <f>STANDARDIZE('Scores 2 Raw'!V41,'Scores 2 Raw'!V$43,'Scores 2 Raw'!V$44)</f>
        <v>-0.9542165956645049</v>
      </c>
      <c r="W41" s="9">
        <f>STANDARDIZE('Scores 2 Raw'!W41,'Scores 2 Raw'!W$43,'Scores 2 Raw'!W$44)</f>
        <v>-0.20726737923248342</v>
      </c>
      <c r="X41" s="9">
        <f>STANDARDIZE('Scores 2 Raw'!X41,'Scores 2 Raw'!X$43,'Scores 2 Raw'!X$44)</f>
        <v>-0.98420560525554657</v>
      </c>
      <c r="Y41" s="9">
        <f>STANDARDIZE('Scores 2 Raw'!Y41,'Scores 2 Raw'!Y$43,'Scores 2 Raw'!Y$44)</f>
        <v>1.2951509591602446</v>
      </c>
      <c r="Z41" s="9">
        <f>STANDARDIZE('Scores 2 Raw'!Z41,'Scores 2 Raw'!Z$43,'Scores 2 Raw'!Z$44)</f>
        <v>0.21489775378457043</v>
      </c>
      <c r="AA41" s="9">
        <f>STANDARDIZE('Scores 2 Raw'!AA41,'Scores 2 Raw'!AA$43,'Scores 2 Raw'!AA$44)</f>
        <v>0.60002996136035402</v>
      </c>
      <c r="AB41" s="9">
        <f>STANDARDIZE('Scores 2 Raw'!AB41,'Scores 2 Raw'!AB$43,'Scores 2 Raw'!AB$44)</f>
        <v>1.1767029266885418</v>
      </c>
      <c r="AC41" s="9">
        <f>STANDARDIZE('Scores 2 Raw'!AC41,'Scores 2 Raw'!AC$43,'Scores 2 Raw'!AC$44)</f>
        <v>-0.56257811473398855</v>
      </c>
      <c r="AD41" s="9">
        <f t="shared" si="0"/>
        <v>0.53399113251918429</v>
      </c>
      <c r="AE41" s="150">
        <f t="shared" si="1"/>
        <v>8</v>
      </c>
    </row>
    <row r="42" spans="1:31" x14ac:dyDescent="0.35">
      <c r="A42" s="6" t="s">
        <v>51</v>
      </c>
      <c r="B42" s="1">
        <v>41</v>
      </c>
      <c r="C42" s="14" t="s">
        <v>53</v>
      </c>
      <c r="D42" s="18">
        <v>27</v>
      </c>
      <c r="E42" s="22">
        <v>64.709999999999994</v>
      </c>
      <c r="F42" s="9">
        <f>STANDARDIZE('Scores 2 Raw'!F42,'Scores 2 Raw'!F$43,'Scores 2 Raw'!F$44)</f>
        <v>1.1632572677714528</v>
      </c>
      <c r="G42" s="9">
        <f>STANDARDIZE('Scores 2 Raw'!G42,'Scores 2 Raw'!G$43,'Scores 2 Raw'!G$44)</f>
        <v>-1.4728611011870818</v>
      </c>
      <c r="H42" s="9">
        <f>STANDARDIZE('Scores 2 Raw'!H42,'Scores 2 Raw'!H$43,'Scores 2 Raw'!H$44)</f>
        <v>0.68777468280039011</v>
      </c>
      <c r="I42" s="9">
        <f>STANDARDIZE('Scores 2 Raw'!I42,'Scores 2 Raw'!I$43,'Scores 2 Raw'!I$44)</f>
        <v>-0.42373113921699546</v>
      </c>
      <c r="J42" s="9">
        <f>STANDARDIZE('Scores 2 Raw'!J42,'Scores 2 Raw'!J$43,'Scores 2 Raw'!J$44)</f>
        <v>0.20849070836323705</v>
      </c>
      <c r="K42" s="9">
        <f>STANDARDIZE('Scores 2 Raw'!K42,'Scores 2 Raw'!K$43,'Scores 2 Raw'!K$44)</f>
        <v>1.3555302863329903</v>
      </c>
      <c r="L42" s="9">
        <f>STANDARDIZE('Scores 2 Raw'!L42,'Scores 2 Raw'!L$43,'Scores 2 Raw'!L$44)</f>
        <v>4.2247107446771757E-2</v>
      </c>
      <c r="M42" s="9">
        <f>STANDARDIZE('Scores 2 Raw'!M42,'Scores 2 Raw'!M$43,'Scores 2 Raw'!M$44)</f>
        <v>1.2730623599778166</v>
      </c>
      <c r="N42" s="9">
        <f>STANDARDIZE('Scores 2 Raw'!N42,'Scores 2 Raw'!N$43,'Scores 2 Raw'!N$44)</f>
        <v>0.70558977277417689</v>
      </c>
      <c r="O42" s="9">
        <f>STANDARDIZE('Scores 2 Raw'!O42,'Scores 2 Raw'!O$43,'Scores 2 Raw'!O$44)</f>
        <v>-1.1610416104280563</v>
      </c>
      <c r="P42" s="9">
        <f>STANDARDIZE('Scores 2 Raw'!P42,'Scores 2 Raw'!P$43,'Scores 2 Raw'!P$44)</f>
        <v>-1.0146844281095113</v>
      </c>
      <c r="Q42" s="9">
        <f>STANDARDIZE('Scores 2 Raw'!Q42,'Scores 2 Raw'!Q$43,'Scores 2 Raw'!Q$44)</f>
        <v>-0.51164897290734113</v>
      </c>
      <c r="R42" s="9">
        <f>STANDARDIZE('Scores 2 Raw'!R42,'Scores 2 Raw'!R$43,'Scores 2 Raw'!R$44)</f>
        <v>1.4176008256338306</v>
      </c>
      <c r="S42" s="9">
        <f>STANDARDIZE('Scores 2 Raw'!S42,'Scores 2 Raw'!S$43,'Scores 2 Raw'!S$44)</f>
        <v>1.5433926679834964</v>
      </c>
      <c r="T42" s="9">
        <f>STANDARDIZE('Scores 2 Raw'!T42,'Scores 2 Raw'!T$43,'Scores 2 Raw'!T$44)</f>
        <v>-0.99986350242620714</v>
      </c>
      <c r="U42" s="9">
        <f>STANDARDIZE('Scores 2 Raw'!U42,'Scores 2 Raw'!U$43,'Scores 2 Raw'!U$44)</f>
        <v>-0.37892724521858251</v>
      </c>
      <c r="V42" s="9">
        <f>STANDARDIZE('Scores 2 Raw'!V42,'Scores 2 Raw'!V$43,'Scores 2 Raw'!V$44)</f>
        <v>0.64724294014823469</v>
      </c>
      <c r="W42" s="9">
        <f>STANDARDIZE('Scores 2 Raw'!W42,'Scores 2 Raw'!W$43,'Scores 2 Raw'!W$44)</f>
        <v>-0.73029274218559947</v>
      </c>
      <c r="X42" s="9">
        <f>STANDARDIZE('Scores 2 Raw'!X42,'Scores 2 Raw'!X$43,'Scores 2 Raw'!X$44)</f>
        <v>-0.75676119107718631</v>
      </c>
      <c r="Y42" s="9">
        <f>STANDARDIZE('Scores 2 Raw'!Y42,'Scores 2 Raw'!Y$43,'Scores 2 Raw'!Y$44)</f>
        <v>1.4105275227462211</v>
      </c>
      <c r="Z42" s="9">
        <f>STANDARDIZE('Scores 2 Raw'!Z42,'Scores 2 Raw'!Z$43,'Scores 2 Raw'!Z$44)</f>
        <v>0.74517785918816259</v>
      </c>
      <c r="AA42" s="9">
        <f>STANDARDIZE('Scores 2 Raw'!AA42,'Scores 2 Raw'!AA$43,'Scores 2 Raw'!AA$44)</f>
        <v>1.4727010735673858</v>
      </c>
      <c r="AB42" s="9">
        <f>STANDARDIZE('Scores 2 Raw'!AB42,'Scores 2 Raw'!AB$43,'Scores 2 Raw'!AB$44)</f>
        <v>-0.17542565103601909</v>
      </c>
      <c r="AC42" s="9">
        <f>STANDARDIZE('Scores 2 Raw'!AC42,'Scores 2 Raw'!AC$43,'Scores 2 Raw'!AC$44)</f>
        <v>0.21337578136269655</v>
      </c>
      <c r="AD42" s="9">
        <f t="shared" si="0"/>
        <v>0.21919721967934511</v>
      </c>
      <c r="AE42" s="151">
        <f t="shared" si="1"/>
        <v>15</v>
      </c>
    </row>
  </sheetData>
  <mergeCells count="1">
    <mergeCell ref="AF1:AJ1"/>
  </mergeCells>
  <pageMargins left="0.75" right="0.75" top="1" bottom="1" header="0.5" footer="0.5"/>
  <pageSetup paperSize="9" orientation="portrait" horizontalDpi="4294967292" verticalDpi="429496729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G3" sqref="G3"/>
    </sheetView>
  </sheetViews>
  <sheetFormatPr defaultRowHeight="15.5" x14ac:dyDescent="0.35"/>
  <cols>
    <col min="1" max="1" width="35.33203125" customWidth="1"/>
    <col min="2" max="2" width="12.4140625" customWidth="1"/>
  </cols>
  <sheetData>
    <row r="1" spans="1:3" ht="31" x14ac:dyDescent="0.35">
      <c r="A1" s="152" t="s">
        <v>213</v>
      </c>
      <c r="B1" s="152" t="s">
        <v>214</v>
      </c>
      <c r="C1" s="152" t="s">
        <v>212</v>
      </c>
    </row>
    <row r="2" spans="1:3" x14ac:dyDescent="0.35">
      <c r="A2" s="153" t="s">
        <v>221</v>
      </c>
      <c r="B2" s="154">
        <v>0.66517007279874751</v>
      </c>
      <c r="C2" s="155">
        <f>1</f>
        <v>1</v>
      </c>
    </row>
    <row r="3" spans="1:3" ht="31" x14ac:dyDescent="0.35">
      <c r="A3" s="153" t="s">
        <v>220</v>
      </c>
      <c r="B3" s="154">
        <v>0.58671213713650117</v>
      </c>
      <c r="C3" s="155">
        <f>C2+1</f>
        <v>2</v>
      </c>
    </row>
    <row r="4" spans="1:3" ht="31" x14ac:dyDescent="0.35">
      <c r="A4" s="153" t="s">
        <v>233</v>
      </c>
      <c r="B4" s="154">
        <v>0.53795434689675159</v>
      </c>
      <c r="C4" s="155">
        <f t="shared" ref="C4:C21" si="0">C3+1</f>
        <v>3</v>
      </c>
    </row>
    <row r="5" spans="1:3" ht="31" x14ac:dyDescent="0.35">
      <c r="A5" s="153" t="s">
        <v>225</v>
      </c>
      <c r="B5" s="154">
        <v>0.49313612835844389</v>
      </c>
      <c r="C5" s="155">
        <f t="shared" si="0"/>
        <v>4</v>
      </c>
    </row>
    <row r="6" spans="1:3" x14ac:dyDescent="0.35">
      <c r="A6" s="153" t="s">
        <v>224</v>
      </c>
      <c r="B6" s="154">
        <v>0.46994732277828805</v>
      </c>
      <c r="C6" s="155">
        <f t="shared" si="0"/>
        <v>5</v>
      </c>
    </row>
    <row r="7" spans="1:3" ht="31" x14ac:dyDescent="0.35">
      <c r="A7" s="153" t="s">
        <v>223</v>
      </c>
      <c r="B7" s="154">
        <v>0.41443105849117889</v>
      </c>
      <c r="C7" s="155">
        <f t="shared" si="0"/>
        <v>6</v>
      </c>
    </row>
    <row r="8" spans="1:3" ht="31" x14ac:dyDescent="0.35">
      <c r="A8" s="153" t="s">
        <v>228</v>
      </c>
      <c r="B8" s="154">
        <v>0.4047266979080697</v>
      </c>
      <c r="C8" s="155">
        <f t="shared" si="0"/>
        <v>7</v>
      </c>
    </row>
    <row r="9" spans="1:3" ht="31" x14ac:dyDescent="0.35">
      <c r="A9" s="153" t="s">
        <v>231</v>
      </c>
      <c r="B9" s="154">
        <v>0.37716600451095306</v>
      </c>
      <c r="C9" s="155">
        <f t="shared" si="0"/>
        <v>8</v>
      </c>
    </row>
    <row r="10" spans="1:3" ht="31" x14ac:dyDescent="0.35">
      <c r="A10" s="153" t="s">
        <v>230</v>
      </c>
      <c r="B10" s="154">
        <v>0.36847822786788487</v>
      </c>
      <c r="C10" s="155">
        <f t="shared" si="0"/>
        <v>9</v>
      </c>
    </row>
    <row r="11" spans="1:3" x14ac:dyDescent="0.35">
      <c r="A11" s="153" t="s">
        <v>218</v>
      </c>
      <c r="B11" s="154">
        <v>0.36283845920927943</v>
      </c>
      <c r="C11" s="155">
        <f t="shared" si="0"/>
        <v>10</v>
      </c>
    </row>
    <row r="12" spans="1:3" ht="31" x14ac:dyDescent="0.35">
      <c r="A12" s="153" t="s">
        <v>219</v>
      </c>
      <c r="B12" s="154">
        <v>0.32058691545047785</v>
      </c>
      <c r="C12" s="155">
        <f t="shared" si="0"/>
        <v>11</v>
      </c>
    </row>
    <row r="13" spans="1:3" ht="31" x14ac:dyDescent="0.35">
      <c r="A13" s="153" t="s">
        <v>226</v>
      </c>
      <c r="B13" s="154">
        <v>0.29430080750916632</v>
      </c>
      <c r="C13" s="155">
        <f t="shared" si="0"/>
        <v>12</v>
      </c>
    </row>
    <row r="14" spans="1:3" ht="31" x14ac:dyDescent="0.35">
      <c r="A14" s="153" t="s">
        <v>227</v>
      </c>
      <c r="B14" s="154">
        <v>0.20117510734345109</v>
      </c>
      <c r="C14" s="155">
        <f t="shared" si="0"/>
        <v>13</v>
      </c>
    </row>
    <row r="15" spans="1:3" ht="46.5" x14ac:dyDescent="0.35">
      <c r="A15" s="153" t="s">
        <v>232</v>
      </c>
      <c r="B15" s="154">
        <v>0.12369976853675232</v>
      </c>
      <c r="C15" s="155">
        <f t="shared" si="0"/>
        <v>14</v>
      </c>
    </row>
    <row r="16" spans="1:3" ht="31" x14ac:dyDescent="0.35">
      <c r="A16" s="153" t="s">
        <v>215</v>
      </c>
      <c r="B16" s="154">
        <v>3.4825130173931969E-2</v>
      </c>
      <c r="C16" s="155">
        <f t="shared" si="0"/>
        <v>15</v>
      </c>
    </row>
    <row r="17" spans="1:3" ht="31" x14ac:dyDescent="0.35">
      <c r="A17" s="153" t="s">
        <v>222</v>
      </c>
      <c r="B17" s="154">
        <v>1.257485701897667E-3</v>
      </c>
      <c r="C17" s="155">
        <f t="shared" si="0"/>
        <v>16</v>
      </c>
    </row>
    <row r="18" spans="1:3" ht="31" x14ac:dyDescent="0.35">
      <c r="A18" s="153" t="s">
        <v>234</v>
      </c>
      <c r="B18" s="154">
        <v>9.7835369889349272E-4</v>
      </c>
      <c r="C18" s="155">
        <f t="shared" si="0"/>
        <v>17</v>
      </c>
    </row>
    <row r="19" spans="1:3" x14ac:dyDescent="0.35">
      <c r="A19" s="153" t="s">
        <v>229</v>
      </c>
      <c r="B19" s="154">
        <v>-5.0402953512043783E-3</v>
      </c>
      <c r="C19" s="155">
        <f t="shared" si="0"/>
        <v>18</v>
      </c>
    </row>
    <row r="20" spans="1:3" ht="31" x14ac:dyDescent="0.35">
      <c r="A20" s="153" t="s">
        <v>216</v>
      </c>
      <c r="B20" s="154">
        <v>-8.9675974874246001E-2</v>
      </c>
      <c r="C20" s="155">
        <f t="shared" si="0"/>
        <v>19</v>
      </c>
    </row>
    <row r="21" spans="1:3" ht="31" x14ac:dyDescent="0.35">
      <c r="A21" s="153" t="s">
        <v>217</v>
      </c>
      <c r="B21" s="154">
        <v>-0.22534237450831329</v>
      </c>
      <c r="C21" s="155">
        <f t="shared" si="0"/>
        <v>20</v>
      </c>
    </row>
  </sheetData>
  <sortState ref="A2:C21">
    <sortCondition descending="1" ref="B2:B2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Score 1 Raw</vt:lpstr>
      <vt:lpstr>Score 1 Heard Of</vt:lpstr>
      <vt:lpstr>Score 1 Standardised </vt:lpstr>
      <vt:lpstr>Scores 2 Raw</vt:lpstr>
      <vt:lpstr>Scores 2 Standardised</vt:lpstr>
      <vt:lpstr>2017 Scan- Standardised Final</vt:lpstr>
      <vt:lpstr>'Score 1 Heard Of'!_Toc16248410</vt:lpstr>
      <vt:lpstr>'Score 1 Raw'!_Toc16248410</vt:lpstr>
      <vt:lpstr>'Score 1 Standardised '!_Toc16248410</vt:lpstr>
      <vt:lpstr>'Scores 2 Raw'!_Toc20125022</vt:lpstr>
      <vt:lpstr>'Scores 2 Standardised'!_Toc20125022</vt:lpstr>
      <vt:lpstr>'Scores 2 Raw'!_Toc20125024</vt:lpstr>
      <vt:lpstr>'Scores 2 Standardised'!_Toc20125024</vt:lpstr>
      <vt:lpstr>'Scores 2 Raw'!_Toc20125036</vt:lpstr>
      <vt:lpstr>'Scores 2 Standardised'!_Toc20125036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Bonnie Wintle</dc:creator>
  <cp:lastModifiedBy>Luke Kemp</cp:lastModifiedBy>
  <dcterms:created xsi:type="dcterms:W3CDTF">2016-10-09T11:12:16Z</dcterms:created>
  <dcterms:modified xsi:type="dcterms:W3CDTF">2020-04-10T05:14:26Z</dcterms:modified>
</cp:coreProperties>
</file>