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0" yWindow="0" windowWidth="25600" windowHeight="19020" tabRatio="500"/>
  </bookViews>
  <sheets>
    <sheet name="Figure 3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9" i="1" l="1"/>
  <c r="F40" i="1"/>
  <c r="F41" i="1"/>
  <c r="H41" i="1"/>
  <c r="G41" i="1"/>
  <c r="I41" i="1"/>
  <c r="F36" i="1"/>
  <c r="F37" i="1"/>
  <c r="F38" i="1"/>
  <c r="H38" i="1"/>
  <c r="G38" i="1"/>
  <c r="I38" i="1"/>
  <c r="F33" i="1"/>
  <c r="F34" i="1"/>
  <c r="F35" i="1"/>
  <c r="H35" i="1"/>
  <c r="G35" i="1"/>
  <c r="I35" i="1"/>
  <c r="F30" i="1"/>
  <c r="F31" i="1"/>
  <c r="F32" i="1"/>
  <c r="H32" i="1"/>
  <c r="G32" i="1"/>
  <c r="I32" i="1"/>
  <c r="F27" i="1"/>
  <c r="F28" i="1"/>
  <c r="F29" i="1"/>
  <c r="H29" i="1"/>
  <c r="G29" i="1"/>
  <c r="I29" i="1"/>
  <c r="F24" i="1"/>
  <c r="F25" i="1"/>
  <c r="F26" i="1"/>
  <c r="H26" i="1"/>
  <c r="G26" i="1"/>
  <c r="I26" i="1"/>
  <c r="F18" i="1"/>
  <c r="F19" i="1"/>
  <c r="F20" i="1"/>
  <c r="G20" i="1"/>
  <c r="K20" i="1"/>
  <c r="H20" i="1"/>
  <c r="I20" i="1"/>
  <c r="F15" i="1"/>
  <c r="F16" i="1"/>
  <c r="F17" i="1"/>
  <c r="G17" i="1"/>
  <c r="K17" i="1"/>
  <c r="H17" i="1"/>
  <c r="I17" i="1"/>
  <c r="F12" i="1"/>
  <c r="F13" i="1"/>
  <c r="F14" i="1"/>
  <c r="G14" i="1"/>
  <c r="K14" i="1"/>
  <c r="H14" i="1"/>
  <c r="I14" i="1"/>
  <c r="F9" i="1"/>
  <c r="F10" i="1"/>
  <c r="F11" i="1"/>
  <c r="G11" i="1"/>
  <c r="K11" i="1"/>
  <c r="H11" i="1"/>
  <c r="I11" i="1"/>
  <c r="F6" i="1"/>
  <c r="F7" i="1"/>
  <c r="F8" i="1"/>
  <c r="G8" i="1"/>
  <c r="K8" i="1"/>
  <c r="H8" i="1"/>
  <c r="I8" i="1"/>
  <c r="F3" i="1"/>
  <c r="F4" i="1"/>
  <c r="F5" i="1"/>
  <c r="G5" i="1"/>
  <c r="K5" i="1"/>
  <c r="H5" i="1"/>
  <c r="I5" i="1"/>
</calcChain>
</file>

<file path=xl/sharedStrings.xml><?xml version="1.0" encoding="utf-8"?>
<sst xmlns="http://schemas.openxmlformats.org/spreadsheetml/2006/main" count="89" uniqueCount="24">
  <si>
    <t>Panel b</t>
  </si>
  <si>
    <t>Sample</t>
  </si>
  <si>
    <t>Positive cells</t>
  </si>
  <si>
    <t>Total cells</t>
  </si>
  <si>
    <t>Rate</t>
  </si>
  <si>
    <t>Mean</t>
  </si>
  <si>
    <t>ST Dev</t>
  </si>
  <si>
    <t>CV</t>
  </si>
  <si>
    <t>% positive cells</t>
  </si>
  <si>
    <t>1st Biological replicate</t>
  </si>
  <si>
    <t>CTRL</t>
  </si>
  <si>
    <t>2nd Biological replicate</t>
  </si>
  <si>
    <t>3rd Biological replicate</t>
  </si>
  <si>
    <t>H2O2</t>
  </si>
  <si>
    <t>PGE2</t>
  </si>
  <si>
    <t>CTRL + PXB</t>
  </si>
  <si>
    <t>H2O2 +PXB</t>
  </si>
  <si>
    <t>PGE2 +PXB</t>
  </si>
  <si>
    <t>Panel c</t>
  </si>
  <si>
    <t>WB</t>
  </si>
  <si>
    <t>LC</t>
  </si>
  <si>
    <t>ST. DEV</t>
  </si>
  <si>
    <t>H2O2 + PXB</t>
  </si>
  <si>
    <t>PGE2 + PXB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</si>
</sst>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Fill="1"/>
  </cellXfs>
  <cellStyles count="1">
    <cellStyle name="Normale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M34" sqref="M34"/>
    </sheetView>
  </sheetViews>
  <sheetFormatPr baseColWidth="10" defaultRowHeight="15" x14ac:dyDescent="0"/>
  <sheetData>
    <row r="1" spans="1:11">
      <c r="A1" s="1" t="s">
        <v>0</v>
      </c>
      <c r="J1" s="2"/>
    </row>
    <row r="2" spans="1:11">
      <c r="B2" s="3" t="s">
        <v>1</v>
      </c>
      <c r="C2" s="3" t="s">
        <v>2</v>
      </c>
      <c r="D2" s="3" t="s">
        <v>3</v>
      </c>
      <c r="E2" s="3"/>
      <c r="F2" s="3" t="s">
        <v>4</v>
      </c>
      <c r="G2" s="3" t="s">
        <v>5</v>
      </c>
      <c r="H2" s="3" t="s">
        <v>6</v>
      </c>
      <c r="I2" s="3" t="s">
        <v>7</v>
      </c>
      <c r="J2" s="3"/>
      <c r="K2" s="3" t="s">
        <v>8</v>
      </c>
    </row>
    <row r="3" spans="1:11">
      <c r="A3" t="s">
        <v>9</v>
      </c>
      <c r="B3" t="s">
        <v>10</v>
      </c>
      <c r="C3">
        <v>50</v>
      </c>
      <c r="D3">
        <v>498</v>
      </c>
      <c r="F3">
        <f>C3/D3</f>
        <v>0.10040160642570281</v>
      </c>
    </row>
    <row r="4" spans="1:11">
      <c r="A4" t="s">
        <v>11</v>
      </c>
      <c r="B4" t="s">
        <v>10</v>
      </c>
      <c r="C4">
        <v>64</v>
      </c>
      <c r="D4">
        <v>532</v>
      </c>
      <c r="F4">
        <f t="shared" ref="F4:F20" si="0">C4/D4</f>
        <v>0.12030075187969924</v>
      </c>
    </row>
    <row r="5" spans="1:11">
      <c r="A5" t="s">
        <v>12</v>
      </c>
      <c r="B5" t="s">
        <v>10</v>
      </c>
      <c r="C5">
        <v>53</v>
      </c>
      <c r="D5">
        <v>538</v>
      </c>
      <c r="F5">
        <f t="shared" si="0"/>
        <v>9.8513011152416355E-2</v>
      </c>
      <c r="G5" s="4">
        <f>AVERAGE(F3:F5)</f>
        <v>0.10640512315260614</v>
      </c>
      <c r="H5" s="4">
        <f>_xlfn.STDEV.S(F3:F5)</f>
        <v>1.2070959834142494E-2</v>
      </c>
      <c r="I5" s="4">
        <f>H5/G5</f>
        <v>0.11344340832941223</v>
      </c>
      <c r="K5" s="4">
        <f>G5*100</f>
        <v>10.640512315260613</v>
      </c>
    </row>
    <row r="6" spans="1:11">
      <c r="A6" t="s">
        <v>9</v>
      </c>
      <c r="B6" t="s">
        <v>13</v>
      </c>
      <c r="C6">
        <v>156</v>
      </c>
      <c r="D6">
        <v>472</v>
      </c>
      <c r="F6">
        <f t="shared" si="0"/>
        <v>0.33050847457627119</v>
      </c>
      <c r="G6" s="4"/>
      <c r="H6" s="4"/>
      <c r="I6" s="4"/>
      <c r="K6" s="4"/>
    </row>
    <row r="7" spans="1:11">
      <c r="A7" t="s">
        <v>11</v>
      </c>
      <c r="B7" t="s">
        <v>13</v>
      </c>
      <c r="C7">
        <v>172</v>
      </c>
      <c r="D7">
        <v>491</v>
      </c>
      <c r="F7">
        <f t="shared" si="0"/>
        <v>0.35030549898167007</v>
      </c>
      <c r="G7" s="4"/>
      <c r="H7" s="4"/>
      <c r="I7" s="4"/>
      <c r="K7" s="4"/>
    </row>
    <row r="8" spans="1:11">
      <c r="A8" t="s">
        <v>12</v>
      </c>
      <c r="B8" t="s">
        <v>13</v>
      </c>
      <c r="C8">
        <v>146</v>
      </c>
      <c r="D8">
        <v>488</v>
      </c>
      <c r="F8">
        <f t="shared" si="0"/>
        <v>0.29918032786885246</v>
      </c>
      <c r="G8" s="4">
        <f t="shared" ref="G8:G20" si="1">AVERAGE(F6:F8)</f>
        <v>0.32666476714226461</v>
      </c>
      <c r="H8" s="4">
        <f t="shared" ref="H8:H20" si="2">_xlfn.STDEV.S(F6:F8)</f>
        <v>2.5778408512889203E-2</v>
      </c>
      <c r="I8" s="4">
        <f t="shared" ref="I8:I20" si="3">H8/G8</f>
        <v>7.8913954322054392E-2</v>
      </c>
      <c r="K8" s="4">
        <f t="shared" ref="K8:K20" si="4">G8*100</f>
        <v>32.666476714226462</v>
      </c>
    </row>
    <row r="9" spans="1:11">
      <c r="A9" t="s">
        <v>9</v>
      </c>
      <c r="B9" t="s">
        <v>14</v>
      </c>
      <c r="C9">
        <v>60</v>
      </c>
      <c r="D9">
        <v>498</v>
      </c>
      <c r="F9">
        <f t="shared" si="0"/>
        <v>0.12048192771084337</v>
      </c>
      <c r="G9" s="4"/>
      <c r="H9" s="4"/>
      <c r="I9" s="4"/>
      <c r="K9" s="4"/>
    </row>
    <row r="10" spans="1:11">
      <c r="A10" t="s">
        <v>11</v>
      </c>
      <c r="B10" t="s">
        <v>14</v>
      </c>
      <c r="C10">
        <v>50</v>
      </c>
      <c r="D10">
        <v>503</v>
      </c>
      <c r="F10">
        <f t="shared" si="0"/>
        <v>9.9403578528827044E-2</v>
      </c>
      <c r="G10" s="4"/>
      <c r="H10" s="4"/>
      <c r="I10" s="4"/>
      <c r="K10" s="4"/>
    </row>
    <row r="11" spans="1:11">
      <c r="A11" t="s">
        <v>12</v>
      </c>
      <c r="B11" t="s">
        <v>14</v>
      </c>
      <c r="C11">
        <v>51</v>
      </c>
      <c r="D11">
        <v>511</v>
      </c>
      <c r="F11">
        <f t="shared" si="0"/>
        <v>9.9804305283757333E-2</v>
      </c>
      <c r="G11" s="4">
        <f t="shared" si="1"/>
        <v>0.10656327050780924</v>
      </c>
      <c r="H11" s="4">
        <f t="shared" si="2"/>
        <v>1.2055575856619604E-2</v>
      </c>
      <c r="I11" s="4">
        <f t="shared" si="3"/>
        <v>0.11313068564028485</v>
      </c>
      <c r="K11" s="4">
        <f t="shared" si="4"/>
        <v>10.656327050780924</v>
      </c>
    </row>
    <row r="12" spans="1:11">
      <c r="A12" t="s">
        <v>9</v>
      </c>
      <c r="B12" t="s">
        <v>15</v>
      </c>
      <c r="C12">
        <v>57</v>
      </c>
      <c r="D12">
        <v>479</v>
      </c>
      <c r="F12">
        <f t="shared" si="0"/>
        <v>0.11899791231732777</v>
      </c>
      <c r="G12" s="4"/>
      <c r="H12" s="4"/>
      <c r="I12" s="4"/>
      <c r="K12" s="4"/>
    </row>
    <row r="13" spans="1:11">
      <c r="A13" t="s">
        <v>11</v>
      </c>
      <c r="B13" t="s">
        <v>15</v>
      </c>
      <c r="C13">
        <v>53</v>
      </c>
      <c r="D13">
        <v>532</v>
      </c>
      <c r="F13">
        <f t="shared" si="0"/>
        <v>9.9624060150375934E-2</v>
      </c>
      <c r="G13" s="4"/>
      <c r="H13" s="4"/>
      <c r="I13" s="4"/>
      <c r="K13" s="4"/>
    </row>
    <row r="14" spans="1:11">
      <c r="A14" t="s">
        <v>12</v>
      </c>
      <c r="B14" t="s">
        <v>15</v>
      </c>
      <c r="C14">
        <v>56</v>
      </c>
      <c r="D14">
        <v>507</v>
      </c>
      <c r="F14">
        <f t="shared" si="0"/>
        <v>0.11045364891518737</v>
      </c>
      <c r="G14" s="4">
        <f t="shared" si="1"/>
        <v>0.10969187379429703</v>
      </c>
      <c r="H14" s="4">
        <f t="shared" si="2"/>
        <v>9.7093647036163872E-3</v>
      </c>
      <c r="I14" s="4">
        <f t="shared" si="3"/>
        <v>8.8514895112687786E-2</v>
      </c>
      <c r="K14" s="4">
        <f t="shared" si="4"/>
        <v>10.969187379429703</v>
      </c>
    </row>
    <row r="15" spans="1:11">
      <c r="A15" t="s">
        <v>9</v>
      </c>
      <c r="B15" t="s">
        <v>16</v>
      </c>
      <c r="C15">
        <v>153</v>
      </c>
      <c r="D15">
        <v>478</v>
      </c>
      <c r="F15">
        <f t="shared" si="0"/>
        <v>0.32008368200836818</v>
      </c>
      <c r="G15" s="4"/>
      <c r="H15" s="4"/>
      <c r="I15" s="4"/>
      <c r="K15" s="4"/>
    </row>
    <row r="16" spans="1:11">
      <c r="A16" t="s">
        <v>11</v>
      </c>
      <c r="B16" t="s">
        <v>16</v>
      </c>
      <c r="C16">
        <v>161</v>
      </c>
      <c r="D16">
        <v>537</v>
      </c>
      <c r="F16">
        <f t="shared" si="0"/>
        <v>0.29981378026070765</v>
      </c>
      <c r="G16" s="4"/>
      <c r="H16" s="4"/>
      <c r="I16" s="4"/>
      <c r="K16" s="4"/>
    </row>
    <row r="17" spans="1:11">
      <c r="A17" t="s">
        <v>12</v>
      </c>
      <c r="B17" t="s">
        <v>16</v>
      </c>
      <c r="C17">
        <v>193</v>
      </c>
      <c r="D17">
        <v>479</v>
      </c>
      <c r="F17">
        <f t="shared" si="0"/>
        <v>0.40292275574112735</v>
      </c>
      <c r="G17" s="4">
        <f t="shared" si="1"/>
        <v>0.34094007267006771</v>
      </c>
      <c r="H17" s="4">
        <f t="shared" si="2"/>
        <v>5.4626980327769914E-2</v>
      </c>
      <c r="I17" s="4">
        <f t="shared" si="3"/>
        <v>0.16022458111174623</v>
      </c>
      <c r="K17" s="4">
        <f t="shared" si="4"/>
        <v>34.094007267006774</v>
      </c>
    </row>
    <row r="18" spans="1:11">
      <c r="A18" t="s">
        <v>9</v>
      </c>
      <c r="B18" t="s">
        <v>17</v>
      </c>
      <c r="C18">
        <v>63</v>
      </c>
      <c r="D18">
        <v>529</v>
      </c>
      <c r="F18">
        <f t="shared" si="0"/>
        <v>0.11909262759924386</v>
      </c>
      <c r="G18" s="4"/>
      <c r="H18" s="4"/>
      <c r="I18" s="4"/>
      <c r="K18" s="4"/>
    </row>
    <row r="19" spans="1:11">
      <c r="A19" t="s">
        <v>11</v>
      </c>
      <c r="B19" t="s">
        <v>17</v>
      </c>
      <c r="C19">
        <v>71</v>
      </c>
      <c r="D19">
        <v>517</v>
      </c>
      <c r="F19">
        <f t="shared" si="0"/>
        <v>0.13733075435203096</v>
      </c>
      <c r="G19" s="4"/>
      <c r="H19" s="4"/>
      <c r="I19" s="4"/>
      <c r="K19" s="4"/>
    </row>
    <row r="20" spans="1:11">
      <c r="A20" t="s">
        <v>12</v>
      </c>
      <c r="B20" t="s">
        <v>17</v>
      </c>
      <c r="C20">
        <v>65</v>
      </c>
      <c r="D20">
        <v>471</v>
      </c>
      <c r="F20">
        <f t="shared" si="0"/>
        <v>0.13800424628450106</v>
      </c>
      <c r="G20" s="5">
        <f t="shared" si="1"/>
        <v>0.13147587607859193</v>
      </c>
      <c r="H20" s="5">
        <f t="shared" si="2"/>
        <v>1.0729493465291519E-2</v>
      </c>
      <c r="I20" s="4">
        <f t="shared" si="3"/>
        <v>8.1608077354645522E-2</v>
      </c>
      <c r="K20" s="4">
        <f t="shared" si="4"/>
        <v>13.147587607859194</v>
      </c>
    </row>
    <row r="22" spans="1:11">
      <c r="A22" s="1" t="s">
        <v>18</v>
      </c>
    </row>
    <row r="23" spans="1:11">
      <c r="B23" t="s">
        <v>1</v>
      </c>
      <c r="C23" t="s">
        <v>19</v>
      </c>
      <c r="D23" t="s">
        <v>20</v>
      </c>
      <c r="F23" t="s">
        <v>4</v>
      </c>
      <c r="G23" t="s">
        <v>5</v>
      </c>
      <c r="H23" t="s">
        <v>21</v>
      </c>
      <c r="I23" t="s">
        <v>7</v>
      </c>
    </row>
    <row r="24" spans="1:11">
      <c r="A24" t="s">
        <v>9</v>
      </c>
      <c r="B24" t="s">
        <v>10</v>
      </c>
      <c r="C24">
        <v>2792</v>
      </c>
      <c r="D24">
        <v>3723</v>
      </c>
      <c r="F24" s="4">
        <f>C24/D24</f>
        <v>0.74993284985226971</v>
      </c>
    </row>
    <row r="25" spans="1:11">
      <c r="A25" t="s">
        <v>11</v>
      </c>
      <c r="B25" t="s">
        <v>10</v>
      </c>
      <c r="C25">
        <v>3182</v>
      </c>
      <c r="D25">
        <v>3743</v>
      </c>
      <c r="F25" s="4">
        <f t="shared" ref="F25:F41" si="5">C25/D25</f>
        <v>0.85012022441891533</v>
      </c>
    </row>
    <row r="26" spans="1:11">
      <c r="A26" t="s">
        <v>12</v>
      </c>
      <c r="B26" t="s">
        <v>10</v>
      </c>
      <c r="C26">
        <v>2323</v>
      </c>
      <c r="D26">
        <v>3574</v>
      </c>
      <c r="F26" s="4">
        <f t="shared" si="5"/>
        <v>0.64997202014549527</v>
      </c>
      <c r="G26" s="4">
        <f>AVERAGE(F24:F26)</f>
        <v>0.75000836480556021</v>
      </c>
      <c r="H26" s="4">
        <f>_xlfn.STDEV.S(F24:F26)</f>
        <v>0.10007412350527754</v>
      </c>
      <c r="I26" s="4">
        <f>H26/G26</f>
        <v>0.13343067651148369</v>
      </c>
    </row>
    <row r="27" spans="1:11">
      <c r="A27" t="s">
        <v>9</v>
      </c>
      <c r="B27" t="s">
        <v>13</v>
      </c>
      <c r="C27">
        <v>3812</v>
      </c>
      <c r="D27">
        <v>2932</v>
      </c>
      <c r="F27" s="4">
        <f t="shared" si="5"/>
        <v>1.3001364256480219</v>
      </c>
      <c r="G27" s="4"/>
      <c r="H27" s="4"/>
      <c r="I27" s="4"/>
    </row>
    <row r="28" spans="1:11">
      <c r="A28" t="s">
        <v>11</v>
      </c>
      <c r="B28" t="s">
        <v>13</v>
      </c>
      <c r="C28">
        <v>4060</v>
      </c>
      <c r="D28">
        <v>2900</v>
      </c>
      <c r="F28" s="4">
        <f t="shared" si="5"/>
        <v>1.4</v>
      </c>
      <c r="G28" s="4"/>
      <c r="H28" s="4"/>
      <c r="I28" s="4"/>
    </row>
    <row r="29" spans="1:11">
      <c r="A29" t="s">
        <v>12</v>
      </c>
      <c r="B29" t="s">
        <v>13</v>
      </c>
      <c r="C29">
        <v>3991</v>
      </c>
      <c r="D29">
        <v>3001</v>
      </c>
      <c r="F29" s="4">
        <f t="shared" si="5"/>
        <v>1.3298900366544486</v>
      </c>
      <c r="G29" s="4">
        <f t="shared" ref="G29:G41" si="6">AVERAGE(F27:F29)</f>
        <v>1.3433421541008235</v>
      </c>
      <c r="H29" s="4">
        <f t="shared" ref="H29" si="7">_xlfn.STDEV.S(F27:F29)</f>
        <v>5.1272828753946842E-2</v>
      </c>
      <c r="I29" s="4">
        <f t="shared" ref="I29" si="8">H29/G29</f>
        <v>3.8168108249581958E-2</v>
      </c>
    </row>
    <row r="30" spans="1:11">
      <c r="A30" t="s">
        <v>9</v>
      </c>
      <c r="B30" t="s">
        <v>14</v>
      </c>
      <c r="C30">
        <v>5812</v>
      </c>
      <c r="D30">
        <v>3321</v>
      </c>
      <c r="F30" s="4">
        <f t="shared" si="5"/>
        <v>1.7500752785305631</v>
      </c>
      <c r="G30" s="4"/>
      <c r="H30" s="4"/>
      <c r="I30" s="4"/>
    </row>
    <row r="31" spans="1:11">
      <c r="A31" t="s">
        <v>11</v>
      </c>
      <c r="B31" t="s">
        <v>14</v>
      </c>
      <c r="C31">
        <v>5835</v>
      </c>
      <c r="D31">
        <v>3473</v>
      </c>
      <c r="F31" s="4">
        <f t="shared" si="5"/>
        <v>1.6801036567808811</v>
      </c>
      <c r="G31" s="4"/>
      <c r="H31" s="4"/>
      <c r="I31" s="4"/>
    </row>
    <row r="32" spans="1:11">
      <c r="A32" t="s">
        <v>12</v>
      </c>
      <c r="B32" t="s">
        <v>14</v>
      </c>
      <c r="C32">
        <v>5438</v>
      </c>
      <c r="D32">
        <v>3021</v>
      </c>
      <c r="F32" s="4">
        <f t="shared" si="5"/>
        <v>1.8000662032439589</v>
      </c>
      <c r="G32" s="4">
        <f t="shared" si="6"/>
        <v>1.7434150461851343</v>
      </c>
      <c r="H32" s="4">
        <f t="shared" ref="H32" si="9">_xlfn.STDEV.S(F30:F32)</f>
        <v>6.0257963454201188E-2</v>
      </c>
      <c r="I32" s="4">
        <f t="shared" ref="I32" si="10">H32/G32</f>
        <v>3.4563177360465637E-2</v>
      </c>
    </row>
    <row r="33" spans="1:9">
      <c r="A33" t="s">
        <v>9</v>
      </c>
      <c r="B33" t="s">
        <v>15</v>
      </c>
      <c r="C33">
        <v>1199</v>
      </c>
      <c r="D33">
        <v>2998</v>
      </c>
      <c r="F33" s="4">
        <f t="shared" si="5"/>
        <v>0.39993328885923951</v>
      </c>
      <c r="G33" s="4"/>
      <c r="H33" s="4"/>
      <c r="I33" s="4"/>
    </row>
    <row r="34" spans="1:9">
      <c r="A34" t="s">
        <v>11</v>
      </c>
      <c r="B34" t="s">
        <v>15</v>
      </c>
      <c r="C34">
        <v>985</v>
      </c>
      <c r="D34">
        <v>3283</v>
      </c>
      <c r="F34" s="4">
        <f t="shared" si="5"/>
        <v>0.30003045994517208</v>
      </c>
      <c r="G34" s="4"/>
      <c r="H34" s="4"/>
      <c r="I34" s="4"/>
    </row>
    <row r="35" spans="1:9">
      <c r="A35" t="s">
        <v>12</v>
      </c>
      <c r="B35" t="s">
        <v>15</v>
      </c>
      <c r="C35">
        <v>1588</v>
      </c>
      <c r="D35">
        <v>3175</v>
      </c>
      <c r="F35" s="4">
        <f t="shared" si="5"/>
        <v>0.50015748031496066</v>
      </c>
      <c r="G35" s="4">
        <f t="shared" si="6"/>
        <v>0.40004040970645738</v>
      </c>
      <c r="H35" s="4">
        <f t="shared" ref="H35" si="11">_xlfn.STDEV.S(F33:F35)</f>
        <v>0.10006355318835845</v>
      </c>
      <c r="I35" s="4">
        <f t="shared" ref="I35" si="12">H35/G35</f>
        <v>0.25013361340616397</v>
      </c>
    </row>
    <row r="36" spans="1:9">
      <c r="A36" t="s">
        <v>9</v>
      </c>
      <c r="B36" t="s">
        <v>22</v>
      </c>
      <c r="C36">
        <v>1438</v>
      </c>
      <c r="D36">
        <v>2875</v>
      </c>
      <c r="F36" s="4">
        <f t="shared" si="5"/>
        <v>0.50017391304347825</v>
      </c>
      <c r="G36" s="4"/>
      <c r="H36" s="4"/>
      <c r="I36" s="4"/>
    </row>
    <row r="37" spans="1:9">
      <c r="A37" t="s">
        <v>11</v>
      </c>
      <c r="B37" t="s">
        <v>22</v>
      </c>
      <c r="C37">
        <v>1345</v>
      </c>
      <c r="D37">
        <v>2988</v>
      </c>
      <c r="F37" s="4">
        <f t="shared" si="5"/>
        <v>0.45013386880856759</v>
      </c>
      <c r="G37" s="4"/>
      <c r="H37" s="4"/>
      <c r="I37" s="4"/>
    </row>
    <row r="38" spans="1:9">
      <c r="A38" t="s">
        <v>12</v>
      </c>
      <c r="B38" t="s">
        <v>22</v>
      </c>
      <c r="C38">
        <v>964</v>
      </c>
      <c r="D38">
        <v>2754</v>
      </c>
      <c r="F38" s="4">
        <f t="shared" si="5"/>
        <v>0.35003631082062453</v>
      </c>
      <c r="G38" s="4">
        <f t="shared" si="6"/>
        <v>0.43344803089089012</v>
      </c>
      <c r="H38" s="4">
        <f>_xlfn.STDEV.S(F36:F38)</f>
        <v>7.6446960636563241E-2</v>
      </c>
      <c r="I38" s="4">
        <f t="shared" ref="I38" si="13">H38/G38</f>
        <v>0.1763693803832434</v>
      </c>
    </row>
    <row r="39" spans="1:9">
      <c r="A39" t="s">
        <v>9</v>
      </c>
      <c r="B39" t="s">
        <v>23</v>
      </c>
      <c r="C39">
        <v>755</v>
      </c>
      <c r="D39">
        <v>3021</v>
      </c>
      <c r="F39" s="4">
        <f t="shared" si="5"/>
        <v>0.2499172459450513</v>
      </c>
      <c r="G39" s="4"/>
      <c r="H39" s="4"/>
      <c r="I39" s="4"/>
    </row>
    <row r="40" spans="1:9">
      <c r="A40" t="s">
        <v>11</v>
      </c>
      <c r="B40" t="s">
        <v>23</v>
      </c>
      <c r="C40">
        <v>922</v>
      </c>
      <c r="D40">
        <v>3074</v>
      </c>
      <c r="F40" s="4">
        <f t="shared" si="5"/>
        <v>0.2999349381912817</v>
      </c>
      <c r="G40" s="4"/>
      <c r="H40" s="4"/>
      <c r="I40" s="4"/>
    </row>
    <row r="41" spans="1:9">
      <c r="A41" t="s">
        <v>12</v>
      </c>
      <c r="B41" t="s">
        <v>23</v>
      </c>
      <c r="C41">
        <v>1194</v>
      </c>
      <c r="D41">
        <v>2984</v>
      </c>
      <c r="F41" s="4">
        <f t="shared" si="5"/>
        <v>0.40013404825737264</v>
      </c>
      <c r="G41" s="4">
        <f t="shared" si="6"/>
        <v>0.31666207746456854</v>
      </c>
      <c r="H41" s="4">
        <f t="shared" ref="H41" si="14">_xlfn.STDEV.S(F39:F41)</f>
        <v>7.6492612816112734E-2</v>
      </c>
      <c r="I41" s="4">
        <f t="shared" ref="I41" si="15">H41/G41</f>
        <v>0.24155912014652758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Figure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Office</dc:creator>
  <cp:lastModifiedBy>Nicola Office</cp:lastModifiedBy>
  <dcterms:created xsi:type="dcterms:W3CDTF">2022-06-03T12:19:47Z</dcterms:created>
  <dcterms:modified xsi:type="dcterms:W3CDTF">2022-06-03T12:20:10Z</dcterms:modified>
</cp:coreProperties>
</file>