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showInkAnnotation="0" autoCompressPictures="0"/>
  <bookViews>
    <workbookView xWindow="0" yWindow="0" windowWidth="25600" windowHeight="19020" tabRatio="500"/>
  </bookViews>
  <sheets>
    <sheet name="Figure 6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7" i="1" l="1"/>
  <c r="F88" i="1"/>
  <c r="F89" i="1"/>
  <c r="G89" i="1"/>
  <c r="K89" i="1"/>
  <c r="H89" i="1"/>
  <c r="I89" i="1"/>
  <c r="F84" i="1"/>
  <c r="F85" i="1"/>
  <c r="F86" i="1"/>
  <c r="G86" i="1"/>
  <c r="K86" i="1"/>
  <c r="H86" i="1"/>
  <c r="I86" i="1"/>
  <c r="F81" i="1"/>
  <c r="F82" i="1"/>
  <c r="F83" i="1"/>
  <c r="G83" i="1"/>
  <c r="K83" i="1"/>
  <c r="H83" i="1"/>
  <c r="I83" i="1"/>
  <c r="F78" i="1"/>
  <c r="F79" i="1"/>
  <c r="F80" i="1"/>
  <c r="G80" i="1"/>
  <c r="K80" i="1"/>
  <c r="H80" i="1"/>
  <c r="I80" i="1"/>
  <c r="F75" i="1"/>
  <c r="F76" i="1"/>
  <c r="F77" i="1"/>
  <c r="G77" i="1"/>
  <c r="K77" i="1"/>
  <c r="H77" i="1"/>
  <c r="I77" i="1"/>
  <c r="F72" i="1"/>
  <c r="F73" i="1"/>
  <c r="F74" i="1"/>
  <c r="G74" i="1"/>
  <c r="K74" i="1"/>
  <c r="H74" i="1"/>
  <c r="I74" i="1"/>
  <c r="F69" i="1"/>
  <c r="F70" i="1"/>
  <c r="F71" i="1"/>
  <c r="G71" i="1"/>
  <c r="K71" i="1"/>
  <c r="H71" i="1"/>
  <c r="I71" i="1"/>
  <c r="F66" i="1"/>
  <c r="F67" i="1"/>
  <c r="F68" i="1"/>
  <c r="G68" i="1"/>
  <c r="K68" i="1"/>
  <c r="H68" i="1"/>
  <c r="I68" i="1"/>
  <c r="F62" i="1"/>
  <c r="E62" i="1"/>
  <c r="G62" i="1"/>
  <c r="F59" i="1"/>
  <c r="E59" i="1"/>
  <c r="G59" i="1"/>
  <c r="F56" i="1"/>
  <c r="E56" i="1"/>
  <c r="G56" i="1"/>
  <c r="F53" i="1"/>
  <c r="E53" i="1"/>
  <c r="G53" i="1"/>
  <c r="F50" i="1"/>
  <c r="E50" i="1"/>
  <c r="G50" i="1"/>
  <c r="F47" i="1"/>
  <c r="E47" i="1"/>
  <c r="G47" i="1"/>
  <c r="F44" i="1"/>
  <c r="E44" i="1"/>
  <c r="G44" i="1"/>
  <c r="F41" i="1"/>
  <c r="E41" i="1"/>
  <c r="G41" i="1"/>
  <c r="F38" i="1"/>
  <c r="E38" i="1"/>
  <c r="G38" i="1"/>
  <c r="F35" i="1"/>
  <c r="E35" i="1"/>
  <c r="G35" i="1"/>
  <c r="F32" i="1"/>
  <c r="E32" i="1"/>
  <c r="G32" i="1"/>
  <c r="F29" i="1"/>
  <c r="E29" i="1"/>
  <c r="G29" i="1"/>
  <c r="F26" i="1"/>
  <c r="E26" i="1"/>
  <c r="G26" i="1"/>
  <c r="F23" i="1"/>
  <c r="E23" i="1"/>
  <c r="G23" i="1"/>
  <c r="F20" i="1"/>
  <c r="E20" i="1"/>
  <c r="G20" i="1"/>
  <c r="F17" i="1"/>
  <c r="E17" i="1"/>
  <c r="G17" i="1"/>
  <c r="F14" i="1"/>
  <c r="E14" i="1"/>
  <c r="G14" i="1"/>
  <c r="F11" i="1"/>
  <c r="E11" i="1"/>
  <c r="G11" i="1"/>
  <c r="F8" i="1"/>
  <c r="E8" i="1"/>
  <c r="G8" i="1"/>
  <c r="F5" i="1"/>
  <c r="E5" i="1"/>
  <c r="G5" i="1"/>
</calcChain>
</file>

<file path=xl/sharedStrings.xml><?xml version="1.0" encoding="utf-8"?>
<sst xmlns="http://schemas.openxmlformats.org/spreadsheetml/2006/main" count="183" uniqueCount="43">
  <si>
    <t>Panel a</t>
  </si>
  <si>
    <t>Sample</t>
  </si>
  <si>
    <t>O.D.</t>
  </si>
  <si>
    <t>Mean</t>
  </si>
  <si>
    <t>ST. DEV</t>
  </si>
  <si>
    <t>CV</t>
  </si>
  <si>
    <t>1st Biological replicate</t>
  </si>
  <si>
    <t>0 IGF-II</t>
  </si>
  <si>
    <t>2nd Biological replicate</t>
  </si>
  <si>
    <t>3rd Biological replicate</t>
  </si>
  <si>
    <t>0 IGFBP-4</t>
  </si>
  <si>
    <t>10 IGF-II</t>
  </si>
  <si>
    <t>10 IGFBP-4</t>
  </si>
  <si>
    <t>20 IGF-II</t>
  </si>
  <si>
    <t>20 IGFBP-4</t>
  </si>
  <si>
    <t>30 IGF-II</t>
  </si>
  <si>
    <t>30 IGFBP-4</t>
  </si>
  <si>
    <t>60 IGF-II</t>
  </si>
  <si>
    <t>60 IGFBP-4</t>
  </si>
  <si>
    <t>90 IGF-II</t>
  </si>
  <si>
    <t>90 IGFBP-4</t>
  </si>
  <si>
    <t>120 IGF-II</t>
  </si>
  <si>
    <t>120 IGFBP-4</t>
  </si>
  <si>
    <t>240 IGF-II</t>
  </si>
  <si>
    <t>240 IGFBP-4</t>
  </si>
  <si>
    <t>480 IGF-II</t>
  </si>
  <si>
    <t>480 IGFBP-4</t>
  </si>
  <si>
    <t>1080 IGF-II</t>
  </si>
  <si>
    <t>1080 IGFBP-4</t>
  </si>
  <si>
    <t>Panel b</t>
  </si>
  <si>
    <t>Positive cells</t>
  </si>
  <si>
    <t>Total cells</t>
  </si>
  <si>
    <t>Rate</t>
  </si>
  <si>
    <t>ST Dev</t>
  </si>
  <si>
    <t>% positive cells</t>
  </si>
  <si>
    <t>CTRL</t>
  </si>
  <si>
    <t>IGF-II</t>
  </si>
  <si>
    <t>IGFBP-4</t>
  </si>
  <si>
    <t>IGF-II + IGFBP-4</t>
  </si>
  <si>
    <t>PAPP-A</t>
  </si>
  <si>
    <t>IGF-II + PAPP-A</t>
  </si>
  <si>
    <t>IGFBP-4 + PAPP-A</t>
  </si>
  <si>
    <t>IGF-II + IGFBP-4+ PAPP-A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</si>
</sst>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0" fillId="0" borderId="0" xfId="0" applyFill="1"/>
    <xf numFmtId="2" fontId="0" fillId="0" borderId="0" xfId="0" applyNumberFormat="1"/>
    <xf numFmtId="2" fontId="0" fillId="0" borderId="0" xfId="0" applyNumberFormat="1" applyFill="1"/>
    <xf numFmtId="0" fontId="0" fillId="0" borderId="0" xfId="0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"/>
  <sheetViews>
    <sheetView tabSelected="1" workbookViewId="0">
      <selection activeCell="M16" sqref="M16"/>
    </sheetView>
  </sheetViews>
  <sheetFormatPr baseColWidth="10" defaultRowHeight="15" x14ac:dyDescent="0"/>
  <sheetData>
    <row r="1" spans="1:7">
      <c r="A1" s="1" t="s">
        <v>0</v>
      </c>
      <c r="F1" s="2"/>
    </row>
    <row r="2" spans="1:7">
      <c r="B2" t="s">
        <v>1</v>
      </c>
      <c r="C2" t="s">
        <v>2</v>
      </c>
      <c r="E2" t="s">
        <v>3</v>
      </c>
      <c r="F2" t="s">
        <v>4</v>
      </c>
      <c r="G2" t="s">
        <v>5</v>
      </c>
    </row>
    <row r="3" spans="1:7">
      <c r="A3" t="s">
        <v>6</v>
      </c>
      <c r="B3" t="s">
        <v>7</v>
      </c>
      <c r="C3">
        <v>1950</v>
      </c>
    </row>
    <row r="4" spans="1:7">
      <c r="A4" t="s">
        <v>8</v>
      </c>
      <c r="B4" t="s">
        <v>7</v>
      </c>
      <c r="C4">
        <v>2000</v>
      </c>
    </row>
    <row r="5" spans="1:7">
      <c r="A5" t="s">
        <v>9</v>
      </c>
      <c r="B5" t="s">
        <v>7</v>
      </c>
      <c r="C5">
        <v>1900</v>
      </c>
      <c r="E5" s="3">
        <f>AVERAGE(C3:C5)</f>
        <v>1950</v>
      </c>
      <c r="F5" s="3">
        <f>_xlfn.STDEV.S(C3:C5)</f>
        <v>50</v>
      </c>
      <c r="G5" s="3">
        <f>F5/E5</f>
        <v>2.564102564102564E-2</v>
      </c>
    </row>
    <row r="6" spans="1:7">
      <c r="A6" t="s">
        <v>6</v>
      </c>
      <c r="B6" t="s">
        <v>10</v>
      </c>
      <c r="C6">
        <v>2010</v>
      </c>
      <c r="E6" s="3"/>
      <c r="F6" s="3"/>
      <c r="G6" s="3"/>
    </row>
    <row r="7" spans="1:7">
      <c r="A7" t="s">
        <v>8</v>
      </c>
      <c r="B7" t="s">
        <v>10</v>
      </c>
      <c r="C7">
        <v>1950</v>
      </c>
      <c r="E7" s="3"/>
      <c r="F7" s="3"/>
      <c r="G7" s="3"/>
    </row>
    <row r="8" spans="1:7">
      <c r="A8" t="s">
        <v>9</v>
      </c>
      <c r="B8" t="s">
        <v>10</v>
      </c>
      <c r="C8">
        <v>1890</v>
      </c>
      <c r="E8" s="3">
        <f t="shared" ref="E8:E26" si="0">AVERAGE(C6:C8)</f>
        <v>1950</v>
      </c>
      <c r="F8" s="3">
        <f t="shared" ref="F8:F26" si="1">_xlfn.STDEV.S(C6:C8)</f>
        <v>60</v>
      </c>
      <c r="G8" s="3">
        <f t="shared" ref="G8:G26" si="2">F8/E8</f>
        <v>3.0769230769230771E-2</v>
      </c>
    </row>
    <row r="9" spans="1:7">
      <c r="A9" t="s">
        <v>6</v>
      </c>
      <c r="B9" t="s">
        <v>11</v>
      </c>
      <c r="C9">
        <v>1800</v>
      </c>
      <c r="E9" s="3"/>
      <c r="F9" s="3"/>
      <c r="G9" s="3"/>
    </row>
    <row r="10" spans="1:7">
      <c r="A10" t="s">
        <v>8</v>
      </c>
      <c r="B10" t="s">
        <v>11</v>
      </c>
      <c r="C10">
        <v>1750</v>
      </c>
      <c r="E10" s="3"/>
      <c r="F10" s="3"/>
      <c r="G10" s="3"/>
    </row>
    <row r="11" spans="1:7">
      <c r="A11" t="s">
        <v>9</v>
      </c>
      <c r="B11" t="s">
        <v>11</v>
      </c>
      <c r="C11">
        <v>1830</v>
      </c>
      <c r="E11" s="3">
        <f t="shared" si="0"/>
        <v>1793.3333333333333</v>
      </c>
      <c r="F11" s="3">
        <f t="shared" si="1"/>
        <v>40.414518843273804</v>
      </c>
      <c r="G11" s="3">
        <f t="shared" si="2"/>
        <v>2.2535977050152679E-2</v>
      </c>
    </row>
    <row r="12" spans="1:7">
      <c r="A12" t="s">
        <v>6</v>
      </c>
      <c r="B12" t="s">
        <v>12</v>
      </c>
      <c r="C12">
        <v>1920</v>
      </c>
      <c r="E12" s="3"/>
      <c r="F12" s="3"/>
      <c r="G12" s="3"/>
    </row>
    <row r="13" spans="1:7">
      <c r="A13" t="s">
        <v>8</v>
      </c>
      <c r="B13" t="s">
        <v>12</v>
      </c>
      <c r="C13">
        <v>1900</v>
      </c>
      <c r="E13" s="3"/>
      <c r="F13" s="3"/>
      <c r="G13" s="3"/>
    </row>
    <row r="14" spans="1:7">
      <c r="A14" t="s">
        <v>9</v>
      </c>
      <c r="B14" t="s">
        <v>12</v>
      </c>
      <c r="C14">
        <v>1870</v>
      </c>
      <c r="E14" s="3">
        <f t="shared" si="0"/>
        <v>1896.6666666666667</v>
      </c>
      <c r="F14" s="3">
        <f t="shared" si="1"/>
        <v>25.166114784235834</v>
      </c>
      <c r="G14" s="3">
        <f t="shared" si="2"/>
        <v>1.3268601819456502E-2</v>
      </c>
    </row>
    <row r="15" spans="1:7">
      <c r="A15" t="s">
        <v>6</v>
      </c>
      <c r="B15" t="s">
        <v>13</v>
      </c>
      <c r="C15">
        <v>1570</v>
      </c>
      <c r="E15" s="3"/>
      <c r="F15" s="3"/>
      <c r="G15" s="3"/>
    </row>
    <row r="16" spans="1:7">
      <c r="A16" t="s">
        <v>8</v>
      </c>
      <c r="B16" t="s">
        <v>13</v>
      </c>
      <c r="C16">
        <v>1500</v>
      </c>
      <c r="E16" s="3"/>
      <c r="F16" s="3"/>
      <c r="G16" s="3"/>
    </row>
    <row r="17" spans="1:7">
      <c r="A17" t="s">
        <v>9</v>
      </c>
      <c r="B17" t="s">
        <v>13</v>
      </c>
      <c r="C17">
        <v>1600</v>
      </c>
      <c r="E17" s="3">
        <f t="shared" si="0"/>
        <v>1556.6666666666667</v>
      </c>
      <c r="F17" s="3">
        <f t="shared" si="1"/>
        <v>51.316014394468837</v>
      </c>
      <c r="G17" s="3">
        <f t="shared" si="2"/>
        <v>3.2965319739487471E-2</v>
      </c>
    </row>
    <row r="18" spans="1:7">
      <c r="A18" t="s">
        <v>6</v>
      </c>
      <c r="B18" t="s">
        <v>14</v>
      </c>
      <c r="C18">
        <v>1800</v>
      </c>
      <c r="E18" s="3"/>
      <c r="F18" s="3"/>
      <c r="G18" s="3"/>
    </row>
    <row r="19" spans="1:7">
      <c r="A19" t="s">
        <v>8</v>
      </c>
      <c r="B19" t="s">
        <v>14</v>
      </c>
      <c r="C19">
        <v>1870</v>
      </c>
      <c r="E19" s="3"/>
      <c r="F19" s="3"/>
      <c r="G19" s="3"/>
    </row>
    <row r="20" spans="1:7">
      <c r="A20" t="s">
        <v>9</v>
      </c>
      <c r="B20" t="s">
        <v>14</v>
      </c>
      <c r="C20">
        <v>1900</v>
      </c>
      <c r="E20" s="3">
        <f t="shared" si="0"/>
        <v>1856.6666666666667</v>
      </c>
      <c r="F20" s="3">
        <f t="shared" si="1"/>
        <v>51.316014394468837</v>
      </c>
      <c r="G20" s="3">
        <f t="shared" si="2"/>
        <v>2.7638786927002962E-2</v>
      </c>
    </row>
    <row r="21" spans="1:7">
      <c r="A21" t="s">
        <v>6</v>
      </c>
      <c r="B21" t="s">
        <v>15</v>
      </c>
      <c r="C21">
        <v>1250</v>
      </c>
      <c r="E21" s="3"/>
      <c r="F21" s="3"/>
      <c r="G21" s="3"/>
    </row>
    <row r="22" spans="1:7">
      <c r="A22" t="s">
        <v>8</v>
      </c>
      <c r="B22" t="s">
        <v>15</v>
      </c>
      <c r="C22">
        <v>1200</v>
      </c>
      <c r="E22" s="3"/>
      <c r="F22" s="3"/>
      <c r="G22" s="3"/>
    </row>
    <row r="23" spans="1:7">
      <c r="A23" t="s">
        <v>9</v>
      </c>
      <c r="B23" t="s">
        <v>15</v>
      </c>
      <c r="C23">
        <v>1350</v>
      </c>
      <c r="E23" s="3">
        <f t="shared" si="0"/>
        <v>1266.6666666666667</v>
      </c>
      <c r="F23" s="3">
        <f t="shared" si="1"/>
        <v>76.376261582597337</v>
      </c>
      <c r="G23" s="3">
        <f t="shared" si="2"/>
        <v>6.029704861784E-2</v>
      </c>
    </row>
    <row r="24" spans="1:7">
      <c r="A24" t="s">
        <v>6</v>
      </c>
      <c r="B24" t="s">
        <v>16</v>
      </c>
      <c r="C24">
        <v>1830</v>
      </c>
      <c r="E24" s="3"/>
      <c r="F24" s="3"/>
      <c r="G24" s="3"/>
    </row>
    <row r="25" spans="1:7">
      <c r="A25" t="s">
        <v>8</v>
      </c>
      <c r="B25" t="s">
        <v>16</v>
      </c>
      <c r="C25">
        <v>1900</v>
      </c>
      <c r="E25" s="3"/>
      <c r="F25" s="3"/>
      <c r="G25" s="3"/>
    </row>
    <row r="26" spans="1:7">
      <c r="A26" t="s">
        <v>9</v>
      </c>
      <c r="B26" t="s">
        <v>16</v>
      </c>
      <c r="C26">
        <v>1750</v>
      </c>
      <c r="E26" s="3">
        <f t="shared" si="0"/>
        <v>1826.6666666666667</v>
      </c>
      <c r="F26" s="3">
        <f t="shared" si="1"/>
        <v>75.055534994651353</v>
      </c>
      <c r="G26" s="3">
        <f t="shared" si="2"/>
        <v>4.108879652991862E-2</v>
      </c>
    </row>
    <row r="27" spans="1:7">
      <c r="A27" t="s">
        <v>6</v>
      </c>
      <c r="B27" t="s">
        <v>17</v>
      </c>
      <c r="C27">
        <v>1090</v>
      </c>
    </row>
    <row r="28" spans="1:7">
      <c r="A28" t="s">
        <v>8</v>
      </c>
      <c r="B28" t="s">
        <v>17</v>
      </c>
      <c r="C28">
        <v>1000</v>
      </c>
    </row>
    <row r="29" spans="1:7">
      <c r="A29" t="s">
        <v>9</v>
      </c>
      <c r="B29" t="s">
        <v>17</v>
      </c>
      <c r="C29">
        <v>1100</v>
      </c>
      <c r="E29" s="3">
        <f>AVERAGE(C27:C29)</f>
        <v>1063.3333333333333</v>
      </c>
      <c r="F29" s="3">
        <f>_xlfn.STDEV.S(C27:C29)</f>
        <v>55.075705472861017</v>
      </c>
      <c r="G29" s="3">
        <f>F29/E29</f>
        <v>5.1795334300496258E-2</v>
      </c>
    </row>
    <row r="30" spans="1:7">
      <c r="A30" t="s">
        <v>6</v>
      </c>
      <c r="B30" t="s">
        <v>18</v>
      </c>
      <c r="C30">
        <v>1800</v>
      </c>
      <c r="E30" s="3"/>
      <c r="F30" s="3"/>
      <c r="G30" s="3"/>
    </row>
    <row r="31" spans="1:7">
      <c r="A31" t="s">
        <v>8</v>
      </c>
      <c r="B31" t="s">
        <v>18</v>
      </c>
      <c r="C31">
        <v>1700</v>
      </c>
      <c r="E31" s="3"/>
      <c r="F31" s="3"/>
      <c r="G31" s="3"/>
    </row>
    <row r="32" spans="1:7">
      <c r="A32" t="s">
        <v>9</v>
      </c>
      <c r="B32" t="s">
        <v>18</v>
      </c>
      <c r="C32">
        <v>1760</v>
      </c>
      <c r="E32" s="3">
        <f t="shared" ref="E32" si="3">AVERAGE(C30:C32)</f>
        <v>1753.3333333333333</v>
      </c>
      <c r="F32" s="3">
        <f t="shared" ref="F32" si="4">_xlfn.STDEV.S(C30:C32)</f>
        <v>50.332229568471661</v>
      </c>
      <c r="G32" s="3">
        <f t="shared" ref="G32" si="5">F32/E32</f>
        <v>2.8706594810915396E-2</v>
      </c>
    </row>
    <row r="33" spans="1:7">
      <c r="A33" t="s">
        <v>6</v>
      </c>
      <c r="B33" t="s">
        <v>19</v>
      </c>
      <c r="C33">
        <v>1090</v>
      </c>
      <c r="E33" s="3"/>
      <c r="F33" s="3"/>
      <c r="G33" s="3"/>
    </row>
    <row r="34" spans="1:7">
      <c r="A34" t="s">
        <v>8</v>
      </c>
      <c r="B34" t="s">
        <v>19</v>
      </c>
      <c r="C34">
        <v>1100</v>
      </c>
      <c r="E34" s="3"/>
      <c r="F34" s="3"/>
      <c r="G34" s="3"/>
    </row>
    <row r="35" spans="1:7">
      <c r="A35" t="s">
        <v>9</v>
      </c>
      <c r="B35" t="s">
        <v>19</v>
      </c>
      <c r="C35">
        <v>1030</v>
      </c>
      <c r="E35" s="3">
        <f t="shared" ref="E35" si="6">AVERAGE(C33:C35)</f>
        <v>1073.3333333333333</v>
      </c>
      <c r="F35" s="3">
        <f t="shared" ref="F35" si="7">_xlfn.STDEV.S(C33:C35)</f>
        <v>37.859388972001824</v>
      </c>
      <c r="G35" s="3">
        <f t="shared" ref="G35" si="8">F35/E35</f>
        <v>3.5272722644722199E-2</v>
      </c>
    </row>
    <row r="36" spans="1:7">
      <c r="A36" t="s">
        <v>6</v>
      </c>
      <c r="B36" t="s">
        <v>20</v>
      </c>
      <c r="C36">
        <v>1700</v>
      </c>
      <c r="E36" s="3"/>
      <c r="F36" s="3"/>
      <c r="G36" s="3"/>
    </row>
    <row r="37" spans="1:7">
      <c r="A37" t="s">
        <v>8</v>
      </c>
      <c r="B37" t="s">
        <v>20</v>
      </c>
      <c r="C37">
        <v>1750</v>
      </c>
      <c r="E37" s="3"/>
      <c r="F37" s="3"/>
      <c r="G37" s="3"/>
    </row>
    <row r="38" spans="1:7">
      <c r="A38" t="s">
        <v>9</v>
      </c>
      <c r="B38" t="s">
        <v>20</v>
      </c>
      <c r="C38">
        <v>1780</v>
      </c>
      <c r="E38" s="3">
        <f t="shared" ref="E38" si="9">AVERAGE(C36:C38)</f>
        <v>1743.3333333333333</v>
      </c>
      <c r="F38" s="3">
        <f t="shared" ref="F38" si="10">_xlfn.STDEV.S(C36:C38)</f>
        <v>40.414518843273804</v>
      </c>
      <c r="G38" s="3">
        <f t="shared" ref="G38" si="11">F38/E38</f>
        <v>2.3182324384287079E-2</v>
      </c>
    </row>
    <row r="39" spans="1:7">
      <c r="A39" t="s">
        <v>6</v>
      </c>
      <c r="B39" t="s">
        <v>21</v>
      </c>
      <c r="C39">
        <v>950</v>
      </c>
      <c r="E39" s="3"/>
      <c r="F39" s="3"/>
      <c r="G39" s="3"/>
    </row>
    <row r="40" spans="1:7">
      <c r="A40" t="s">
        <v>8</v>
      </c>
      <c r="B40" t="s">
        <v>21</v>
      </c>
      <c r="C40">
        <v>900</v>
      </c>
      <c r="E40" s="3"/>
      <c r="F40" s="3"/>
      <c r="G40" s="3"/>
    </row>
    <row r="41" spans="1:7">
      <c r="A41" t="s">
        <v>9</v>
      </c>
      <c r="B41" t="s">
        <v>21</v>
      </c>
      <c r="C41">
        <v>1000</v>
      </c>
      <c r="E41" s="4">
        <f t="shared" ref="E41" si="12">AVERAGE(C39:C41)</f>
        <v>950</v>
      </c>
      <c r="F41" s="3">
        <f t="shared" ref="F41" si="13">_xlfn.STDEV.S(C39:C41)</f>
        <v>50</v>
      </c>
      <c r="G41" s="3">
        <f t="shared" ref="G41" si="14">F41/E41</f>
        <v>5.2631578947368418E-2</v>
      </c>
    </row>
    <row r="42" spans="1:7">
      <c r="A42" t="s">
        <v>6</v>
      </c>
      <c r="B42" t="s">
        <v>22</v>
      </c>
      <c r="C42">
        <v>1650</v>
      </c>
      <c r="E42" s="3"/>
      <c r="F42" s="3"/>
      <c r="G42" s="3"/>
    </row>
    <row r="43" spans="1:7">
      <c r="A43" t="s">
        <v>8</v>
      </c>
      <c r="B43" t="s">
        <v>22</v>
      </c>
      <c r="C43">
        <v>1700</v>
      </c>
      <c r="E43" s="3"/>
      <c r="F43" s="3"/>
      <c r="G43" s="3"/>
    </row>
    <row r="44" spans="1:7">
      <c r="A44" t="s">
        <v>9</v>
      </c>
      <c r="B44" t="s">
        <v>22</v>
      </c>
      <c r="C44">
        <v>1500</v>
      </c>
      <c r="E44" s="3">
        <f t="shared" ref="E44" si="15">AVERAGE(C42:C44)</f>
        <v>1616.6666666666667</v>
      </c>
      <c r="F44" s="3">
        <f t="shared" ref="F44" si="16">_xlfn.STDEV.S(C42:C44)</f>
        <v>104.08329997330664</v>
      </c>
      <c r="G44" s="3">
        <f t="shared" ref="G44" si="17">F44/E44</f>
        <v>6.4381422663901011E-2</v>
      </c>
    </row>
    <row r="45" spans="1:7">
      <c r="A45" t="s">
        <v>6</v>
      </c>
      <c r="B45" t="s">
        <v>23</v>
      </c>
      <c r="C45">
        <v>880</v>
      </c>
      <c r="E45" s="3"/>
      <c r="F45" s="3"/>
      <c r="G45" s="3"/>
    </row>
    <row r="46" spans="1:7">
      <c r="A46" t="s">
        <v>8</v>
      </c>
      <c r="B46" t="s">
        <v>23</v>
      </c>
      <c r="C46">
        <v>800</v>
      </c>
      <c r="E46" s="3"/>
      <c r="F46" s="3"/>
      <c r="G46" s="3"/>
    </row>
    <row r="47" spans="1:7">
      <c r="A47" t="s">
        <v>9</v>
      </c>
      <c r="B47" t="s">
        <v>23</v>
      </c>
      <c r="C47">
        <v>900</v>
      </c>
      <c r="E47" s="3">
        <f t="shared" ref="E47" si="18">AVERAGE(C45:C47)</f>
        <v>860</v>
      </c>
      <c r="F47" s="3">
        <f t="shared" ref="F47" si="19">_xlfn.STDEV.S(C45:C47)</f>
        <v>52.915026221291811</v>
      </c>
      <c r="G47" s="3">
        <f t="shared" ref="G47" si="20">F47/E47</f>
        <v>6.1529100257316061E-2</v>
      </c>
    </row>
    <row r="48" spans="1:7">
      <c r="A48" t="s">
        <v>6</v>
      </c>
      <c r="B48" t="s">
        <v>24</v>
      </c>
      <c r="C48">
        <v>1700</v>
      </c>
      <c r="E48" s="3"/>
      <c r="F48" s="3"/>
      <c r="G48" s="3"/>
    </row>
    <row r="49" spans="1:7">
      <c r="A49" t="s">
        <v>8</v>
      </c>
      <c r="B49" t="s">
        <v>24</v>
      </c>
      <c r="C49">
        <v>1680</v>
      </c>
      <c r="E49" s="3"/>
      <c r="F49" s="3"/>
      <c r="G49" s="3"/>
    </row>
    <row r="50" spans="1:7">
      <c r="A50" t="s">
        <v>9</v>
      </c>
      <c r="B50" t="s">
        <v>24</v>
      </c>
      <c r="C50">
        <v>1650</v>
      </c>
      <c r="E50" s="3">
        <f t="shared" ref="E50" si="21">AVERAGE(C48:C50)</f>
        <v>1676.6666666666667</v>
      </c>
      <c r="F50" s="3">
        <f t="shared" ref="F50" si="22">_xlfn.STDEV.S(C48:C50)</f>
        <v>25.166114784235834</v>
      </c>
      <c r="G50" s="3">
        <f t="shared" ref="G50" si="23">F50/E50</f>
        <v>1.500961120332157E-2</v>
      </c>
    </row>
    <row r="51" spans="1:7">
      <c r="A51" t="s">
        <v>6</v>
      </c>
      <c r="B51" t="s">
        <v>25</v>
      </c>
      <c r="C51">
        <v>430</v>
      </c>
    </row>
    <row r="52" spans="1:7">
      <c r="A52" t="s">
        <v>8</v>
      </c>
      <c r="B52" t="s">
        <v>25</v>
      </c>
      <c r="C52">
        <v>400</v>
      </c>
    </row>
    <row r="53" spans="1:7">
      <c r="A53" t="s">
        <v>9</v>
      </c>
      <c r="B53" t="s">
        <v>25</v>
      </c>
      <c r="C53">
        <v>500</v>
      </c>
      <c r="E53" s="3">
        <f>AVERAGE(C51:C53)</f>
        <v>443.33333333333331</v>
      </c>
      <c r="F53" s="3">
        <f>_xlfn.STDEV.S(C51:C53)</f>
        <v>51.316014394468837</v>
      </c>
      <c r="G53" s="3">
        <f>F53/E53</f>
        <v>0.11575040840857632</v>
      </c>
    </row>
    <row r="54" spans="1:7">
      <c r="A54" t="s">
        <v>6</v>
      </c>
      <c r="B54" t="s">
        <v>26</v>
      </c>
      <c r="C54">
        <v>1350</v>
      </c>
      <c r="E54" s="3"/>
      <c r="F54" s="3"/>
      <c r="G54" s="3"/>
    </row>
    <row r="55" spans="1:7">
      <c r="A55" t="s">
        <v>8</v>
      </c>
      <c r="B55" t="s">
        <v>26</v>
      </c>
      <c r="C55">
        <v>1200</v>
      </c>
      <c r="E55" s="3"/>
      <c r="F55" s="3"/>
      <c r="G55" s="3"/>
    </row>
    <row r="56" spans="1:7">
      <c r="A56" t="s">
        <v>9</v>
      </c>
      <c r="B56" t="s">
        <v>26</v>
      </c>
      <c r="C56">
        <v>1500</v>
      </c>
      <c r="E56" s="3">
        <f t="shared" ref="E56" si="24">AVERAGE(C54:C56)</f>
        <v>1350</v>
      </c>
      <c r="F56" s="3">
        <f t="shared" ref="F56" si="25">_xlfn.STDEV.S(C54:C56)</f>
        <v>150</v>
      </c>
      <c r="G56" s="3">
        <f t="shared" ref="G56" si="26">F56/E56</f>
        <v>0.1111111111111111</v>
      </c>
    </row>
    <row r="57" spans="1:7">
      <c r="A57" t="s">
        <v>6</v>
      </c>
      <c r="B57" t="s">
        <v>27</v>
      </c>
      <c r="C57">
        <v>30</v>
      </c>
      <c r="E57" s="3"/>
      <c r="F57" s="3"/>
      <c r="G57" s="3"/>
    </row>
    <row r="58" spans="1:7">
      <c r="A58" t="s">
        <v>8</v>
      </c>
      <c r="B58" t="s">
        <v>27</v>
      </c>
      <c r="C58">
        <v>100</v>
      </c>
      <c r="E58" s="3"/>
      <c r="F58" s="3"/>
      <c r="G58" s="3"/>
    </row>
    <row r="59" spans="1:7">
      <c r="A59" t="s">
        <v>9</v>
      </c>
      <c r="B59" t="s">
        <v>27</v>
      </c>
      <c r="C59">
        <v>50</v>
      </c>
      <c r="E59" s="3">
        <f t="shared" ref="E59" si="27">AVERAGE(C57:C59)</f>
        <v>60</v>
      </c>
      <c r="F59" s="3">
        <f t="shared" ref="F59" si="28">_xlfn.STDEV.S(C57:C59)</f>
        <v>36.055512754639892</v>
      </c>
      <c r="G59" s="3">
        <f t="shared" ref="G59" si="29">F59/E59</f>
        <v>0.60092521257733156</v>
      </c>
    </row>
    <row r="60" spans="1:7">
      <c r="A60" t="s">
        <v>6</v>
      </c>
      <c r="B60" t="s">
        <v>28</v>
      </c>
      <c r="C60">
        <v>1300</v>
      </c>
      <c r="E60" s="3"/>
      <c r="F60" s="3"/>
      <c r="G60" s="3"/>
    </row>
    <row r="61" spans="1:7">
      <c r="A61" t="s">
        <v>8</v>
      </c>
      <c r="B61" t="s">
        <v>28</v>
      </c>
      <c r="C61">
        <v>1100</v>
      </c>
      <c r="E61" s="3"/>
      <c r="F61" s="3"/>
      <c r="G61" s="3"/>
    </row>
    <row r="62" spans="1:7">
      <c r="A62" t="s">
        <v>9</v>
      </c>
      <c r="B62" t="s">
        <v>28</v>
      </c>
      <c r="C62">
        <v>1350</v>
      </c>
      <c r="E62" s="3">
        <f t="shared" ref="E62" si="30">AVERAGE(C60:C62)</f>
        <v>1250</v>
      </c>
      <c r="F62" s="3">
        <f t="shared" ref="F62" si="31">_xlfn.STDEV.S(C60:C62)</f>
        <v>132.28756555322954</v>
      </c>
      <c r="G62" s="3">
        <f t="shared" ref="G62" si="32">F62/E62</f>
        <v>0.10583005244258363</v>
      </c>
    </row>
    <row r="64" spans="1:7">
      <c r="A64" s="1" t="s">
        <v>29</v>
      </c>
    </row>
    <row r="65" spans="1:11">
      <c r="B65" s="5" t="s">
        <v>1</v>
      </c>
      <c r="C65" s="5" t="s">
        <v>30</v>
      </c>
      <c r="D65" s="5" t="s">
        <v>31</v>
      </c>
      <c r="E65" s="5"/>
      <c r="F65" s="5" t="s">
        <v>32</v>
      </c>
      <c r="G65" s="5" t="s">
        <v>3</v>
      </c>
      <c r="H65" s="5" t="s">
        <v>33</v>
      </c>
      <c r="I65" s="5" t="s">
        <v>5</v>
      </c>
      <c r="J65" s="5"/>
      <c r="K65" s="5" t="s">
        <v>34</v>
      </c>
    </row>
    <row r="66" spans="1:11">
      <c r="A66" t="s">
        <v>6</v>
      </c>
      <c r="B66" t="s">
        <v>35</v>
      </c>
      <c r="C66">
        <v>38</v>
      </c>
      <c r="D66">
        <v>478</v>
      </c>
      <c r="F66">
        <f>C66/D66</f>
        <v>7.9497907949790794E-2</v>
      </c>
    </row>
    <row r="67" spans="1:11">
      <c r="A67" t="s">
        <v>8</v>
      </c>
      <c r="B67" t="s">
        <v>35</v>
      </c>
      <c r="C67">
        <v>50</v>
      </c>
      <c r="D67">
        <v>503</v>
      </c>
      <c r="F67">
        <f t="shared" ref="F67:F89" si="33">C67/D67</f>
        <v>9.9403578528827044E-2</v>
      </c>
    </row>
    <row r="68" spans="1:11">
      <c r="A68" t="s">
        <v>9</v>
      </c>
      <c r="B68" t="s">
        <v>35</v>
      </c>
      <c r="C68">
        <v>40</v>
      </c>
      <c r="D68">
        <v>497</v>
      </c>
      <c r="F68">
        <f t="shared" si="33"/>
        <v>8.0482897384305835E-2</v>
      </c>
      <c r="G68" s="3">
        <f>AVERAGE(F66:F68)</f>
        <v>8.646146128764122E-2</v>
      </c>
      <c r="H68" s="3">
        <f>_xlfn.STDEV.S(F66:F68)</f>
        <v>1.1219017339320524E-2</v>
      </c>
      <c r="I68" s="3">
        <f>H68/G68</f>
        <v>0.1297574338004413</v>
      </c>
      <c r="K68" s="3">
        <f>G68*100</f>
        <v>8.6461461287641228</v>
      </c>
    </row>
    <row r="69" spans="1:11">
      <c r="A69" t="s">
        <v>6</v>
      </c>
      <c r="B69" t="s">
        <v>36</v>
      </c>
      <c r="C69">
        <v>65</v>
      </c>
      <c r="D69">
        <v>502</v>
      </c>
      <c r="F69">
        <f t="shared" si="33"/>
        <v>0.12948207171314741</v>
      </c>
      <c r="G69" s="3"/>
      <c r="H69" s="3"/>
      <c r="I69" s="3"/>
      <c r="K69" s="3"/>
    </row>
    <row r="70" spans="1:11">
      <c r="A70" t="s">
        <v>8</v>
      </c>
      <c r="B70" t="s">
        <v>36</v>
      </c>
      <c r="C70">
        <v>72</v>
      </c>
      <c r="D70">
        <v>478</v>
      </c>
      <c r="F70">
        <f t="shared" si="33"/>
        <v>0.15062761506276151</v>
      </c>
      <c r="G70" s="3"/>
      <c r="H70" s="3"/>
      <c r="I70" s="3"/>
      <c r="K70" s="3"/>
    </row>
    <row r="71" spans="1:11">
      <c r="A71" t="s">
        <v>9</v>
      </c>
      <c r="B71" t="s">
        <v>36</v>
      </c>
      <c r="C71">
        <v>70</v>
      </c>
      <c r="D71">
        <v>498</v>
      </c>
      <c r="F71">
        <f t="shared" si="33"/>
        <v>0.14056224899598393</v>
      </c>
      <c r="G71" s="3">
        <f t="shared" ref="G71:G83" si="34">AVERAGE(F69:F71)</f>
        <v>0.14022397859063096</v>
      </c>
      <c r="H71" s="3">
        <f t="shared" ref="H71:H83" si="35">_xlfn.STDEV.S(F69:F71)</f>
        <v>1.0576829441659517E-2</v>
      </c>
      <c r="I71" s="3">
        <f t="shared" ref="I71:I83" si="36">H71/G71</f>
        <v>7.5428108287652063E-2</v>
      </c>
      <c r="K71" s="3">
        <f t="shared" ref="K71:K83" si="37">G71*100</f>
        <v>14.022397859063096</v>
      </c>
    </row>
    <row r="72" spans="1:11">
      <c r="A72" t="s">
        <v>6</v>
      </c>
      <c r="B72" t="s">
        <v>37</v>
      </c>
      <c r="C72">
        <v>89</v>
      </c>
      <c r="D72">
        <v>523</v>
      </c>
      <c r="F72">
        <f t="shared" si="33"/>
        <v>0.17017208413001911</v>
      </c>
      <c r="G72" s="3"/>
      <c r="H72" s="3"/>
      <c r="I72" s="3"/>
      <c r="K72" s="3"/>
    </row>
    <row r="73" spans="1:11">
      <c r="A73" t="s">
        <v>8</v>
      </c>
      <c r="B73" t="s">
        <v>37</v>
      </c>
      <c r="C73">
        <v>81</v>
      </c>
      <c r="D73">
        <v>507</v>
      </c>
      <c r="F73">
        <f t="shared" si="33"/>
        <v>0.15976331360946747</v>
      </c>
      <c r="G73" s="3"/>
      <c r="H73" s="3"/>
      <c r="I73" s="3"/>
      <c r="K73" s="3"/>
    </row>
    <row r="74" spans="1:11">
      <c r="A74" t="s">
        <v>9</v>
      </c>
      <c r="B74" t="s">
        <v>37</v>
      </c>
      <c r="C74">
        <v>78</v>
      </c>
      <c r="D74">
        <v>490</v>
      </c>
      <c r="F74">
        <f t="shared" si="33"/>
        <v>0.15918367346938775</v>
      </c>
      <c r="G74" s="3">
        <f t="shared" si="34"/>
        <v>0.1630396904029581</v>
      </c>
      <c r="H74" s="3">
        <f t="shared" si="35"/>
        <v>6.1836296688403194E-3</v>
      </c>
      <c r="I74" s="3">
        <f t="shared" si="36"/>
        <v>3.7927143099678796E-2</v>
      </c>
      <c r="K74" s="3">
        <f t="shared" si="37"/>
        <v>16.303969040295812</v>
      </c>
    </row>
    <row r="75" spans="1:11">
      <c r="A75" t="s">
        <v>6</v>
      </c>
      <c r="B75" t="s">
        <v>38</v>
      </c>
      <c r="C75">
        <v>149</v>
      </c>
      <c r="D75">
        <v>498</v>
      </c>
      <c r="F75">
        <f t="shared" si="33"/>
        <v>0.29919678714859438</v>
      </c>
      <c r="G75" s="3"/>
      <c r="H75" s="3"/>
      <c r="I75" s="3"/>
      <c r="K75" s="3"/>
    </row>
    <row r="76" spans="1:11">
      <c r="A76" t="s">
        <v>8</v>
      </c>
      <c r="B76" t="s">
        <v>38</v>
      </c>
      <c r="C76">
        <v>110</v>
      </c>
      <c r="D76">
        <v>501</v>
      </c>
      <c r="F76">
        <f t="shared" si="33"/>
        <v>0.21956087824351297</v>
      </c>
      <c r="G76" s="3"/>
      <c r="H76" s="3"/>
      <c r="I76" s="3"/>
      <c r="K76" s="3"/>
    </row>
    <row r="77" spans="1:11">
      <c r="A77" t="s">
        <v>9</v>
      </c>
      <c r="B77" t="s">
        <v>38</v>
      </c>
      <c r="C77">
        <v>126</v>
      </c>
      <c r="D77">
        <v>502</v>
      </c>
      <c r="F77">
        <f t="shared" si="33"/>
        <v>0.25099601593625498</v>
      </c>
      <c r="G77" s="3">
        <f t="shared" si="34"/>
        <v>0.25658456044278743</v>
      </c>
      <c r="H77" s="3">
        <f t="shared" si="35"/>
        <v>4.0111013064503126E-2</v>
      </c>
      <c r="I77" s="3">
        <f t="shared" si="36"/>
        <v>0.15632668230420269</v>
      </c>
      <c r="K77" s="3">
        <f t="shared" si="37"/>
        <v>25.658456044278743</v>
      </c>
    </row>
    <row r="78" spans="1:11">
      <c r="A78" t="s">
        <v>6</v>
      </c>
      <c r="B78" t="s">
        <v>39</v>
      </c>
      <c r="C78">
        <v>56</v>
      </c>
      <c r="D78">
        <v>470</v>
      </c>
      <c r="F78">
        <f t="shared" si="33"/>
        <v>0.11914893617021277</v>
      </c>
      <c r="G78" s="3"/>
      <c r="H78" s="3"/>
      <c r="I78" s="3"/>
      <c r="K78" s="3"/>
    </row>
    <row r="79" spans="1:11">
      <c r="A79" t="s">
        <v>8</v>
      </c>
      <c r="B79" t="s">
        <v>39</v>
      </c>
      <c r="C79">
        <v>48</v>
      </c>
      <c r="D79">
        <v>478</v>
      </c>
      <c r="F79">
        <f t="shared" si="33"/>
        <v>0.100418410041841</v>
      </c>
      <c r="G79" s="3"/>
      <c r="H79" s="3"/>
      <c r="I79" s="3"/>
      <c r="K79" s="3"/>
    </row>
    <row r="80" spans="1:11">
      <c r="A80" t="s">
        <v>9</v>
      </c>
      <c r="B80" t="s">
        <v>39</v>
      </c>
      <c r="C80">
        <v>54</v>
      </c>
      <c r="D80">
        <v>536</v>
      </c>
      <c r="F80">
        <f t="shared" si="33"/>
        <v>0.10074626865671642</v>
      </c>
      <c r="G80" s="3">
        <f t="shared" si="34"/>
        <v>0.10677120495625674</v>
      </c>
      <c r="H80" s="3">
        <f t="shared" si="35"/>
        <v>1.0720683062265356E-2</v>
      </c>
      <c r="I80" s="3">
        <f t="shared" si="36"/>
        <v>0.10040799920406938</v>
      </c>
      <c r="K80" s="3">
        <f t="shared" si="37"/>
        <v>10.677120495625674</v>
      </c>
    </row>
    <row r="81" spans="1:11">
      <c r="A81" t="s">
        <v>6</v>
      </c>
      <c r="B81" t="s">
        <v>40</v>
      </c>
      <c r="C81">
        <v>66</v>
      </c>
      <c r="D81">
        <v>505</v>
      </c>
      <c r="F81">
        <f t="shared" si="33"/>
        <v>0.1306930693069307</v>
      </c>
      <c r="G81" s="3"/>
      <c r="H81" s="3"/>
      <c r="I81" s="3"/>
      <c r="K81" s="3"/>
    </row>
    <row r="82" spans="1:11">
      <c r="A82" t="s">
        <v>8</v>
      </c>
      <c r="B82" t="s">
        <v>40</v>
      </c>
      <c r="C82">
        <v>71</v>
      </c>
      <c r="D82">
        <v>476</v>
      </c>
      <c r="F82">
        <f t="shared" si="33"/>
        <v>0.14915966386554622</v>
      </c>
      <c r="G82" s="3"/>
      <c r="H82" s="3"/>
      <c r="I82" s="3"/>
      <c r="K82" s="3"/>
    </row>
    <row r="83" spans="1:11">
      <c r="A83" t="s">
        <v>9</v>
      </c>
      <c r="B83" t="s">
        <v>40</v>
      </c>
      <c r="C83">
        <v>49</v>
      </c>
      <c r="D83">
        <v>491</v>
      </c>
      <c r="F83">
        <f t="shared" si="33"/>
        <v>9.9796334012219962E-2</v>
      </c>
      <c r="G83" s="3">
        <f t="shared" si="34"/>
        <v>0.12654968906156563</v>
      </c>
      <c r="H83" s="3">
        <f t="shared" si="35"/>
        <v>2.4941136370368669E-2</v>
      </c>
      <c r="I83" s="3">
        <f t="shared" si="36"/>
        <v>0.19708571830812607</v>
      </c>
      <c r="K83" s="3">
        <f t="shared" si="37"/>
        <v>12.654968906156563</v>
      </c>
    </row>
    <row r="84" spans="1:11">
      <c r="A84" t="s">
        <v>6</v>
      </c>
      <c r="B84" t="s">
        <v>41</v>
      </c>
      <c r="C84">
        <v>50</v>
      </c>
      <c r="D84">
        <v>501</v>
      </c>
      <c r="F84">
        <f t="shared" si="33"/>
        <v>9.9800399201596807E-2</v>
      </c>
      <c r="G84" s="3"/>
      <c r="H84" s="3"/>
      <c r="I84" s="3"/>
      <c r="K84" s="3"/>
    </row>
    <row r="85" spans="1:11">
      <c r="A85" t="s">
        <v>8</v>
      </c>
      <c r="B85" t="s">
        <v>41</v>
      </c>
      <c r="C85">
        <v>67</v>
      </c>
      <c r="D85">
        <v>512</v>
      </c>
      <c r="F85">
        <f t="shared" si="33"/>
        <v>0.130859375</v>
      </c>
      <c r="G85" s="3"/>
      <c r="H85" s="3"/>
      <c r="I85" s="3"/>
      <c r="K85" s="3"/>
    </row>
    <row r="86" spans="1:11">
      <c r="A86" t="s">
        <v>9</v>
      </c>
      <c r="B86" t="s">
        <v>41</v>
      </c>
      <c r="C86">
        <v>39</v>
      </c>
      <c r="D86">
        <v>493</v>
      </c>
      <c r="F86">
        <f t="shared" si="33"/>
        <v>7.9107505070993914E-2</v>
      </c>
      <c r="G86" s="3">
        <f t="shared" ref="G86:G89" si="38">AVERAGE(F84:F86)</f>
        <v>0.10325575975753025</v>
      </c>
      <c r="H86" s="3">
        <f t="shared" ref="H86" si="39">_xlfn.STDEV.S(F84:F86)</f>
        <v>2.6048390501445851E-2</v>
      </c>
      <c r="I86" s="3">
        <f t="shared" ref="I86" si="40">H86/G86</f>
        <v>0.25227058095949162</v>
      </c>
      <c r="K86" s="3">
        <f t="shared" ref="K86" si="41">G86*100</f>
        <v>10.325575975753026</v>
      </c>
    </row>
    <row r="87" spans="1:11">
      <c r="A87" t="s">
        <v>6</v>
      </c>
      <c r="B87" t="s">
        <v>42</v>
      </c>
      <c r="C87">
        <v>73</v>
      </c>
      <c r="D87">
        <v>487</v>
      </c>
      <c r="F87">
        <f t="shared" si="33"/>
        <v>0.14989733059548255</v>
      </c>
      <c r="G87" s="3"/>
      <c r="H87" s="3"/>
      <c r="I87" s="3"/>
      <c r="K87" s="3"/>
    </row>
    <row r="88" spans="1:11">
      <c r="A88" t="s">
        <v>8</v>
      </c>
      <c r="B88" t="s">
        <v>42</v>
      </c>
      <c r="C88">
        <v>68</v>
      </c>
      <c r="D88">
        <v>521</v>
      </c>
      <c r="F88">
        <f t="shared" si="33"/>
        <v>0.13051823416506717</v>
      </c>
      <c r="G88" s="3"/>
      <c r="H88" s="3"/>
      <c r="I88" s="3"/>
      <c r="K88" s="3"/>
    </row>
    <row r="89" spans="1:11">
      <c r="A89" t="s">
        <v>9</v>
      </c>
      <c r="B89" t="s">
        <v>42</v>
      </c>
      <c r="C89">
        <v>66</v>
      </c>
      <c r="D89">
        <v>507</v>
      </c>
      <c r="F89">
        <f t="shared" si="33"/>
        <v>0.13017751479289941</v>
      </c>
      <c r="G89" s="3">
        <f t="shared" si="38"/>
        <v>0.13686435985114973</v>
      </c>
      <c r="H89" s="3">
        <f t="shared" ref="H89" si="42">_xlfn.STDEV.S(F87:F89)</f>
        <v>1.1288169348464763E-2</v>
      </c>
      <c r="I89" s="3">
        <f t="shared" ref="I89" si="43">H89/G89</f>
        <v>8.247705509850406E-2</v>
      </c>
      <c r="K89" s="3">
        <f t="shared" ref="K89" si="44">G89*100</f>
        <v>13.686435985114972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Figure 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Office</dc:creator>
  <cp:lastModifiedBy>Nicola Office</cp:lastModifiedBy>
  <dcterms:created xsi:type="dcterms:W3CDTF">2022-06-03T12:22:02Z</dcterms:created>
  <dcterms:modified xsi:type="dcterms:W3CDTF">2022-06-03T12:22:21Z</dcterms:modified>
</cp:coreProperties>
</file>