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25600" windowHeight="19020" tabRatio="500"/>
  </bookViews>
  <sheets>
    <sheet name="Figure 7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  <c r="F31" i="1"/>
  <c r="F32" i="1"/>
  <c r="G32" i="1"/>
  <c r="K32" i="1"/>
  <c r="H32" i="1"/>
  <c r="I32" i="1"/>
  <c r="F27" i="1"/>
  <c r="F28" i="1"/>
  <c r="F29" i="1"/>
  <c r="G29" i="1"/>
  <c r="K29" i="1"/>
  <c r="H29" i="1"/>
  <c r="I29" i="1"/>
  <c r="F24" i="1"/>
  <c r="F25" i="1"/>
  <c r="F26" i="1"/>
  <c r="G26" i="1"/>
  <c r="K26" i="1"/>
  <c r="H26" i="1"/>
  <c r="I26" i="1"/>
  <c r="F21" i="1"/>
  <c r="F22" i="1"/>
  <c r="F23" i="1"/>
  <c r="G23" i="1"/>
  <c r="K23" i="1"/>
  <c r="H23" i="1"/>
  <c r="I23" i="1"/>
  <c r="F18" i="1"/>
  <c r="F19" i="1"/>
  <c r="F20" i="1"/>
  <c r="G20" i="1"/>
  <c r="K20" i="1"/>
  <c r="H20" i="1"/>
  <c r="I20" i="1"/>
  <c r="F15" i="1"/>
  <c r="F16" i="1"/>
  <c r="F17" i="1"/>
  <c r="G17" i="1"/>
  <c r="K17" i="1"/>
  <c r="H17" i="1"/>
  <c r="I17" i="1"/>
  <c r="F12" i="1"/>
  <c r="F13" i="1"/>
  <c r="F14" i="1"/>
  <c r="G14" i="1"/>
  <c r="K14" i="1"/>
  <c r="H14" i="1"/>
  <c r="I14" i="1"/>
  <c r="F9" i="1"/>
  <c r="F10" i="1"/>
  <c r="F11" i="1"/>
  <c r="G11" i="1"/>
  <c r="K11" i="1"/>
  <c r="H11" i="1"/>
  <c r="I11" i="1"/>
  <c r="F6" i="1"/>
  <c r="F7" i="1"/>
  <c r="F8" i="1"/>
  <c r="G8" i="1"/>
  <c r="K8" i="1"/>
  <c r="H8" i="1"/>
  <c r="I8" i="1"/>
  <c r="F3" i="1"/>
  <c r="F4" i="1"/>
  <c r="F5" i="1"/>
  <c r="G5" i="1"/>
  <c r="K5" i="1"/>
  <c r="H5" i="1"/>
  <c r="I5" i="1"/>
</calcChain>
</file>

<file path=xl/sharedStrings.xml><?xml version="1.0" encoding="utf-8"?>
<sst xmlns="http://schemas.openxmlformats.org/spreadsheetml/2006/main" count="69" uniqueCount="22">
  <si>
    <t>Panel b</t>
  </si>
  <si>
    <t>Sample</t>
  </si>
  <si>
    <t>Positive cells</t>
  </si>
  <si>
    <t>Total cells</t>
  </si>
  <si>
    <t>Rate</t>
  </si>
  <si>
    <t>Mean</t>
  </si>
  <si>
    <t>ST Dev</t>
  </si>
  <si>
    <t>CV</t>
  </si>
  <si>
    <t>% positive cells</t>
  </si>
  <si>
    <t>1st Biological replicate</t>
  </si>
  <si>
    <t>CTRL</t>
  </si>
  <si>
    <t>2nd Biological replicate</t>
  </si>
  <si>
    <t>3rd Biological replicate</t>
  </si>
  <si>
    <t>IGF-II</t>
  </si>
  <si>
    <t>IGF-II + PTX</t>
  </si>
  <si>
    <t>IGF-II + STP</t>
  </si>
  <si>
    <t>IGF-II + YM</t>
  </si>
  <si>
    <t>IGF-II + D609</t>
  </si>
  <si>
    <t>IGF-II + PKCi</t>
  </si>
  <si>
    <t>IGF-II + BAPTA-AM</t>
  </si>
  <si>
    <t>IGF-II + U0</t>
  </si>
  <si>
    <t>IGF-II + CPZ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</si>
</sst>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/>
    <xf numFmtId="2" fontId="0" fillId="0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K37" sqref="K37"/>
    </sheetView>
  </sheetViews>
  <sheetFormatPr baseColWidth="10" defaultRowHeight="15" x14ac:dyDescent="0"/>
  <sheetData>
    <row r="1" spans="1:11">
      <c r="A1" s="1" t="s">
        <v>0</v>
      </c>
    </row>
    <row r="2" spans="1:11">
      <c r="B2" s="2" t="s">
        <v>1</v>
      </c>
      <c r="C2" s="2" t="s">
        <v>2</v>
      </c>
      <c r="D2" s="3" t="s">
        <v>3</v>
      </c>
      <c r="E2" s="2"/>
      <c r="F2" s="2" t="s">
        <v>4</v>
      </c>
      <c r="G2" s="2" t="s">
        <v>5</v>
      </c>
      <c r="H2" s="2" t="s">
        <v>6</v>
      </c>
      <c r="I2" s="2" t="s">
        <v>7</v>
      </c>
      <c r="J2" s="2"/>
      <c r="K2" s="2" t="s">
        <v>8</v>
      </c>
    </row>
    <row r="3" spans="1:11">
      <c r="A3" t="s">
        <v>9</v>
      </c>
      <c r="B3" t="s">
        <v>10</v>
      </c>
      <c r="C3">
        <v>47</v>
      </c>
      <c r="D3">
        <v>478</v>
      </c>
      <c r="F3">
        <f>C3/D3</f>
        <v>9.832635983263599E-2</v>
      </c>
    </row>
    <row r="4" spans="1:11">
      <c r="A4" t="s">
        <v>11</v>
      </c>
      <c r="B4" t="s">
        <v>10</v>
      </c>
      <c r="C4">
        <v>51</v>
      </c>
      <c r="D4">
        <v>507</v>
      </c>
      <c r="F4">
        <f t="shared" ref="F4:F32" si="0">C4/D4</f>
        <v>0.10059171597633136</v>
      </c>
    </row>
    <row r="5" spans="1:11">
      <c r="A5" t="s">
        <v>12</v>
      </c>
      <c r="B5" t="s">
        <v>10</v>
      </c>
      <c r="C5">
        <v>45</v>
      </c>
      <c r="D5">
        <v>503</v>
      </c>
      <c r="F5">
        <f t="shared" si="0"/>
        <v>8.9463220675944338E-2</v>
      </c>
      <c r="G5" s="4">
        <f>AVERAGE(F3:F5)</f>
        <v>9.6127098828303906E-2</v>
      </c>
      <c r="H5" s="4">
        <f>_xlfn.STDEV.S(F3:F5)</f>
        <v>5.8811915150389273E-3</v>
      </c>
      <c r="I5" s="4">
        <f>H5/G5</f>
        <v>6.1181410723146201E-2</v>
      </c>
      <c r="K5" s="5">
        <f>G5*100</f>
        <v>9.6127098828303907</v>
      </c>
    </row>
    <row r="6" spans="1:11">
      <c r="A6" t="s">
        <v>9</v>
      </c>
      <c r="B6" t="s">
        <v>13</v>
      </c>
      <c r="C6">
        <v>112</v>
      </c>
      <c r="D6">
        <v>511</v>
      </c>
      <c r="F6">
        <f t="shared" si="0"/>
        <v>0.21917808219178081</v>
      </c>
      <c r="G6" s="4"/>
      <c r="H6" s="4"/>
      <c r="I6" s="4"/>
      <c r="K6" s="5"/>
    </row>
    <row r="7" spans="1:11">
      <c r="A7" t="s">
        <v>11</v>
      </c>
      <c r="B7" t="s">
        <v>13</v>
      </c>
      <c r="C7">
        <v>143</v>
      </c>
      <c r="D7">
        <v>497</v>
      </c>
      <c r="F7">
        <f t="shared" si="0"/>
        <v>0.28772635814889336</v>
      </c>
      <c r="G7" s="4"/>
      <c r="H7" s="4"/>
      <c r="I7" s="4"/>
      <c r="K7" s="5"/>
    </row>
    <row r="8" spans="1:11">
      <c r="A8" t="s">
        <v>12</v>
      </c>
      <c r="B8" t="s">
        <v>13</v>
      </c>
      <c r="C8">
        <v>120</v>
      </c>
      <c r="D8">
        <v>523</v>
      </c>
      <c r="F8">
        <f t="shared" si="0"/>
        <v>0.2294455066921606</v>
      </c>
      <c r="G8" s="4">
        <f t="shared" ref="G8:G20" si="1">AVERAGE(F6:F8)</f>
        <v>0.24544998234427826</v>
      </c>
      <c r="H8" s="4">
        <f t="shared" ref="H8:H20" si="2">_xlfn.STDEV.S(F6:F8)</f>
        <v>3.6970582425051843E-2</v>
      </c>
      <c r="I8" s="4">
        <f t="shared" ref="I8:I20" si="3">H8/G8</f>
        <v>0.15062369152341343</v>
      </c>
      <c r="K8" s="5">
        <f t="shared" ref="K8:K20" si="4">G8*100</f>
        <v>24.544998234427826</v>
      </c>
    </row>
    <row r="9" spans="1:11">
      <c r="A9" t="s">
        <v>9</v>
      </c>
      <c r="B9" t="s">
        <v>14</v>
      </c>
      <c r="C9">
        <v>108</v>
      </c>
      <c r="D9">
        <v>542</v>
      </c>
      <c r="F9">
        <f t="shared" si="0"/>
        <v>0.19926199261992619</v>
      </c>
      <c r="G9" s="4"/>
      <c r="H9" s="4"/>
      <c r="I9" s="4"/>
      <c r="K9" s="5"/>
    </row>
    <row r="10" spans="1:11">
      <c r="A10" t="s">
        <v>11</v>
      </c>
      <c r="B10" t="s">
        <v>14</v>
      </c>
      <c r="C10">
        <v>95</v>
      </c>
      <c r="D10">
        <v>502</v>
      </c>
      <c r="F10">
        <f t="shared" si="0"/>
        <v>0.18924302788844621</v>
      </c>
      <c r="G10" s="4"/>
      <c r="H10" s="4"/>
      <c r="I10" s="4"/>
      <c r="K10" s="5"/>
    </row>
    <row r="11" spans="1:11">
      <c r="A11" t="s">
        <v>12</v>
      </c>
      <c r="B11" t="s">
        <v>14</v>
      </c>
      <c r="C11">
        <v>112</v>
      </c>
      <c r="D11">
        <v>478</v>
      </c>
      <c r="F11">
        <f t="shared" si="0"/>
        <v>0.23430962343096234</v>
      </c>
      <c r="G11" s="4">
        <f t="shared" si="1"/>
        <v>0.20760488131311158</v>
      </c>
      <c r="H11" s="4">
        <f t="shared" si="2"/>
        <v>2.3663312368693106E-2</v>
      </c>
      <c r="I11" s="4">
        <f t="shared" si="3"/>
        <v>0.11398244693969349</v>
      </c>
      <c r="K11" s="5">
        <f t="shared" si="4"/>
        <v>20.76048813131116</v>
      </c>
    </row>
    <row r="12" spans="1:11">
      <c r="A12" t="s">
        <v>9</v>
      </c>
      <c r="B12" t="s">
        <v>15</v>
      </c>
      <c r="C12">
        <v>110</v>
      </c>
      <c r="D12">
        <v>501</v>
      </c>
      <c r="F12">
        <f t="shared" si="0"/>
        <v>0.21956087824351297</v>
      </c>
      <c r="G12" s="4"/>
      <c r="H12" s="4"/>
      <c r="I12" s="4"/>
      <c r="K12" s="5"/>
    </row>
    <row r="13" spans="1:11">
      <c r="A13" t="s">
        <v>11</v>
      </c>
      <c r="B13" t="s">
        <v>15</v>
      </c>
      <c r="C13">
        <v>114</v>
      </c>
      <c r="D13">
        <v>523</v>
      </c>
      <c r="F13">
        <f t="shared" si="0"/>
        <v>0.21797323135755259</v>
      </c>
      <c r="G13" s="4"/>
      <c r="H13" s="4"/>
      <c r="I13" s="4"/>
      <c r="K13" s="5"/>
    </row>
    <row r="14" spans="1:11">
      <c r="A14" t="s">
        <v>12</v>
      </c>
      <c r="B14" t="s">
        <v>15</v>
      </c>
      <c r="C14">
        <v>100</v>
      </c>
      <c r="D14">
        <v>499</v>
      </c>
      <c r="F14">
        <f t="shared" si="0"/>
        <v>0.20040080160320642</v>
      </c>
      <c r="G14" s="4">
        <f t="shared" si="1"/>
        <v>0.21264497040142397</v>
      </c>
      <c r="H14" s="4">
        <f t="shared" si="2"/>
        <v>1.0633433491965731E-2</v>
      </c>
      <c r="I14" s="4">
        <f t="shared" si="3"/>
        <v>5.0005572536666612E-2</v>
      </c>
      <c r="K14" s="5">
        <f t="shared" si="4"/>
        <v>21.264497040142398</v>
      </c>
    </row>
    <row r="15" spans="1:11">
      <c r="A15" t="s">
        <v>9</v>
      </c>
      <c r="B15" t="s">
        <v>16</v>
      </c>
      <c r="C15">
        <v>59</v>
      </c>
      <c r="D15">
        <v>495</v>
      </c>
      <c r="F15">
        <f t="shared" si="0"/>
        <v>0.1191919191919192</v>
      </c>
      <c r="G15" s="4"/>
      <c r="H15" s="4"/>
      <c r="I15" s="4"/>
      <c r="K15" s="5"/>
    </row>
    <row r="16" spans="1:11">
      <c r="A16" t="s">
        <v>11</v>
      </c>
      <c r="B16" t="s">
        <v>16</v>
      </c>
      <c r="C16">
        <v>50</v>
      </c>
      <c r="D16">
        <v>501</v>
      </c>
      <c r="F16">
        <f t="shared" si="0"/>
        <v>9.9800399201596807E-2</v>
      </c>
      <c r="G16" s="4"/>
      <c r="H16" s="4"/>
      <c r="I16" s="4"/>
      <c r="K16" s="5"/>
    </row>
    <row r="17" spans="1:11">
      <c r="A17" t="s">
        <v>12</v>
      </c>
      <c r="B17" t="s">
        <v>16</v>
      </c>
      <c r="C17">
        <v>50</v>
      </c>
      <c r="D17">
        <v>500</v>
      </c>
      <c r="F17">
        <f t="shared" si="0"/>
        <v>0.1</v>
      </c>
      <c r="G17" s="4">
        <f t="shared" si="1"/>
        <v>0.10633077279783869</v>
      </c>
      <c r="H17" s="4">
        <f t="shared" si="2"/>
        <v>1.1138526610246021E-2</v>
      </c>
      <c r="I17" s="4">
        <f t="shared" si="3"/>
        <v>0.10475355644619586</v>
      </c>
      <c r="K17" s="5">
        <f t="shared" si="4"/>
        <v>10.633077279783869</v>
      </c>
    </row>
    <row r="18" spans="1:11">
      <c r="A18" t="s">
        <v>9</v>
      </c>
      <c r="B18" t="s">
        <v>17</v>
      </c>
      <c r="C18">
        <v>59</v>
      </c>
      <c r="D18">
        <v>493</v>
      </c>
      <c r="F18">
        <f t="shared" si="0"/>
        <v>0.11967545638945233</v>
      </c>
      <c r="G18" s="4"/>
      <c r="H18" s="4"/>
      <c r="I18" s="4"/>
      <c r="K18" s="5"/>
    </row>
    <row r="19" spans="1:11">
      <c r="A19" t="s">
        <v>11</v>
      </c>
      <c r="B19" t="s">
        <v>17</v>
      </c>
      <c r="C19">
        <v>54</v>
      </c>
      <c r="D19">
        <v>488</v>
      </c>
      <c r="F19">
        <f t="shared" si="0"/>
        <v>0.11065573770491803</v>
      </c>
      <c r="G19" s="4"/>
      <c r="H19" s="4"/>
      <c r="I19" s="4"/>
      <c r="K19" s="5"/>
    </row>
    <row r="20" spans="1:11">
      <c r="A20" t="s">
        <v>12</v>
      </c>
      <c r="B20" t="s">
        <v>17</v>
      </c>
      <c r="C20">
        <v>52</v>
      </c>
      <c r="D20">
        <v>517</v>
      </c>
      <c r="F20">
        <f t="shared" si="0"/>
        <v>0.10058027079303675</v>
      </c>
      <c r="G20" s="4">
        <f t="shared" si="1"/>
        <v>0.1103038216291357</v>
      </c>
      <c r="H20" s="4">
        <f t="shared" si="2"/>
        <v>9.5524558064240643E-3</v>
      </c>
      <c r="I20" s="4">
        <f t="shared" si="3"/>
        <v>8.6601313221416745E-2</v>
      </c>
      <c r="K20" s="5">
        <f t="shared" si="4"/>
        <v>11.03038216291357</v>
      </c>
    </row>
    <row r="21" spans="1:11">
      <c r="A21" t="s">
        <v>9</v>
      </c>
      <c r="B21" t="s">
        <v>18</v>
      </c>
      <c r="C21">
        <v>50</v>
      </c>
      <c r="D21">
        <v>503</v>
      </c>
      <c r="F21">
        <f t="shared" si="0"/>
        <v>9.9403578528827044E-2</v>
      </c>
      <c r="G21" s="4"/>
      <c r="H21" s="4"/>
      <c r="I21" s="4"/>
      <c r="K21" s="5"/>
    </row>
    <row r="22" spans="1:11">
      <c r="A22" t="s">
        <v>11</v>
      </c>
      <c r="B22" t="s">
        <v>18</v>
      </c>
      <c r="C22">
        <v>53</v>
      </c>
      <c r="D22">
        <v>479</v>
      </c>
      <c r="F22">
        <f t="shared" si="0"/>
        <v>0.11064718162839249</v>
      </c>
      <c r="G22" s="4"/>
      <c r="H22" s="4"/>
      <c r="I22" s="4"/>
      <c r="K22" s="5"/>
    </row>
    <row r="23" spans="1:11">
      <c r="A23" t="s">
        <v>12</v>
      </c>
      <c r="B23" t="s">
        <v>18</v>
      </c>
      <c r="C23">
        <v>54</v>
      </c>
      <c r="D23">
        <v>491</v>
      </c>
      <c r="F23">
        <f t="shared" si="0"/>
        <v>0.10997963340122199</v>
      </c>
      <c r="G23" s="4">
        <f t="shared" ref="G23:G26" si="5">AVERAGE(F21:F23)</f>
        <v>0.10667679785281385</v>
      </c>
      <c r="H23" s="4">
        <f t="shared" ref="H23" si="6">_xlfn.STDEV.S(F21:F23)</f>
        <v>6.3076298765868347E-3</v>
      </c>
      <c r="I23" s="4">
        <f t="shared" ref="I23" si="7">H23/G23</f>
        <v>5.9128414083910903E-2</v>
      </c>
      <c r="K23" s="5">
        <f t="shared" ref="K23" si="8">G23*100</f>
        <v>10.667679785281384</v>
      </c>
    </row>
    <row r="24" spans="1:11">
      <c r="A24" t="s">
        <v>9</v>
      </c>
      <c r="B24" t="s">
        <v>19</v>
      </c>
      <c r="C24">
        <v>79</v>
      </c>
      <c r="D24">
        <v>493</v>
      </c>
      <c r="F24">
        <f t="shared" si="0"/>
        <v>0.16024340770791076</v>
      </c>
      <c r="G24" s="4"/>
      <c r="H24" s="4"/>
      <c r="I24" s="4"/>
      <c r="K24" s="5"/>
    </row>
    <row r="25" spans="1:11">
      <c r="A25" t="s">
        <v>11</v>
      </c>
      <c r="B25" t="s">
        <v>19</v>
      </c>
      <c r="C25">
        <v>81</v>
      </c>
      <c r="D25">
        <v>424</v>
      </c>
      <c r="F25">
        <f t="shared" si="0"/>
        <v>0.19103773584905662</v>
      </c>
      <c r="G25" s="4"/>
      <c r="H25" s="4"/>
      <c r="I25" s="4"/>
      <c r="K25" s="4"/>
    </row>
    <row r="26" spans="1:11">
      <c r="A26" t="s">
        <v>12</v>
      </c>
      <c r="B26" t="s">
        <v>19</v>
      </c>
      <c r="C26">
        <v>85</v>
      </c>
      <c r="D26">
        <v>501</v>
      </c>
      <c r="F26">
        <f t="shared" si="0"/>
        <v>0.16966067864271456</v>
      </c>
      <c r="G26" s="4">
        <f t="shared" si="5"/>
        <v>0.17364727406656066</v>
      </c>
      <c r="H26" s="4">
        <f t="shared" ref="H26" si="9">_xlfn.STDEV.S(F24:F26)</f>
        <v>1.5779492029885336E-2</v>
      </c>
      <c r="I26" s="4">
        <f t="shared" ref="I26" si="10">H26/G26</f>
        <v>9.087094579922346E-2</v>
      </c>
      <c r="K26" s="4">
        <f t="shared" ref="K26" si="11">G26*100</f>
        <v>17.364727406656066</v>
      </c>
    </row>
    <row r="27" spans="1:11">
      <c r="A27" t="s">
        <v>9</v>
      </c>
      <c r="B27" t="s">
        <v>20</v>
      </c>
      <c r="C27">
        <v>47</v>
      </c>
      <c r="D27">
        <v>471</v>
      </c>
      <c r="F27">
        <f t="shared" si="0"/>
        <v>9.9787685774946927E-2</v>
      </c>
      <c r="G27" s="4"/>
      <c r="H27" s="4"/>
      <c r="I27" s="4"/>
      <c r="K27" s="4"/>
    </row>
    <row r="28" spans="1:11">
      <c r="A28" t="s">
        <v>11</v>
      </c>
      <c r="B28" t="s">
        <v>20</v>
      </c>
      <c r="C28">
        <v>58</v>
      </c>
      <c r="D28">
        <v>485</v>
      </c>
      <c r="F28">
        <f t="shared" si="0"/>
        <v>0.11958762886597939</v>
      </c>
      <c r="G28" s="4"/>
      <c r="H28" s="4"/>
      <c r="I28" s="4"/>
      <c r="K28" s="4"/>
    </row>
    <row r="29" spans="1:11">
      <c r="A29" t="s">
        <v>12</v>
      </c>
      <c r="B29" t="s">
        <v>20</v>
      </c>
      <c r="C29">
        <v>49</v>
      </c>
      <c r="D29">
        <v>494</v>
      </c>
      <c r="F29">
        <f t="shared" si="0"/>
        <v>9.9190283400809723E-2</v>
      </c>
      <c r="G29" s="4">
        <f t="shared" ref="G29:G32" si="12">AVERAGE(F27:F29)</f>
        <v>0.10618853268057867</v>
      </c>
      <c r="H29" s="4">
        <f t="shared" ref="H29" si="13">_xlfn.STDEV.S(F27:F29)</f>
        <v>1.160780152907393E-2</v>
      </c>
      <c r="I29" s="4">
        <f t="shared" ref="I29" si="14">H29/G29</f>
        <v>0.10931313613675102</v>
      </c>
      <c r="K29" s="4">
        <f t="shared" ref="K29" si="15">G29*100</f>
        <v>10.618853268057867</v>
      </c>
    </row>
    <row r="30" spans="1:11">
      <c r="A30" t="s">
        <v>9</v>
      </c>
      <c r="B30" t="s">
        <v>21</v>
      </c>
      <c r="C30">
        <v>66</v>
      </c>
      <c r="D30">
        <v>507</v>
      </c>
      <c r="F30">
        <f t="shared" si="0"/>
        <v>0.13017751479289941</v>
      </c>
      <c r="G30" s="4"/>
      <c r="H30" s="4"/>
      <c r="I30" s="4"/>
      <c r="K30" s="4"/>
    </row>
    <row r="31" spans="1:11">
      <c r="A31" t="s">
        <v>11</v>
      </c>
      <c r="B31" t="s">
        <v>21</v>
      </c>
      <c r="C31">
        <v>79</v>
      </c>
      <c r="D31">
        <v>527</v>
      </c>
      <c r="F31">
        <f t="shared" si="0"/>
        <v>0.14990512333965844</v>
      </c>
      <c r="G31" s="4"/>
      <c r="H31" s="4"/>
      <c r="I31" s="4"/>
      <c r="K31" s="4"/>
    </row>
    <row r="32" spans="1:11">
      <c r="A32" t="s">
        <v>12</v>
      </c>
      <c r="B32" t="s">
        <v>21</v>
      </c>
      <c r="C32">
        <v>80</v>
      </c>
      <c r="D32">
        <v>503</v>
      </c>
      <c r="F32">
        <f t="shared" si="0"/>
        <v>0.15904572564612326</v>
      </c>
      <c r="G32" s="4">
        <f t="shared" si="12"/>
        <v>0.14637612125956037</v>
      </c>
      <c r="H32" s="4">
        <f t="shared" ref="H32" si="16">_xlfn.STDEV.S(F30:F32)</f>
        <v>1.4754110994144998E-2</v>
      </c>
      <c r="I32" s="4">
        <f t="shared" ref="I32" si="17">H32/G32</f>
        <v>0.10079588711045553</v>
      </c>
      <c r="K32" s="4">
        <f t="shared" ref="K32" si="18">G32*100</f>
        <v>14.637612125956037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Office</dc:creator>
  <cp:lastModifiedBy>Nicola Office</cp:lastModifiedBy>
  <dcterms:created xsi:type="dcterms:W3CDTF">2022-06-03T12:22:28Z</dcterms:created>
  <dcterms:modified xsi:type="dcterms:W3CDTF">2022-06-03T12:22:47Z</dcterms:modified>
</cp:coreProperties>
</file>