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0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bshhg/Publications/eLifeAdvance/"/>
    </mc:Choice>
  </mc:AlternateContent>
  <bookViews>
    <workbookView xWindow="18700" yWindow="2100" windowWidth="18800" windowHeight="14640"/>
  </bookViews>
  <sheets>
    <sheet name="IL-18 IVA LUM" sheetId="1" r:id="rId1"/>
    <sheet name="IL-18 IVA TEZ" sheetId="5" r:id="rId2"/>
    <sheet name="IL-1β IVA LUM" sheetId="2" r:id="rId3"/>
    <sheet name="IL-1β IVA TEZ" sheetId="7" r:id="rId4"/>
    <sheet name="TNF IVA LUM" sheetId="3" r:id="rId5"/>
    <sheet name="TNF IVA TEZ" sheetId="6" r:id="rId6"/>
    <sheet name="IL-6 IVA LUM" sheetId="4" r:id="rId7"/>
    <sheet name="IL-6 IVA TEZ" sheetId="8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8" l="1"/>
  <c r="D13" i="8"/>
  <c r="C13" i="8"/>
  <c r="H13" i="8" s="1"/>
  <c r="J11" i="8"/>
  <c r="I10" i="8"/>
  <c r="H9" i="8"/>
  <c r="J7" i="8"/>
  <c r="I6" i="8"/>
  <c r="H5" i="8"/>
  <c r="E13" i="7"/>
  <c r="D13" i="7"/>
  <c r="C13" i="7"/>
  <c r="H12" i="7" s="1"/>
  <c r="I11" i="7"/>
  <c r="J9" i="7"/>
  <c r="H8" i="7"/>
  <c r="J6" i="7"/>
  <c r="I5" i="7"/>
  <c r="E13" i="5"/>
  <c r="D13" i="5"/>
  <c r="C13" i="5"/>
  <c r="H13" i="5" s="1"/>
  <c r="J11" i="5"/>
  <c r="I10" i="5"/>
  <c r="H9" i="5"/>
  <c r="J7" i="5"/>
  <c r="I6" i="5"/>
  <c r="H5" i="5"/>
  <c r="I5" i="6"/>
  <c r="J5" i="6"/>
  <c r="I6" i="6"/>
  <c r="J6" i="6"/>
  <c r="I7" i="6"/>
  <c r="J7" i="6"/>
  <c r="I8" i="6"/>
  <c r="J8" i="6"/>
  <c r="I9" i="6"/>
  <c r="J9" i="6"/>
  <c r="I10" i="6"/>
  <c r="J10" i="6"/>
  <c r="I11" i="6"/>
  <c r="J11" i="6"/>
  <c r="I12" i="6"/>
  <c r="J12" i="6"/>
  <c r="I13" i="6"/>
  <c r="J13" i="6"/>
  <c r="H6" i="6"/>
  <c r="H7" i="6"/>
  <c r="H8" i="6"/>
  <c r="H9" i="6"/>
  <c r="H10" i="6"/>
  <c r="H11" i="6"/>
  <c r="H12" i="6"/>
  <c r="H13" i="6"/>
  <c r="H5" i="6"/>
  <c r="D13" i="6"/>
  <c r="E13" i="6"/>
  <c r="C13" i="6"/>
  <c r="I5" i="8" l="1"/>
  <c r="J6" i="8"/>
  <c r="H8" i="8"/>
  <c r="I9" i="8"/>
  <c r="J10" i="8"/>
  <c r="H12" i="8"/>
  <c r="I13" i="8"/>
  <c r="J5" i="8"/>
  <c r="H7" i="8"/>
  <c r="I8" i="8"/>
  <c r="J9" i="8"/>
  <c r="H11" i="8"/>
  <c r="I12" i="8"/>
  <c r="J13" i="8"/>
  <c r="H6" i="8"/>
  <c r="I7" i="8"/>
  <c r="J8" i="8"/>
  <c r="H10" i="8"/>
  <c r="I11" i="8"/>
  <c r="J12" i="8"/>
  <c r="H10" i="7"/>
  <c r="J5" i="7"/>
  <c r="H7" i="7"/>
  <c r="I8" i="7"/>
  <c r="J11" i="7"/>
  <c r="I13" i="7"/>
  <c r="H6" i="7"/>
  <c r="I7" i="7"/>
  <c r="J8" i="7"/>
  <c r="I10" i="7"/>
  <c r="I12" i="7"/>
  <c r="J13" i="7"/>
  <c r="H5" i="7"/>
  <c r="I6" i="7"/>
  <c r="J7" i="7"/>
  <c r="H9" i="7"/>
  <c r="H11" i="7"/>
  <c r="J12" i="7"/>
  <c r="H13" i="7"/>
  <c r="I9" i="7"/>
  <c r="J10" i="7"/>
  <c r="I5" i="5"/>
  <c r="J6" i="5"/>
  <c r="H8" i="5"/>
  <c r="I9" i="5"/>
  <c r="J10" i="5"/>
  <c r="H12" i="5"/>
  <c r="I13" i="5"/>
  <c r="J5" i="5"/>
  <c r="H7" i="5"/>
  <c r="I8" i="5"/>
  <c r="J9" i="5"/>
  <c r="H11" i="5"/>
  <c r="I12" i="5"/>
  <c r="J13" i="5"/>
  <c r="H6" i="5"/>
  <c r="I7" i="5"/>
  <c r="J8" i="5"/>
  <c r="H10" i="5"/>
  <c r="I11" i="5"/>
  <c r="J12" i="5"/>
  <c r="I5" i="4"/>
  <c r="J5" i="4"/>
  <c r="I6" i="4"/>
  <c r="J6" i="4"/>
  <c r="I7" i="4"/>
  <c r="J7" i="4"/>
  <c r="I8" i="4"/>
  <c r="J8" i="4"/>
  <c r="I9" i="4"/>
  <c r="J9" i="4"/>
  <c r="I10" i="4"/>
  <c r="J10" i="4"/>
  <c r="I11" i="4"/>
  <c r="J11" i="4"/>
  <c r="I12" i="4"/>
  <c r="J12" i="4"/>
  <c r="I13" i="4"/>
  <c r="J13" i="4"/>
  <c r="I14" i="4"/>
  <c r="J14" i="4"/>
  <c r="I15" i="4"/>
  <c r="J15" i="4"/>
  <c r="I16" i="4"/>
  <c r="J16" i="4"/>
  <c r="I17" i="4"/>
  <c r="J17" i="4"/>
  <c r="I18" i="4"/>
  <c r="J18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5" i="4"/>
  <c r="D18" i="4"/>
  <c r="E18" i="4"/>
  <c r="C18" i="4"/>
  <c r="I5" i="3"/>
  <c r="J5" i="3"/>
  <c r="I6" i="3"/>
  <c r="J6" i="3"/>
  <c r="I7" i="3"/>
  <c r="J7" i="3"/>
  <c r="I8" i="3"/>
  <c r="J8" i="3"/>
  <c r="I9" i="3"/>
  <c r="J9" i="3"/>
  <c r="I10" i="3"/>
  <c r="J10" i="3"/>
  <c r="I11" i="3"/>
  <c r="J11" i="3"/>
  <c r="I12" i="3"/>
  <c r="J12" i="3"/>
  <c r="I13" i="3"/>
  <c r="J13" i="3"/>
  <c r="I14" i="3"/>
  <c r="J14" i="3"/>
  <c r="I15" i="3"/>
  <c r="J15" i="3"/>
  <c r="I16" i="3"/>
  <c r="J16" i="3"/>
  <c r="I17" i="3"/>
  <c r="J17" i="3"/>
  <c r="I18" i="3"/>
  <c r="J18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5" i="3"/>
  <c r="D18" i="3"/>
  <c r="E18" i="3"/>
  <c r="C18" i="3"/>
  <c r="I5" i="2"/>
  <c r="J5" i="2"/>
  <c r="I6" i="2"/>
  <c r="J6" i="2"/>
  <c r="I7" i="2"/>
  <c r="J7" i="2"/>
  <c r="I8" i="2"/>
  <c r="J8" i="2"/>
  <c r="I9" i="2"/>
  <c r="J9" i="2"/>
  <c r="I10" i="2"/>
  <c r="J10" i="2"/>
  <c r="I11" i="2"/>
  <c r="J11" i="2"/>
  <c r="I12" i="2"/>
  <c r="J12" i="2"/>
  <c r="I13" i="2"/>
  <c r="J13" i="2"/>
  <c r="I14" i="2"/>
  <c r="J14" i="2"/>
  <c r="I15" i="2"/>
  <c r="J15" i="2"/>
  <c r="I16" i="2"/>
  <c r="J16" i="2"/>
  <c r="I17" i="2"/>
  <c r="J17" i="2"/>
  <c r="I18" i="2"/>
  <c r="J18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5" i="2"/>
  <c r="D18" i="2"/>
  <c r="E18" i="2"/>
  <c r="C18" i="2"/>
  <c r="H18" i="1"/>
  <c r="I18" i="1"/>
  <c r="J18" i="1"/>
  <c r="I5" i="1"/>
  <c r="J5" i="1"/>
  <c r="I6" i="1"/>
  <c r="J6" i="1"/>
  <c r="I7" i="1"/>
  <c r="J7" i="1"/>
  <c r="I8" i="1"/>
  <c r="J8" i="1"/>
  <c r="I9" i="1"/>
  <c r="J9" i="1"/>
  <c r="I10" i="1"/>
  <c r="J10" i="1"/>
  <c r="I11" i="1"/>
  <c r="J11" i="1"/>
  <c r="I12" i="1"/>
  <c r="J12" i="1"/>
  <c r="I13" i="1"/>
  <c r="J13" i="1"/>
  <c r="I14" i="1"/>
  <c r="J14" i="1"/>
  <c r="I15" i="1"/>
  <c r="J15" i="1"/>
  <c r="I16" i="1"/>
  <c r="J16" i="1"/>
  <c r="I17" i="1"/>
  <c r="J17" i="1"/>
  <c r="H6" i="1"/>
  <c r="H7" i="1"/>
  <c r="H8" i="1"/>
  <c r="H9" i="1"/>
  <c r="H10" i="1"/>
  <c r="H11" i="1"/>
  <c r="H12" i="1"/>
  <c r="H13" i="1"/>
  <c r="H14" i="1"/>
  <c r="H15" i="1"/>
  <c r="H16" i="1"/>
  <c r="H17" i="1"/>
  <c r="H5" i="1"/>
  <c r="D18" i="1"/>
  <c r="E18" i="1"/>
  <c r="C18" i="1"/>
</calcChain>
</file>

<file path=xl/sharedStrings.xml><?xml version="1.0" encoding="utf-8"?>
<sst xmlns="http://schemas.openxmlformats.org/spreadsheetml/2006/main" count="240" uniqueCount="30">
  <si>
    <t>CF10</t>
  </si>
  <si>
    <t>CF26</t>
  </si>
  <si>
    <t>CF85</t>
  </si>
  <si>
    <t>IL-18</t>
  </si>
  <si>
    <t>IL-1β</t>
  </si>
  <si>
    <t>Serum - IVA/LUM</t>
  </si>
  <si>
    <t>Months on IVA/LUM (pg/ml)</t>
  </si>
  <si>
    <t>CF31</t>
  </si>
  <si>
    <t>CF34</t>
  </si>
  <si>
    <t>CF36</t>
  </si>
  <si>
    <t>CF39</t>
  </si>
  <si>
    <t>CF40</t>
  </si>
  <si>
    <t>CF51</t>
  </si>
  <si>
    <t>CF80</t>
  </si>
  <si>
    <t>CF82</t>
  </si>
  <si>
    <t>CF102</t>
  </si>
  <si>
    <t>CF30</t>
  </si>
  <si>
    <t>CF Patient Number</t>
  </si>
  <si>
    <t>Average</t>
  </si>
  <si>
    <t>TNF</t>
  </si>
  <si>
    <t>IL-6</t>
  </si>
  <si>
    <t>Zero months set to 100. Each patient calculated relative to the group average.</t>
  </si>
  <si>
    <t>Serum - IVA/TEZ</t>
  </si>
  <si>
    <t>CF53</t>
  </si>
  <si>
    <t>CF100</t>
  </si>
  <si>
    <t>CF38</t>
  </si>
  <si>
    <t>CF23</t>
  </si>
  <si>
    <t>CF86</t>
  </si>
  <si>
    <t>CF33</t>
  </si>
  <si>
    <t>CF64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</si>
</sst>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/>
    <xf numFmtId="0" fontId="2" fillId="0" borderId="1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0" xfId="0" applyBorder="1"/>
    <xf numFmtId="0" fontId="0" fillId="0" borderId="1" xfId="0" applyBorder="1"/>
    <xf numFmtId="164" fontId="3" fillId="0" borderId="0" xfId="0" applyNumberFormat="1" applyFont="1" applyBorder="1"/>
    <xf numFmtId="0" fontId="3" fillId="0" borderId="0" xfId="0" applyFont="1"/>
    <xf numFmtId="0" fontId="2" fillId="0" borderId="0" xfId="0" applyFont="1" applyBorder="1" applyAlignment="1">
      <alignment horizontal="center"/>
    </xf>
    <xf numFmtId="0" fontId="0" fillId="0" borderId="0" xfId="0" applyFont="1"/>
    <xf numFmtId="0" fontId="4" fillId="0" borderId="0" xfId="0" applyFont="1"/>
    <xf numFmtId="0" fontId="0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/>
    <xf numFmtId="0" fontId="4" fillId="0" borderId="1" xfId="0" applyFont="1" applyBorder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/>
    <xf numFmtId="0" fontId="1" fillId="0" borderId="1" xfId="0" applyFont="1" applyBorder="1" applyAlignment="1">
      <alignment horizontal="left"/>
    </xf>
    <xf numFmtId="0" fontId="0" fillId="0" borderId="0" xfId="0" applyFont="1" applyBorder="1"/>
    <xf numFmtId="0" fontId="6" fillId="0" borderId="1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/>
    <xf numFmtId="0" fontId="0" fillId="0" borderId="0" xfId="0" applyFont="1" applyBorder="1" applyAlignment="1">
      <alignment horizontal="left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1"/>
  <sheetViews>
    <sheetView tabSelected="1" workbookViewId="0">
      <selection activeCell="B20" sqref="B20"/>
    </sheetView>
  </sheetViews>
  <sheetFormatPr baseColWidth="10" defaultRowHeight="16" x14ac:dyDescent="0.2"/>
  <cols>
    <col min="2" max="2" width="19.6640625" bestFit="1" customWidth="1"/>
    <col min="7" max="7" width="16.83203125" bestFit="1" customWidth="1"/>
  </cols>
  <sheetData>
    <row r="1" spans="1:19" x14ac:dyDescent="0.2">
      <c r="A1" s="10" t="s">
        <v>5</v>
      </c>
    </row>
    <row r="2" spans="1:19" x14ac:dyDescent="0.2">
      <c r="A2" s="10"/>
    </row>
    <row r="3" spans="1:19" x14ac:dyDescent="0.2">
      <c r="A3" s="10" t="s">
        <v>3</v>
      </c>
      <c r="B3" s="6"/>
      <c r="C3" s="26" t="s">
        <v>6</v>
      </c>
      <c r="D3" s="26"/>
      <c r="E3" s="26"/>
      <c r="G3" s="6"/>
      <c r="H3" s="26" t="s">
        <v>6</v>
      </c>
      <c r="I3" s="26"/>
      <c r="J3" s="26"/>
    </row>
    <row r="4" spans="1:19" x14ac:dyDescent="0.2">
      <c r="B4" s="1" t="s">
        <v>17</v>
      </c>
      <c r="C4" s="2">
        <v>0</v>
      </c>
      <c r="D4" s="2">
        <v>1</v>
      </c>
      <c r="E4" s="2">
        <v>3</v>
      </c>
      <c r="F4" s="9"/>
      <c r="G4" s="1" t="s">
        <v>17</v>
      </c>
      <c r="H4" s="2">
        <v>0</v>
      </c>
      <c r="I4" s="2">
        <v>1</v>
      </c>
      <c r="J4" s="2">
        <v>3</v>
      </c>
      <c r="K4" s="5"/>
      <c r="L4" s="5"/>
    </row>
    <row r="5" spans="1:19" x14ac:dyDescent="0.2">
      <c r="B5" s="12" t="s">
        <v>1</v>
      </c>
      <c r="C5" s="13">
        <v>371.25472931677098</v>
      </c>
      <c r="D5" s="13">
        <v>231.07482190053199</v>
      </c>
      <c r="E5" s="13">
        <v>189.55157763110401</v>
      </c>
      <c r="F5" s="9"/>
      <c r="G5" s="12" t="s">
        <v>1</v>
      </c>
      <c r="H5" s="13">
        <f>(C5/$C$18)*100</f>
        <v>90.366957194079248</v>
      </c>
      <c r="I5" s="13">
        <f t="shared" ref="I5:J17" si="0">(D5/$C$18)*100</f>
        <v>56.245825010077688</v>
      </c>
      <c r="J5" s="13">
        <f t="shared" si="0"/>
        <v>46.138669622831316</v>
      </c>
      <c r="K5" s="5"/>
      <c r="L5" s="5"/>
    </row>
    <row r="6" spans="1:19" x14ac:dyDescent="0.2">
      <c r="B6" s="14" t="s">
        <v>16</v>
      </c>
      <c r="C6" s="13">
        <v>460.63242107100501</v>
      </c>
      <c r="D6" s="13">
        <v>348.27523641388001</v>
      </c>
      <c r="E6" s="13">
        <v>235.009840166061</v>
      </c>
      <c r="F6" s="7"/>
      <c r="G6" s="14" t="s">
        <v>16</v>
      </c>
      <c r="H6" s="13">
        <f t="shared" ref="H6:H17" si="1">(C6/$C$18)*100</f>
        <v>112.12234347488</v>
      </c>
      <c r="I6" s="13">
        <f t="shared" si="0"/>
        <v>84.773528511517299</v>
      </c>
      <c r="J6" s="13">
        <f t="shared" si="0"/>
        <v>57.203646147638388</v>
      </c>
      <c r="K6" s="5"/>
      <c r="L6" s="5"/>
    </row>
    <row r="7" spans="1:19" x14ac:dyDescent="0.2">
      <c r="B7" s="14" t="s">
        <v>7</v>
      </c>
      <c r="C7" s="13">
        <v>824.67163961404799</v>
      </c>
      <c r="D7" s="13">
        <v>485.60995297857897</v>
      </c>
      <c r="E7" s="13">
        <v>208.913896927655</v>
      </c>
      <c r="F7" s="7"/>
      <c r="G7" s="14" t="s">
        <v>7</v>
      </c>
      <c r="H7" s="13">
        <f t="shared" si="1"/>
        <v>200.73297623257332</v>
      </c>
      <c r="I7" s="13">
        <f t="shared" si="0"/>
        <v>118.20211398947886</v>
      </c>
      <c r="J7" s="13">
        <f t="shared" si="0"/>
        <v>50.851643602367034</v>
      </c>
      <c r="K7" s="5"/>
      <c r="L7" s="5"/>
    </row>
    <row r="8" spans="1:19" x14ac:dyDescent="0.2">
      <c r="B8" s="14" t="s">
        <v>8</v>
      </c>
      <c r="C8" s="13">
        <v>648.36554706936204</v>
      </c>
      <c r="D8" s="13">
        <v>357.298002184636</v>
      </c>
      <c r="E8" s="13">
        <v>129.385131990096</v>
      </c>
      <c r="F8" s="7"/>
      <c r="G8" s="14" t="s">
        <v>8</v>
      </c>
      <c r="H8" s="13">
        <f t="shared" si="1"/>
        <v>157.81838455218852</v>
      </c>
      <c r="I8" s="13">
        <f t="shared" si="0"/>
        <v>86.96975612504464</v>
      </c>
      <c r="J8" s="13">
        <f t="shared" si="0"/>
        <v>31.493580447087172</v>
      </c>
      <c r="K8" s="5"/>
      <c r="L8" s="5"/>
    </row>
    <row r="9" spans="1:19" x14ac:dyDescent="0.2">
      <c r="B9" s="14" t="s">
        <v>9</v>
      </c>
      <c r="C9" s="13">
        <v>234.353494253995</v>
      </c>
      <c r="D9" s="13">
        <v>186.34173516903999</v>
      </c>
      <c r="E9" s="13">
        <v>130.00959612565899</v>
      </c>
      <c r="F9" s="7"/>
      <c r="G9" s="14" t="s">
        <v>9</v>
      </c>
      <c r="H9" s="13">
        <f t="shared" si="1"/>
        <v>57.04388526580577</v>
      </c>
      <c r="I9" s="13">
        <f t="shared" si="0"/>
        <v>45.357363221959638</v>
      </c>
      <c r="J9" s="13">
        <f t="shared" si="0"/>
        <v>31.645580999138073</v>
      </c>
      <c r="K9" s="5"/>
      <c r="L9" s="5"/>
    </row>
    <row r="10" spans="1:19" x14ac:dyDescent="0.2">
      <c r="B10" s="15" t="s">
        <v>10</v>
      </c>
      <c r="C10" s="13">
        <v>259.43917555308701</v>
      </c>
      <c r="D10" s="13">
        <v>264.75855010527101</v>
      </c>
      <c r="E10" s="13">
        <v>282.81095469104099</v>
      </c>
      <c r="F10" s="5"/>
      <c r="G10" s="15" t="s">
        <v>10</v>
      </c>
      <c r="H10" s="13">
        <f t="shared" si="1"/>
        <v>63.149980378213421</v>
      </c>
      <c r="I10" s="13">
        <f t="shared" si="0"/>
        <v>64.444767096058399</v>
      </c>
      <c r="J10" s="13">
        <f t="shared" si="0"/>
        <v>68.838895287919215</v>
      </c>
      <c r="K10" s="5"/>
      <c r="L10" s="5"/>
    </row>
    <row r="11" spans="1:19" x14ac:dyDescent="0.2">
      <c r="B11" s="16" t="s">
        <v>11</v>
      </c>
      <c r="C11" s="13">
        <v>214.75741521982101</v>
      </c>
      <c r="D11" s="13">
        <v>205.02718952856401</v>
      </c>
      <c r="E11" s="13">
        <v>172.91350418865699</v>
      </c>
      <c r="F11" s="9"/>
      <c r="G11" s="16" t="s">
        <v>11</v>
      </c>
      <c r="H11" s="13">
        <f t="shared" si="1"/>
        <v>52.274011927055554</v>
      </c>
      <c r="I11" s="13">
        <f t="shared" si="0"/>
        <v>49.905581792444934</v>
      </c>
      <c r="J11" s="13">
        <f t="shared" si="0"/>
        <v>42.08880317848314</v>
      </c>
      <c r="K11" s="9"/>
      <c r="L11" s="9"/>
    </row>
    <row r="12" spans="1:19" x14ac:dyDescent="0.2">
      <c r="B12" s="16" t="s">
        <v>12</v>
      </c>
      <c r="C12" s="13">
        <v>162.10533827077001</v>
      </c>
      <c r="D12" s="13">
        <v>147.57021057276299</v>
      </c>
      <c r="E12" s="13">
        <v>99.626693464340306</v>
      </c>
      <c r="F12" s="9"/>
      <c r="G12" s="16" t="s">
        <v>12</v>
      </c>
      <c r="H12" s="13">
        <f t="shared" si="1"/>
        <v>39.4579920676169</v>
      </c>
      <c r="I12" s="13">
        <f t="shared" si="0"/>
        <v>35.92000276061593</v>
      </c>
      <c r="J12" s="13">
        <f t="shared" si="0"/>
        <v>24.250091467516281</v>
      </c>
      <c r="K12" s="5"/>
      <c r="L12" s="5"/>
    </row>
    <row r="13" spans="1:19" x14ac:dyDescent="0.2">
      <c r="B13" s="14" t="s">
        <v>13</v>
      </c>
      <c r="C13" s="13">
        <v>365.05818221008701</v>
      </c>
      <c r="D13" s="13">
        <v>237.99442453342499</v>
      </c>
      <c r="E13" s="13">
        <v>144.28477716764601</v>
      </c>
      <c r="F13" s="7"/>
      <c r="G13" s="14" t="s">
        <v>13</v>
      </c>
      <c r="H13" s="13">
        <f t="shared" si="1"/>
        <v>88.858658274436337</v>
      </c>
      <c r="I13" s="13">
        <f t="shared" si="0"/>
        <v>57.930122570616348</v>
      </c>
      <c r="J13" s="13">
        <f t="shared" si="0"/>
        <v>35.120296800154264</v>
      </c>
      <c r="K13" s="7"/>
      <c r="L13" s="7"/>
    </row>
    <row r="14" spans="1:19" x14ac:dyDescent="0.2">
      <c r="B14" s="14" t="s">
        <v>14</v>
      </c>
      <c r="C14" s="13">
        <v>447.82904350838601</v>
      </c>
      <c r="D14" s="13">
        <v>382.20653907450099</v>
      </c>
      <c r="E14" s="13">
        <v>163.574185963438</v>
      </c>
      <c r="F14" s="7"/>
      <c r="G14" s="14" t="s">
        <v>14</v>
      </c>
      <c r="H14" s="13">
        <f t="shared" si="1"/>
        <v>109.0058787384709</v>
      </c>
      <c r="I14" s="13">
        <f t="shared" si="0"/>
        <v>93.032732591461581</v>
      </c>
      <c r="J14" s="13">
        <f t="shared" si="0"/>
        <v>39.815523665429069</v>
      </c>
      <c r="K14" s="11"/>
      <c r="L14" s="11"/>
      <c r="M14" s="11"/>
      <c r="N14" s="11"/>
      <c r="O14" s="11"/>
      <c r="P14" s="11"/>
      <c r="Q14" s="11"/>
      <c r="R14" s="11"/>
      <c r="S14" s="11"/>
    </row>
    <row r="15" spans="1:19" x14ac:dyDescent="0.2">
      <c r="B15" s="14" t="s">
        <v>2</v>
      </c>
      <c r="C15" s="13">
        <v>499.57695853538502</v>
      </c>
      <c r="D15" s="13">
        <v>277.799915942263</v>
      </c>
      <c r="E15" s="13">
        <v>152.54422647811501</v>
      </c>
      <c r="F15" s="7"/>
      <c r="G15" s="14" t="s">
        <v>2</v>
      </c>
      <c r="H15" s="13">
        <f t="shared" si="1"/>
        <v>121.6018169255307</v>
      </c>
      <c r="I15" s="13">
        <f t="shared" si="0"/>
        <v>67.619160458030166</v>
      </c>
      <c r="J15" s="13">
        <f t="shared" si="0"/>
        <v>37.13072587579029</v>
      </c>
      <c r="K15" s="11"/>
      <c r="L15" s="11"/>
      <c r="M15" s="11"/>
      <c r="N15" s="11"/>
      <c r="O15" s="11"/>
      <c r="P15" s="11"/>
      <c r="Q15" s="11"/>
      <c r="R15" s="11"/>
      <c r="S15" s="11"/>
    </row>
    <row r="16" spans="1:19" x14ac:dyDescent="0.2">
      <c r="B16" s="14" t="s">
        <v>0</v>
      </c>
      <c r="C16" s="13">
        <v>459.44990707675498</v>
      </c>
      <c r="D16" s="13">
        <v>221.749244149433</v>
      </c>
      <c r="E16" s="13">
        <v>242.488082958646</v>
      </c>
      <c r="F16" s="7"/>
      <c r="G16" s="14" t="s">
        <v>0</v>
      </c>
      <c r="H16" s="13">
        <f t="shared" si="1"/>
        <v>111.83450824192163</v>
      </c>
      <c r="I16" s="13">
        <f t="shared" si="0"/>
        <v>53.975890060038111</v>
      </c>
      <c r="J16" s="13">
        <f t="shared" si="0"/>
        <v>59.023922074003352</v>
      </c>
      <c r="K16" s="11"/>
      <c r="L16" s="11"/>
      <c r="M16" s="11"/>
      <c r="N16" s="11"/>
      <c r="O16" s="11"/>
      <c r="P16" s="11"/>
      <c r="Q16" s="11"/>
      <c r="R16" s="11"/>
      <c r="S16" s="11"/>
    </row>
    <row r="17" spans="2:41" x14ac:dyDescent="0.2">
      <c r="B17" s="15" t="s">
        <v>15</v>
      </c>
      <c r="C17" s="13">
        <v>393.298436739159</v>
      </c>
      <c r="D17" s="13">
        <v>317.24787587055403</v>
      </c>
      <c r="E17" s="13">
        <v>149.45498636271</v>
      </c>
      <c r="F17" s="5"/>
      <c r="G17" s="15" t="s">
        <v>15</v>
      </c>
      <c r="H17" s="13">
        <f t="shared" si="1"/>
        <v>95.732606727227846</v>
      </c>
      <c r="I17" s="13">
        <f t="shared" si="0"/>
        <v>77.221171758449159</v>
      </c>
      <c r="J17" s="13">
        <f t="shared" si="0"/>
        <v>36.378775241289844</v>
      </c>
    </row>
    <row r="18" spans="2:41" x14ac:dyDescent="0.2">
      <c r="B18" s="20" t="s">
        <v>18</v>
      </c>
      <c r="C18" s="12">
        <f>AVERAGE(C5:C17)</f>
        <v>410.83017603374083</v>
      </c>
      <c r="D18" s="12">
        <f t="shared" ref="D18:E18" si="2">AVERAGE(D5:D17)</f>
        <v>281.76566910949543</v>
      </c>
      <c r="E18" s="12">
        <f t="shared" si="2"/>
        <v>176.96672723962834</v>
      </c>
      <c r="F18" s="21"/>
      <c r="G18" s="17" t="s">
        <v>18</v>
      </c>
      <c r="H18" s="13">
        <f>(C18/$C$18)*100</f>
        <v>100</v>
      </c>
      <c r="I18" s="13">
        <f t="shared" ref="I18" si="3">(D18/$C$18)*100</f>
        <v>68.584462765060977</v>
      </c>
      <c r="J18" s="13">
        <f t="shared" ref="J18" si="4">(E18/$C$18)*100</f>
        <v>43.075396493049809</v>
      </c>
    </row>
    <row r="19" spans="2:41" x14ac:dyDescent="0.2"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</row>
    <row r="20" spans="2:41" x14ac:dyDescent="0.2">
      <c r="B20" s="18"/>
      <c r="C20" s="19"/>
      <c r="F20" s="8"/>
      <c r="G20" t="s">
        <v>21</v>
      </c>
      <c r="H20" s="11"/>
    </row>
    <row r="21" spans="2:41" x14ac:dyDescent="0.2">
      <c r="C21" s="8"/>
      <c r="F21" s="5"/>
      <c r="G21" s="11"/>
      <c r="H21" s="11"/>
    </row>
    <row r="22" spans="2:41" x14ac:dyDescent="0.2">
      <c r="C22" s="8"/>
      <c r="F22" s="5"/>
      <c r="G22" s="11"/>
      <c r="H22" s="11"/>
    </row>
    <row r="23" spans="2:41" x14ac:dyDescent="0.2">
      <c r="C23" s="8"/>
      <c r="F23" s="5"/>
      <c r="G23" s="11"/>
      <c r="H23" s="11"/>
    </row>
    <row r="24" spans="2:41" x14ac:dyDescent="0.2">
      <c r="C24" s="8"/>
      <c r="F24" s="5"/>
      <c r="G24" s="11"/>
      <c r="H24" s="11"/>
    </row>
    <row r="25" spans="2:41" x14ac:dyDescent="0.2">
      <c r="C25" s="8"/>
      <c r="F25" s="5"/>
      <c r="G25" s="11"/>
      <c r="H25" s="11"/>
    </row>
    <row r="26" spans="2:41" x14ac:dyDescent="0.2">
      <c r="C26" s="8"/>
      <c r="F26" s="5"/>
      <c r="G26" s="11"/>
      <c r="H26" s="11"/>
    </row>
    <row r="27" spans="2:41" x14ac:dyDescent="0.2">
      <c r="C27" s="8"/>
      <c r="F27" s="5"/>
      <c r="G27" s="11"/>
      <c r="H27" s="11"/>
    </row>
    <row r="28" spans="2:41" x14ac:dyDescent="0.2">
      <c r="C28" s="8"/>
      <c r="F28" s="5"/>
      <c r="G28" s="11"/>
      <c r="H28" s="11"/>
    </row>
    <row r="29" spans="2:41" x14ac:dyDescent="0.2">
      <c r="C29" s="8"/>
      <c r="F29" s="5"/>
      <c r="G29" s="11"/>
      <c r="H29" s="11"/>
    </row>
    <row r="30" spans="2:41" x14ac:dyDescent="0.2">
      <c r="C30" s="8"/>
      <c r="F30" s="5"/>
      <c r="G30" s="11"/>
      <c r="H30" s="11"/>
    </row>
    <row r="31" spans="2:41" x14ac:dyDescent="0.2">
      <c r="C31" s="8"/>
      <c r="F31" s="5"/>
    </row>
    <row r="32" spans="2:41" x14ac:dyDescent="0.2">
      <c r="C32" s="8"/>
      <c r="F32" s="5"/>
      <c r="G32" s="5"/>
    </row>
    <row r="33" spans="2:7" x14ac:dyDescent="0.2">
      <c r="C33" s="8"/>
      <c r="F33" s="5"/>
      <c r="G33" s="5"/>
    </row>
    <row r="34" spans="2:7" x14ac:dyDescent="0.2">
      <c r="B34" s="3"/>
      <c r="C34" s="8"/>
      <c r="D34" s="4"/>
      <c r="E34" s="4"/>
      <c r="F34" s="5"/>
      <c r="G34" s="5"/>
    </row>
    <row r="35" spans="2:7" x14ac:dyDescent="0.2">
      <c r="B35" s="3"/>
      <c r="C35" s="8"/>
      <c r="D35" s="4"/>
      <c r="E35" s="4"/>
      <c r="F35" s="5"/>
      <c r="G35" s="5"/>
    </row>
    <row r="36" spans="2:7" x14ac:dyDescent="0.2">
      <c r="B36" s="5"/>
      <c r="C36" s="8"/>
      <c r="D36" s="5"/>
      <c r="E36" s="5"/>
      <c r="F36" s="5"/>
      <c r="G36" s="5"/>
    </row>
    <row r="37" spans="2:7" x14ac:dyDescent="0.2">
      <c r="B37" s="5"/>
      <c r="C37" s="8"/>
      <c r="D37" s="5"/>
      <c r="E37" s="5"/>
      <c r="F37" s="5"/>
      <c r="G37" s="5"/>
    </row>
    <row r="38" spans="2:7" x14ac:dyDescent="0.2">
      <c r="B38" s="5"/>
      <c r="C38" s="8"/>
      <c r="D38" s="5"/>
      <c r="E38" s="5"/>
      <c r="F38" s="5"/>
      <c r="G38" s="5"/>
    </row>
    <row r="39" spans="2:7" x14ac:dyDescent="0.2">
      <c r="B39" s="5"/>
      <c r="C39" s="8"/>
      <c r="D39" s="5"/>
      <c r="E39" s="5"/>
      <c r="F39" s="5"/>
      <c r="G39" s="5"/>
    </row>
    <row r="40" spans="2:7" x14ac:dyDescent="0.2">
      <c r="B40" s="5"/>
      <c r="C40" s="8"/>
      <c r="D40" s="5"/>
      <c r="E40" s="5"/>
      <c r="F40" s="5"/>
      <c r="G40" s="5"/>
    </row>
    <row r="41" spans="2:7" x14ac:dyDescent="0.2">
      <c r="B41" s="5"/>
      <c r="C41" s="8"/>
      <c r="D41" s="5"/>
      <c r="E41" s="5"/>
      <c r="F41" s="5"/>
      <c r="G41" s="5"/>
    </row>
    <row r="42" spans="2:7" x14ac:dyDescent="0.2">
      <c r="B42" s="5"/>
      <c r="C42" s="8"/>
      <c r="D42" s="5"/>
      <c r="E42" s="5"/>
      <c r="F42" s="5"/>
      <c r="G42" s="5"/>
    </row>
    <row r="43" spans="2:7" x14ac:dyDescent="0.2">
      <c r="B43" s="5"/>
      <c r="C43" s="8"/>
      <c r="D43" s="5"/>
      <c r="E43" s="5"/>
      <c r="F43" s="5"/>
      <c r="G43" s="5"/>
    </row>
    <row r="44" spans="2:7" x14ac:dyDescent="0.2">
      <c r="B44" s="5"/>
      <c r="C44" s="8"/>
      <c r="D44" s="5"/>
      <c r="E44" s="5"/>
      <c r="F44" s="5"/>
      <c r="G44" s="5"/>
    </row>
    <row r="45" spans="2:7" x14ac:dyDescent="0.2">
      <c r="B45" s="5"/>
      <c r="C45" s="8"/>
      <c r="D45" s="5"/>
      <c r="E45" s="5"/>
      <c r="F45" s="5"/>
      <c r="G45" s="5"/>
    </row>
    <row r="46" spans="2:7" x14ac:dyDescent="0.2">
      <c r="B46" s="5"/>
      <c r="C46" s="8"/>
      <c r="D46" s="5"/>
      <c r="E46" s="5"/>
      <c r="F46" s="5"/>
      <c r="G46" s="5"/>
    </row>
    <row r="47" spans="2:7" x14ac:dyDescent="0.2">
      <c r="B47" s="5"/>
      <c r="C47" s="8"/>
      <c r="D47" s="5"/>
      <c r="E47" s="5"/>
      <c r="F47" s="5"/>
      <c r="G47" s="5"/>
    </row>
    <row r="48" spans="2:7" x14ac:dyDescent="0.2">
      <c r="B48" s="5"/>
      <c r="C48" s="8"/>
      <c r="D48" s="5"/>
      <c r="E48" s="5"/>
      <c r="F48" s="5"/>
      <c r="G48" s="5"/>
    </row>
    <row r="49" spans="2:7" x14ac:dyDescent="0.2">
      <c r="B49" s="5"/>
      <c r="C49" s="8"/>
      <c r="D49" s="5"/>
      <c r="E49" s="5"/>
      <c r="F49" s="5"/>
      <c r="G49" s="5"/>
    </row>
    <row r="50" spans="2:7" x14ac:dyDescent="0.2">
      <c r="B50" s="5"/>
      <c r="C50" s="8"/>
      <c r="D50" s="5"/>
      <c r="E50" s="5"/>
      <c r="F50" s="5"/>
      <c r="G50" s="5"/>
    </row>
    <row r="51" spans="2:7" x14ac:dyDescent="0.2">
      <c r="B51" s="5"/>
      <c r="C51" s="8"/>
      <c r="D51" s="5"/>
      <c r="E51" s="5"/>
      <c r="F51" s="5"/>
      <c r="G51" s="5"/>
    </row>
    <row r="52" spans="2:7" x14ac:dyDescent="0.2">
      <c r="B52" s="5"/>
      <c r="C52" s="8"/>
      <c r="D52" s="5"/>
      <c r="E52" s="5"/>
      <c r="F52" s="5"/>
      <c r="G52" s="5"/>
    </row>
    <row r="53" spans="2:7" x14ac:dyDescent="0.2">
      <c r="B53" s="5"/>
      <c r="C53" s="8"/>
      <c r="D53" s="5"/>
      <c r="E53" s="5"/>
      <c r="F53" s="5"/>
      <c r="G53" s="5"/>
    </row>
    <row r="54" spans="2:7" x14ac:dyDescent="0.2">
      <c r="B54" s="5"/>
      <c r="C54" s="8"/>
      <c r="D54" s="5"/>
      <c r="E54" s="5"/>
      <c r="F54" s="5"/>
      <c r="G54" s="5"/>
    </row>
    <row r="55" spans="2:7" x14ac:dyDescent="0.2">
      <c r="B55" s="5"/>
      <c r="C55" s="8"/>
      <c r="D55" s="5"/>
      <c r="E55" s="5"/>
      <c r="F55" s="5"/>
      <c r="G55" s="5"/>
    </row>
    <row r="56" spans="2:7" x14ac:dyDescent="0.2">
      <c r="B56" s="5"/>
      <c r="C56" s="8"/>
      <c r="D56" s="5"/>
      <c r="E56" s="5"/>
      <c r="F56" s="5"/>
      <c r="G56" s="5"/>
    </row>
    <row r="57" spans="2:7" x14ac:dyDescent="0.2">
      <c r="B57" s="5"/>
      <c r="C57" s="8"/>
      <c r="D57" s="5"/>
      <c r="E57" s="5"/>
      <c r="F57" s="5"/>
      <c r="G57" s="5"/>
    </row>
    <row r="58" spans="2:7" x14ac:dyDescent="0.2">
      <c r="B58" s="5"/>
      <c r="C58" s="8"/>
      <c r="D58" s="5"/>
      <c r="E58" s="5"/>
      <c r="F58" s="5"/>
      <c r="G58" s="5"/>
    </row>
    <row r="59" spans="2:7" x14ac:dyDescent="0.2">
      <c r="B59" s="5"/>
      <c r="C59" s="8"/>
      <c r="D59" s="5"/>
      <c r="E59" s="5"/>
      <c r="F59" s="5"/>
      <c r="G59" s="5"/>
    </row>
    <row r="60" spans="2:7" x14ac:dyDescent="0.2">
      <c r="B60" s="5"/>
      <c r="C60" s="8"/>
      <c r="D60" s="5"/>
      <c r="E60" s="5"/>
      <c r="F60" s="5"/>
      <c r="G60" s="5"/>
    </row>
    <row r="61" spans="2:7" x14ac:dyDescent="0.2">
      <c r="C61" s="8"/>
    </row>
    <row r="62" spans="2:7" x14ac:dyDescent="0.2">
      <c r="C62" s="8"/>
    </row>
    <row r="63" spans="2:7" x14ac:dyDescent="0.2">
      <c r="C63" s="8"/>
    </row>
    <row r="64" spans="2:7" x14ac:dyDescent="0.2">
      <c r="C64" s="8"/>
    </row>
    <row r="65" spans="3:3" x14ac:dyDescent="0.2">
      <c r="C65" s="8"/>
    </row>
    <row r="66" spans="3:3" x14ac:dyDescent="0.2">
      <c r="C66" s="8"/>
    </row>
    <row r="67" spans="3:3" x14ac:dyDescent="0.2">
      <c r="C67" s="8"/>
    </row>
    <row r="68" spans="3:3" x14ac:dyDescent="0.2">
      <c r="C68" s="8"/>
    </row>
    <row r="69" spans="3:3" x14ac:dyDescent="0.2">
      <c r="C69" s="8"/>
    </row>
    <row r="70" spans="3:3" x14ac:dyDescent="0.2">
      <c r="C70" s="8"/>
    </row>
    <row r="71" spans="3:3" x14ac:dyDescent="0.2">
      <c r="C71" s="8"/>
    </row>
  </sheetData>
  <mergeCells count="2">
    <mergeCell ref="C3:E3"/>
    <mergeCell ref="H3:J3"/>
  </mergeCells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3"/>
  <sheetViews>
    <sheetView workbookViewId="0">
      <selection sqref="A1:XFD1048576"/>
    </sheetView>
  </sheetViews>
  <sheetFormatPr baseColWidth="10" defaultRowHeight="16" x14ac:dyDescent="0.2"/>
  <cols>
    <col min="2" max="2" width="19.6640625" bestFit="1" customWidth="1"/>
    <col min="7" max="7" width="16.6640625" customWidth="1"/>
  </cols>
  <sheetData>
    <row r="1" spans="1:14" x14ac:dyDescent="0.2">
      <c r="A1" s="10" t="s">
        <v>22</v>
      </c>
      <c r="M1" s="5"/>
      <c r="N1" s="5"/>
    </row>
    <row r="2" spans="1:14" x14ac:dyDescent="0.2">
      <c r="A2" s="10"/>
      <c r="M2" s="5"/>
      <c r="N2" s="5"/>
    </row>
    <row r="3" spans="1:14" x14ac:dyDescent="0.2">
      <c r="A3" s="10" t="s">
        <v>3</v>
      </c>
      <c r="B3" s="6"/>
      <c r="C3" s="26" t="s">
        <v>6</v>
      </c>
      <c r="D3" s="26"/>
      <c r="E3" s="26"/>
      <c r="G3" s="6"/>
      <c r="H3" s="26" t="s">
        <v>6</v>
      </c>
      <c r="I3" s="26"/>
      <c r="J3" s="26"/>
      <c r="M3" s="5"/>
      <c r="N3" s="5"/>
    </row>
    <row r="4" spans="1:14" x14ac:dyDescent="0.2">
      <c r="B4" s="1" t="s">
        <v>17</v>
      </c>
      <c r="C4" s="2">
        <v>0</v>
      </c>
      <c r="D4" s="2">
        <v>1</v>
      </c>
      <c r="E4" s="2">
        <v>3</v>
      </c>
      <c r="F4" s="9"/>
      <c r="G4" s="1" t="s">
        <v>17</v>
      </c>
      <c r="H4" s="2">
        <v>0</v>
      </c>
      <c r="I4" s="2">
        <v>1</v>
      </c>
      <c r="J4" s="2">
        <v>3</v>
      </c>
      <c r="K4" s="5"/>
      <c r="L4" s="5"/>
      <c r="M4" s="5"/>
      <c r="N4" s="5"/>
    </row>
    <row r="5" spans="1:14" x14ac:dyDescent="0.2">
      <c r="B5" s="12" t="s">
        <v>8</v>
      </c>
      <c r="C5" s="13">
        <v>290.18770000000001</v>
      </c>
      <c r="D5" s="13">
        <v>196.7841</v>
      </c>
      <c r="E5" s="13">
        <v>139.8843</v>
      </c>
      <c r="F5" s="9"/>
      <c r="G5" s="12" t="s">
        <v>1</v>
      </c>
      <c r="H5" s="13">
        <f>(C5/$C$13)*100</f>
        <v>91.69071036494536</v>
      </c>
      <c r="I5" s="13">
        <f t="shared" ref="I5:J13" si="0">(D5/$C$13)*100</f>
        <v>62.177941785700931</v>
      </c>
      <c r="J5" s="13">
        <f t="shared" si="0"/>
        <v>44.1992918235443</v>
      </c>
      <c r="K5" s="5"/>
      <c r="L5" s="5"/>
      <c r="M5" s="5"/>
      <c r="N5" s="5"/>
    </row>
    <row r="6" spans="1:14" x14ac:dyDescent="0.2">
      <c r="B6" s="14" t="s">
        <v>23</v>
      </c>
      <c r="C6" s="13">
        <v>272.17759999999998</v>
      </c>
      <c r="D6" s="13">
        <v>173.51820000000001</v>
      </c>
      <c r="E6" s="13">
        <v>144.28479999999999</v>
      </c>
      <c r="F6" s="7"/>
      <c r="G6" s="14" t="s">
        <v>16</v>
      </c>
      <c r="H6" s="13">
        <f t="shared" ref="H6:H13" si="1">(C6/$C$13)*100</f>
        <v>86.000052688056556</v>
      </c>
      <c r="I6" s="13">
        <f t="shared" si="0"/>
        <v>54.82660712100018</v>
      </c>
      <c r="J6" s="13">
        <f t="shared" si="0"/>
        <v>45.589719367375217</v>
      </c>
      <c r="K6" s="5"/>
      <c r="L6" s="5"/>
      <c r="M6" s="5"/>
      <c r="N6" s="5"/>
    </row>
    <row r="7" spans="1:14" x14ac:dyDescent="0.2">
      <c r="B7" s="14" t="s">
        <v>24</v>
      </c>
      <c r="C7" s="13">
        <v>355.36279999999999</v>
      </c>
      <c r="D7" s="13">
        <v>324.67009999999999</v>
      </c>
      <c r="E7" s="13">
        <v>269.36840000000001</v>
      </c>
      <c r="F7" s="7"/>
      <c r="G7" s="14" t="s">
        <v>7</v>
      </c>
      <c r="H7" s="13">
        <f t="shared" si="1"/>
        <v>112.2841097995401</v>
      </c>
      <c r="I7" s="13">
        <f t="shared" si="0"/>
        <v>102.58612650797345</v>
      </c>
      <c r="J7" s="13">
        <f t="shared" si="0"/>
        <v>85.112428768926975</v>
      </c>
      <c r="K7" s="5"/>
      <c r="L7" s="5"/>
      <c r="M7" s="5"/>
      <c r="N7" s="5"/>
    </row>
    <row r="8" spans="1:14" x14ac:dyDescent="0.2">
      <c r="B8" s="14" t="s">
        <v>25</v>
      </c>
      <c r="C8" s="13">
        <v>330.90949999999998</v>
      </c>
      <c r="D8" s="13">
        <v>181.2636</v>
      </c>
      <c r="E8" s="13">
        <v>96.597719999999995</v>
      </c>
      <c r="F8" s="7"/>
      <c r="G8" s="14" t="s">
        <v>8</v>
      </c>
      <c r="H8" s="13">
        <f t="shared" si="1"/>
        <v>104.55759193621536</v>
      </c>
      <c r="I8" s="13">
        <f t="shared" si="0"/>
        <v>57.273923902726786</v>
      </c>
      <c r="J8" s="13">
        <f t="shared" si="0"/>
        <v>30.5220158071279</v>
      </c>
      <c r="K8" s="5"/>
      <c r="L8" s="5"/>
      <c r="M8" s="5"/>
      <c r="N8" s="5"/>
    </row>
    <row r="9" spans="1:14" x14ac:dyDescent="0.2">
      <c r="B9" s="14" t="s">
        <v>26</v>
      </c>
      <c r="C9" s="13">
        <v>382.13229999999999</v>
      </c>
      <c r="D9" s="13">
        <v>292.1497</v>
      </c>
      <c r="E9" s="13">
        <v>198.26740000000001</v>
      </c>
      <c r="F9" s="7"/>
      <c r="G9" s="14" t="s">
        <v>9</v>
      </c>
      <c r="H9" s="13">
        <f t="shared" si="1"/>
        <v>120.74247819735437</v>
      </c>
      <c r="I9" s="13">
        <f t="shared" si="0"/>
        <v>92.310644199963249</v>
      </c>
      <c r="J9" s="13">
        <f t="shared" si="0"/>
        <v>62.646620612144375</v>
      </c>
      <c r="K9" s="5"/>
      <c r="L9" s="5"/>
      <c r="M9" s="5"/>
      <c r="N9" s="5"/>
    </row>
    <row r="10" spans="1:14" x14ac:dyDescent="0.2">
      <c r="B10" s="15" t="s">
        <v>27</v>
      </c>
      <c r="C10" s="13">
        <v>286.56450000000001</v>
      </c>
      <c r="D10" s="13">
        <v>236.03800000000001</v>
      </c>
      <c r="E10" s="13">
        <v>150.65440000000001</v>
      </c>
      <c r="F10" s="5"/>
      <c r="G10" s="15" t="s">
        <v>10</v>
      </c>
      <c r="H10" s="13">
        <f t="shared" si="1"/>
        <v>90.545886577464813</v>
      </c>
      <c r="I10" s="13">
        <f t="shared" si="0"/>
        <v>74.581010473982786</v>
      </c>
      <c r="J10" s="13">
        <f t="shared" si="0"/>
        <v>47.602324135739124</v>
      </c>
      <c r="K10" s="5"/>
      <c r="L10" s="5"/>
      <c r="M10" s="5"/>
      <c r="N10" s="5"/>
    </row>
    <row r="11" spans="1:14" x14ac:dyDescent="0.2">
      <c r="B11" s="16" t="s">
        <v>28</v>
      </c>
      <c r="C11" s="13">
        <v>229.11340000000001</v>
      </c>
      <c r="D11" s="13">
        <v>189.08590000000001</v>
      </c>
      <c r="E11" s="13">
        <v>97.018839999999997</v>
      </c>
      <c r="F11" s="9"/>
      <c r="G11" s="16" t="s">
        <v>11</v>
      </c>
      <c r="H11" s="13">
        <f t="shared" si="1"/>
        <v>72.393042159015948</v>
      </c>
      <c r="I11" s="13">
        <f t="shared" si="0"/>
        <v>59.745538804694419</v>
      </c>
      <c r="J11" s="13">
        <f t="shared" si="0"/>
        <v>30.655077242705243</v>
      </c>
      <c r="K11" s="9"/>
      <c r="L11" s="9"/>
      <c r="M11" s="5"/>
      <c r="N11" s="5"/>
    </row>
    <row r="12" spans="1:14" x14ac:dyDescent="0.2">
      <c r="B12" s="16" t="s">
        <v>29</v>
      </c>
      <c r="C12" s="13">
        <v>385.43529999999998</v>
      </c>
      <c r="D12" s="13">
        <v>302.4008</v>
      </c>
      <c r="E12" s="13">
        <v>120.1503</v>
      </c>
      <c r="F12" s="9"/>
      <c r="G12" s="16" t="s">
        <v>12</v>
      </c>
      <c r="H12" s="13">
        <f t="shared" si="1"/>
        <v>121.78612827740743</v>
      </c>
      <c r="I12" s="13">
        <f t="shared" si="0"/>
        <v>95.549687898307795</v>
      </c>
      <c r="J12" s="13">
        <f t="shared" si="0"/>
        <v>37.963932852982033</v>
      </c>
      <c r="K12" s="5"/>
      <c r="L12" s="5"/>
      <c r="M12" s="5"/>
      <c r="N12" s="5"/>
    </row>
    <row r="13" spans="1:14" x14ac:dyDescent="0.2">
      <c r="B13" s="14" t="s">
        <v>18</v>
      </c>
      <c r="C13" s="13">
        <f>AVERAGE(C5:C12)</f>
        <v>316.4853875</v>
      </c>
      <c r="D13" s="13">
        <f t="shared" ref="D13:E13" si="2">AVERAGE(D5:D12)</f>
        <v>236.98880000000003</v>
      </c>
      <c r="E13" s="13">
        <f t="shared" si="2"/>
        <v>152.02826999999999</v>
      </c>
      <c r="F13" s="7"/>
      <c r="G13" s="14" t="s">
        <v>18</v>
      </c>
      <c r="H13" s="13">
        <f t="shared" si="1"/>
        <v>100</v>
      </c>
      <c r="I13" s="13">
        <f t="shared" si="0"/>
        <v>74.881435086793701</v>
      </c>
      <c r="J13" s="13">
        <f t="shared" si="0"/>
        <v>48.036426326318143</v>
      </c>
      <c r="K13" s="7"/>
      <c r="L13" s="7"/>
      <c r="M13" s="5"/>
      <c r="N13" s="5"/>
    </row>
    <row r="14" spans="1:14" x14ac:dyDescent="0.2">
      <c r="B14" s="23"/>
      <c r="C14" s="24"/>
      <c r="D14" s="24"/>
      <c r="E14" s="24"/>
      <c r="F14" s="7"/>
      <c r="G14" s="23"/>
      <c r="H14" s="24"/>
      <c r="I14" s="24"/>
      <c r="J14" s="24"/>
      <c r="K14" s="11"/>
      <c r="L14" s="11"/>
      <c r="M14" s="5"/>
      <c r="N14" s="5"/>
    </row>
    <row r="15" spans="1:14" x14ac:dyDescent="0.2">
      <c r="B15" s="23"/>
      <c r="C15" s="24"/>
      <c r="D15" s="24"/>
      <c r="E15" s="24"/>
      <c r="F15" s="7"/>
      <c r="G15" t="s">
        <v>21</v>
      </c>
      <c r="H15" s="24"/>
      <c r="I15" s="24"/>
      <c r="J15" s="24"/>
      <c r="K15" s="11"/>
      <c r="L15" s="11"/>
      <c r="M15" s="5"/>
      <c r="N15" s="5"/>
    </row>
    <row r="16" spans="1:14" x14ac:dyDescent="0.2">
      <c r="B16" s="23"/>
      <c r="C16" s="24"/>
      <c r="D16" s="24"/>
      <c r="E16" s="24"/>
      <c r="F16" s="7"/>
      <c r="G16" s="23"/>
      <c r="H16" s="24"/>
      <c r="I16" s="24"/>
      <c r="J16" s="24"/>
      <c r="K16" s="11"/>
      <c r="L16" s="11"/>
      <c r="M16" s="5"/>
      <c r="N16" s="5"/>
    </row>
    <row r="17" spans="1:40" x14ac:dyDescent="0.2">
      <c r="B17" s="25"/>
      <c r="C17" s="24"/>
      <c r="D17" s="24"/>
      <c r="E17" s="24"/>
      <c r="F17" s="5"/>
      <c r="G17" s="25"/>
      <c r="H17" s="24"/>
      <c r="I17" s="24"/>
      <c r="J17" s="24"/>
      <c r="M17" s="5"/>
      <c r="N17" s="5"/>
    </row>
    <row r="18" spans="1:40" x14ac:dyDescent="0.2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</row>
    <row r="19" spans="1:40" x14ac:dyDescent="0.2">
      <c r="I19" s="8"/>
      <c r="J19" s="8"/>
      <c r="K19" s="8"/>
      <c r="L19" s="8"/>
      <c r="M19" s="5"/>
      <c r="N19" s="5"/>
    </row>
    <row r="20" spans="1:40" x14ac:dyDescent="0.2">
      <c r="C20" s="19"/>
      <c r="F20" s="8"/>
      <c r="H20" s="11"/>
      <c r="M20" s="5"/>
      <c r="N20" s="5"/>
    </row>
    <row r="21" spans="1:40" x14ac:dyDescent="0.2">
      <c r="A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1:40" x14ac:dyDescent="0.2">
      <c r="A22" s="5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</row>
    <row r="23" spans="1:40" x14ac:dyDescent="0.2">
      <c r="A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</row>
  </sheetData>
  <mergeCells count="2">
    <mergeCell ref="C3:E3"/>
    <mergeCell ref="H3:J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1"/>
  <sheetViews>
    <sheetView topLeftCell="A6" workbookViewId="0">
      <selection activeCell="D28" sqref="D28"/>
    </sheetView>
  </sheetViews>
  <sheetFormatPr baseColWidth="10" defaultRowHeight="16" x14ac:dyDescent="0.2"/>
  <cols>
    <col min="2" max="2" width="19.6640625" bestFit="1" customWidth="1"/>
    <col min="7" max="7" width="16.6640625" customWidth="1"/>
  </cols>
  <sheetData>
    <row r="1" spans="1:14" x14ac:dyDescent="0.2">
      <c r="A1" s="10" t="s">
        <v>5</v>
      </c>
      <c r="M1" s="5"/>
      <c r="N1" s="5"/>
    </row>
    <row r="2" spans="1:14" x14ac:dyDescent="0.2">
      <c r="A2" s="10"/>
      <c r="M2" s="5"/>
      <c r="N2" s="5"/>
    </row>
    <row r="3" spans="1:14" x14ac:dyDescent="0.2">
      <c r="A3" s="10" t="s">
        <v>4</v>
      </c>
      <c r="B3" s="6"/>
      <c r="C3" s="26" t="s">
        <v>6</v>
      </c>
      <c r="D3" s="26"/>
      <c r="E3" s="26"/>
      <c r="G3" s="6"/>
      <c r="H3" s="26" t="s">
        <v>6</v>
      </c>
      <c r="I3" s="26"/>
      <c r="J3" s="26"/>
      <c r="M3" s="5"/>
      <c r="N3" s="5"/>
    </row>
    <row r="4" spans="1:14" x14ac:dyDescent="0.2">
      <c r="B4" s="1" t="s">
        <v>17</v>
      </c>
      <c r="C4" s="2">
        <v>0</v>
      </c>
      <c r="D4" s="2">
        <v>1</v>
      </c>
      <c r="E4" s="2">
        <v>3</v>
      </c>
      <c r="F4" s="9"/>
      <c r="G4" s="1" t="s">
        <v>17</v>
      </c>
      <c r="H4" s="2">
        <v>0</v>
      </c>
      <c r="I4" s="2">
        <v>1</v>
      </c>
      <c r="J4" s="2">
        <v>3</v>
      </c>
      <c r="K4" s="5"/>
      <c r="L4" s="5"/>
      <c r="M4" s="5"/>
      <c r="N4" s="5"/>
    </row>
    <row r="5" spans="1:14" x14ac:dyDescent="0.2">
      <c r="B5" s="12" t="s">
        <v>1</v>
      </c>
      <c r="C5" s="13">
        <v>37.880506246940399</v>
      </c>
      <c r="D5" s="13">
        <v>34.615641540576298</v>
      </c>
      <c r="E5" s="13">
        <v>33.2618197963413</v>
      </c>
      <c r="F5" s="9"/>
      <c r="G5" s="12" t="s">
        <v>1</v>
      </c>
      <c r="H5" s="13">
        <f>(C5/$C$18)*100</f>
        <v>101.90902748951767</v>
      </c>
      <c r="I5" s="13">
        <f t="shared" ref="I5:J18" si="0">(D5/$C$18)*100</f>
        <v>93.12563940749358</v>
      </c>
      <c r="J5" s="13">
        <f t="shared" si="0"/>
        <v>89.483484879521953</v>
      </c>
      <c r="K5" s="5"/>
      <c r="L5" s="5"/>
      <c r="M5" s="5"/>
      <c r="N5" s="5"/>
    </row>
    <row r="6" spans="1:14" x14ac:dyDescent="0.2">
      <c r="B6" s="14" t="s">
        <v>16</v>
      </c>
      <c r="C6" s="13">
        <v>37.880506246940399</v>
      </c>
      <c r="D6" s="13">
        <v>36.2452971386111</v>
      </c>
      <c r="E6" s="13">
        <v>37.0622059682469</v>
      </c>
      <c r="F6" s="7"/>
      <c r="G6" s="14" t="s">
        <v>16</v>
      </c>
      <c r="H6" s="13">
        <f t="shared" ref="H6:H18" si="1">(C6/$C$18)*100</f>
        <v>101.90902748951767</v>
      </c>
      <c r="I6" s="13">
        <f t="shared" si="0"/>
        <v>97.509863209993284</v>
      </c>
      <c r="J6" s="13">
        <f t="shared" si="0"/>
        <v>99.70757365855701</v>
      </c>
      <c r="K6" s="5"/>
      <c r="L6" s="5"/>
      <c r="M6" s="5"/>
      <c r="N6" s="5"/>
    </row>
    <row r="7" spans="1:14" x14ac:dyDescent="0.2">
      <c r="B7" s="14" t="s">
        <v>7</v>
      </c>
      <c r="C7" s="13">
        <v>40.069466416273002</v>
      </c>
      <c r="D7" s="13">
        <v>35.158244531194399</v>
      </c>
      <c r="E7" s="13">
        <v>31.103656145925999</v>
      </c>
      <c r="F7" s="7"/>
      <c r="G7" s="14" t="s">
        <v>7</v>
      </c>
      <c r="H7" s="13">
        <f t="shared" si="1"/>
        <v>107.79793511434627</v>
      </c>
      <c r="I7" s="13">
        <f t="shared" si="0"/>
        <v>94.585391363455372</v>
      </c>
      <c r="J7" s="13">
        <f t="shared" si="0"/>
        <v>83.677428399091085</v>
      </c>
      <c r="K7" s="5"/>
      <c r="L7" s="5"/>
      <c r="M7" s="5"/>
      <c r="N7" s="5"/>
    </row>
    <row r="8" spans="1:14" x14ac:dyDescent="0.2">
      <c r="B8" s="14" t="s">
        <v>8</v>
      </c>
      <c r="C8" s="13">
        <v>48.367393692228603</v>
      </c>
      <c r="D8" s="13">
        <v>32.9915149552751</v>
      </c>
      <c r="E8" s="13">
        <v>27.0832952113334</v>
      </c>
      <c r="F8" s="7"/>
      <c r="G8" s="14" t="s">
        <v>8</v>
      </c>
      <c r="H8" s="13">
        <f t="shared" si="1"/>
        <v>130.12165205093498</v>
      </c>
      <c r="I8" s="13">
        <f t="shared" si="0"/>
        <v>88.756290176811518</v>
      </c>
      <c r="J8" s="13">
        <f t="shared" si="0"/>
        <v>72.861546733458056</v>
      </c>
      <c r="K8" s="5"/>
      <c r="L8" s="5"/>
      <c r="M8" s="5"/>
      <c r="N8" s="5"/>
    </row>
    <row r="9" spans="1:14" x14ac:dyDescent="0.2">
      <c r="B9" s="14" t="s">
        <v>9</v>
      </c>
      <c r="C9" s="13">
        <v>47.8097715393709</v>
      </c>
      <c r="D9" s="13">
        <v>33.2618197963413</v>
      </c>
      <c r="E9" s="13">
        <v>30.2968578469278</v>
      </c>
      <c r="F9" s="7"/>
      <c r="G9" s="14" t="s">
        <v>9</v>
      </c>
      <c r="H9" s="13">
        <f t="shared" si="1"/>
        <v>128.62149439903112</v>
      </c>
      <c r="I9" s="13">
        <f t="shared" si="0"/>
        <v>89.483484879521953</v>
      </c>
      <c r="J9" s="13">
        <f t="shared" si="0"/>
        <v>81.506918071295644</v>
      </c>
      <c r="K9" s="5"/>
      <c r="L9" s="5"/>
      <c r="M9" s="5"/>
      <c r="N9" s="5"/>
    </row>
    <row r="10" spans="1:14" x14ac:dyDescent="0.2">
      <c r="B10" s="15" t="s">
        <v>10</v>
      </c>
      <c r="C10" s="13">
        <v>40.892895089674298</v>
      </c>
      <c r="D10" s="13">
        <v>45.308334767673799</v>
      </c>
      <c r="E10" s="13">
        <v>41.9929874661212</v>
      </c>
      <c r="F10" s="5"/>
      <c r="G10" s="15" t="s">
        <v>10</v>
      </c>
      <c r="H10" s="13">
        <f t="shared" si="1"/>
        <v>110.01318574395178</v>
      </c>
      <c r="I10" s="13">
        <f t="shared" si="0"/>
        <v>121.89193838231975</v>
      </c>
      <c r="J10" s="13">
        <f t="shared" si="0"/>
        <v>112.97273817182862</v>
      </c>
      <c r="K10" s="5"/>
      <c r="L10" s="5"/>
      <c r="M10" s="5"/>
      <c r="N10" s="5"/>
    </row>
    <row r="11" spans="1:14" x14ac:dyDescent="0.2">
      <c r="B11" s="16" t="s">
        <v>11</v>
      </c>
      <c r="C11" s="13">
        <v>40.343786622744801</v>
      </c>
      <c r="D11" s="13">
        <v>44.477371911578501</v>
      </c>
      <c r="E11" s="13">
        <v>46.418498713560098</v>
      </c>
      <c r="F11" s="9"/>
      <c r="G11" s="16" t="s">
        <v>11</v>
      </c>
      <c r="H11" s="13">
        <f t="shared" si="1"/>
        <v>108.53593225936919</v>
      </c>
      <c r="I11" s="13">
        <f t="shared" si="0"/>
        <v>119.65641871971167</v>
      </c>
      <c r="J11" s="13">
        <f t="shared" si="0"/>
        <v>124.87858611457747</v>
      </c>
      <c r="K11" s="9"/>
      <c r="L11" s="9"/>
      <c r="M11" s="5"/>
      <c r="N11" s="5"/>
    </row>
    <row r="12" spans="1:14" x14ac:dyDescent="0.2">
      <c r="B12" s="16" t="s">
        <v>12</v>
      </c>
      <c r="C12" s="13">
        <v>38.1535827496755</v>
      </c>
      <c r="D12" s="13">
        <v>30.8345714084661</v>
      </c>
      <c r="E12" s="13">
        <v>27.350261973924201</v>
      </c>
      <c r="F12" s="9"/>
      <c r="G12" s="16" t="s">
        <v>12</v>
      </c>
      <c r="H12" s="13">
        <f t="shared" si="1"/>
        <v>102.64367872787645</v>
      </c>
      <c r="I12" s="13">
        <f t="shared" si="0"/>
        <v>82.953516112173702</v>
      </c>
      <c r="J12" s="13">
        <f t="shared" si="0"/>
        <v>73.579761082820156</v>
      </c>
      <c r="K12" s="5"/>
      <c r="L12" s="5"/>
      <c r="M12" s="5"/>
      <c r="N12" s="5"/>
    </row>
    <row r="13" spans="1:14" x14ac:dyDescent="0.2">
      <c r="B13" s="14" t="s">
        <v>13</v>
      </c>
      <c r="C13" s="13">
        <v>20.634322685179399</v>
      </c>
      <c r="D13" s="13">
        <v>16.269298746006701</v>
      </c>
      <c r="E13" s="13">
        <v>30.0461107392759</v>
      </c>
      <c r="F13" s="7"/>
      <c r="G13" s="14" t="s">
        <v>13</v>
      </c>
      <c r="H13" s="13">
        <f t="shared" si="1"/>
        <v>55.512028905932844</v>
      </c>
      <c r="I13" s="13">
        <f t="shared" si="0"/>
        <v>43.768908533947787</v>
      </c>
      <c r="J13" s="13">
        <f t="shared" si="0"/>
        <v>80.832339074910706</v>
      </c>
      <c r="K13" s="7"/>
      <c r="L13" s="7"/>
      <c r="M13" s="5"/>
      <c r="N13" s="5"/>
    </row>
    <row r="14" spans="1:14" x14ac:dyDescent="0.2">
      <c r="B14" s="14" t="s">
        <v>14</v>
      </c>
      <c r="C14" s="13">
        <v>34.753976329232998</v>
      </c>
      <c r="D14" s="13">
        <v>40.352219395004497</v>
      </c>
      <c r="E14" s="13">
        <v>25.1992324632057</v>
      </c>
      <c r="F14" s="7"/>
      <c r="G14" s="14" t="s">
        <v>14</v>
      </c>
      <c r="H14" s="13">
        <f t="shared" si="1"/>
        <v>93.497798208330906</v>
      </c>
      <c r="I14" s="13">
        <f t="shared" si="0"/>
        <v>108.55861874656722</v>
      </c>
      <c r="J14" s="13">
        <f t="shared" si="0"/>
        <v>67.792897409204883</v>
      </c>
      <c r="K14" s="11"/>
      <c r="L14" s="11"/>
      <c r="M14" s="5"/>
      <c r="N14" s="5"/>
    </row>
    <row r="15" spans="1:14" x14ac:dyDescent="0.2">
      <c r="B15" s="14" t="s">
        <v>2</v>
      </c>
      <c r="C15" s="13">
        <v>50.117404309213001</v>
      </c>
      <c r="D15" s="13">
        <v>40.380665748241299</v>
      </c>
      <c r="E15" s="13">
        <v>34.832689853078001</v>
      </c>
      <c r="F15" s="7"/>
      <c r="G15" s="14" t="s">
        <v>2</v>
      </c>
      <c r="H15" s="13">
        <f t="shared" si="1"/>
        <v>134.82966410628114</v>
      </c>
      <c r="I15" s="13">
        <f t="shared" si="0"/>
        <v>108.63514729597699</v>
      </c>
      <c r="J15" s="13">
        <f t="shared" si="0"/>
        <v>93.709559334568894</v>
      </c>
      <c r="K15" s="11"/>
      <c r="L15" s="11"/>
      <c r="M15" s="5"/>
      <c r="N15" s="5"/>
    </row>
    <row r="16" spans="1:14" x14ac:dyDescent="0.2">
      <c r="B16" s="14" t="s">
        <v>0</v>
      </c>
      <c r="C16" s="13">
        <v>18.968793235768601</v>
      </c>
      <c r="D16" s="13">
        <v>22.0779919360848</v>
      </c>
      <c r="E16" s="13">
        <v>25.7112639849441</v>
      </c>
      <c r="F16" s="7"/>
      <c r="G16" s="14" t="s">
        <v>0</v>
      </c>
      <c r="H16" s="13">
        <f t="shared" si="1"/>
        <v>51.031294531948191</v>
      </c>
      <c r="I16" s="13">
        <f t="shared" si="0"/>
        <v>59.395898050056893</v>
      </c>
      <c r="J16" s="13">
        <f t="shared" si="0"/>
        <v>69.170403667547276</v>
      </c>
      <c r="K16" s="11"/>
      <c r="L16" s="11"/>
      <c r="M16" s="5"/>
      <c r="N16" s="5"/>
    </row>
    <row r="17" spans="1:40" x14ac:dyDescent="0.2">
      <c r="B17" s="15" t="s">
        <v>15</v>
      </c>
      <c r="C17" s="13">
        <v>27.3493400946825</v>
      </c>
      <c r="D17" s="13">
        <v>21.579100241552801</v>
      </c>
      <c r="E17" s="13">
        <v>20.3342413720022</v>
      </c>
      <c r="F17" s="5"/>
      <c r="G17" s="15" t="s">
        <v>15</v>
      </c>
      <c r="H17" s="13">
        <f t="shared" si="1"/>
        <v>73.577280972961745</v>
      </c>
      <c r="I17" s="13">
        <f t="shared" si="0"/>
        <v>58.05374155719165</v>
      </c>
      <c r="J17" s="13">
        <f t="shared" si="0"/>
        <v>54.704727266553732</v>
      </c>
      <c r="M17" s="5"/>
      <c r="N17" s="5"/>
    </row>
    <row r="18" spans="1:40" x14ac:dyDescent="0.2">
      <c r="B18" s="20" t="s">
        <v>18</v>
      </c>
      <c r="C18" s="12">
        <f>AVERAGE(C5:C17)</f>
        <v>37.170903481378801</v>
      </c>
      <c r="D18" s="12">
        <f t="shared" ref="D18:E18" si="2">AVERAGE(D5:D17)</f>
        <v>33.35015939358513</v>
      </c>
      <c r="E18" s="12">
        <f t="shared" si="2"/>
        <v>31.591778579606679</v>
      </c>
      <c r="F18" s="21"/>
      <c r="G18" s="17" t="s">
        <v>18</v>
      </c>
      <c r="H18" s="13">
        <f t="shared" si="1"/>
        <v>100</v>
      </c>
      <c r="I18" s="13">
        <f t="shared" si="0"/>
        <v>89.721142802709338</v>
      </c>
      <c r="J18" s="13">
        <f t="shared" si="0"/>
        <v>84.990612604918113</v>
      </c>
      <c r="M18" s="5"/>
      <c r="N18" s="5"/>
    </row>
    <row r="19" spans="1:40" x14ac:dyDescent="0.2">
      <c r="I19" s="8"/>
      <c r="J19" s="8"/>
      <c r="K19" s="8"/>
      <c r="L19" s="8"/>
      <c r="M19" s="5"/>
      <c r="N19" s="5"/>
    </row>
    <row r="20" spans="1:40" x14ac:dyDescent="0.2">
      <c r="B20" s="18"/>
      <c r="C20" s="19"/>
      <c r="F20" s="8"/>
      <c r="G20" t="s">
        <v>21</v>
      </c>
      <c r="H20" s="11"/>
      <c r="M20" s="5"/>
      <c r="N20" s="5"/>
    </row>
    <row r="21" spans="1:40" x14ac:dyDescent="0.2">
      <c r="A21" s="5"/>
      <c r="B21" s="5"/>
      <c r="C21" s="8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1:40" x14ac:dyDescent="0.2">
      <c r="A22" s="5"/>
      <c r="B22" s="11"/>
      <c r="C22" s="8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</row>
    <row r="23" spans="1:40" x14ac:dyDescent="0.2">
      <c r="A23" s="5"/>
      <c r="B23" s="5"/>
      <c r="C23" s="8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</row>
    <row r="24" spans="1:40" x14ac:dyDescent="0.2">
      <c r="C24" s="8"/>
    </row>
    <row r="25" spans="1:40" x14ac:dyDescent="0.2">
      <c r="C25" s="8"/>
    </row>
    <row r="26" spans="1:40" x14ac:dyDescent="0.2">
      <c r="C26" s="8"/>
    </row>
    <row r="27" spans="1:40" x14ac:dyDescent="0.2">
      <c r="C27" s="8"/>
    </row>
    <row r="28" spans="1:40" x14ac:dyDescent="0.2">
      <c r="C28" s="8"/>
    </row>
    <row r="29" spans="1:40" x14ac:dyDescent="0.2">
      <c r="C29" s="8"/>
    </row>
    <row r="30" spans="1:40" x14ac:dyDescent="0.2">
      <c r="C30" s="8"/>
    </row>
    <row r="31" spans="1:40" x14ac:dyDescent="0.2">
      <c r="C31" s="8"/>
    </row>
    <row r="32" spans="1:40" x14ac:dyDescent="0.2">
      <c r="C32" s="8"/>
    </row>
    <row r="33" spans="3:3" x14ac:dyDescent="0.2">
      <c r="C33" s="8"/>
    </row>
    <row r="34" spans="3:3" x14ac:dyDescent="0.2">
      <c r="C34" s="8"/>
    </row>
    <row r="35" spans="3:3" x14ac:dyDescent="0.2">
      <c r="C35" s="8"/>
    </row>
    <row r="36" spans="3:3" x14ac:dyDescent="0.2">
      <c r="C36" s="8"/>
    </row>
    <row r="37" spans="3:3" x14ac:dyDescent="0.2">
      <c r="C37" s="8"/>
    </row>
    <row r="38" spans="3:3" x14ac:dyDescent="0.2">
      <c r="C38" s="8"/>
    </row>
    <row r="39" spans="3:3" x14ac:dyDescent="0.2">
      <c r="C39" s="8"/>
    </row>
    <row r="40" spans="3:3" x14ac:dyDescent="0.2">
      <c r="C40" s="8"/>
    </row>
    <row r="41" spans="3:3" x14ac:dyDescent="0.2">
      <c r="C41" s="8"/>
    </row>
    <row r="42" spans="3:3" x14ac:dyDescent="0.2">
      <c r="C42" s="8"/>
    </row>
    <row r="43" spans="3:3" x14ac:dyDescent="0.2">
      <c r="C43" s="8"/>
    </row>
    <row r="44" spans="3:3" x14ac:dyDescent="0.2">
      <c r="C44" s="8"/>
    </row>
    <row r="45" spans="3:3" x14ac:dyDescent="0.2">
      <c r="C45" s="8"/>
    </row>
    <row r="46" spans="3:3" x14ac:dyDescent="0.2">
      <c r="C46" s="8"/>
    </row>
    <row r="47" spans="3:3" x14ac:dyDescent="0.2">
      <c r="C47" s="8"/>
    </row>
    <row r="48" spans="3:3" x14ac:dyDescent="0.2">
      <c r="C48" s="8"/>
    </row>
    <row r="49" spans="3:3" x14ac:dyDescent="0.2">
      <c r="C49" s="8"/>
    </row>
    <row r="50" spans="3:3" x14ac:dyDescent="0.2">
      <c r="C50" s="8"/>
    </row>
    <row r="51" spans="3:3" x14ac:dyDescent="0.2">
      <c r="C51" s="8"/>
    </row>
    <row r="52" spans="3:3" x14ac:dyDescent="0.2">
      <c r="C52" s="8"/>
    </row>
    <row r="53" spans="3:3" x14ac:dyDescent="0.2">
      <c r="C53" s="8"/>
    </row>
    <row r="54" spans="3:3" x14ac:dyDescent="0.2">
      <c r="C54" s="8"/>
    </row>
    <row r="55" spans="3:3" x14ac:dyDescent="0.2">
      <c r="C55" s="8"/>
    </row>
    <row r="56" spans="3:3" x14ac:dyDescent="0.2">
      <c r="C56" s="8"/>
    </row>
    <row r="57" spans="3:3" x14ac:dyDescent="0.2">
      <c r="C57" s="8"/>
    </row>
    <row r="58" spans="3:3" x14ac:dyDescent="0.2">
      <c r="C58" s="8"/>
    </row>
    <row r="59" spans="3:3" x14ac:dyDescent="0.2">
      <c r="C59" s="8"/>
    </row>
    <row r="60" spans="3:3" x14ac:dyDescent="0.2">
      <c r="C60" s="8"/>
    </row>
    <row r="61" spans="3:3" x14ac:dyDescent="0.2">
      <c r="C61" s="8"/>
    </row>
    <row r="62" spans="3:3" x14ac:dyDescent="0.2">
      <c r="C62" s="8"/>
    </row>
    <row r="63" spans="3:3" x14ac:dyDescent="0.2">
      <c r="C63" s="8"/>
    </row>
    <row r="64" spans="3:3" x14ac:dyDescent="0.2">
      <c r="C64" s="8"/>
    </row>
    <row r="65" spans="3:3" x14ac:dyDescent="0.2">
      <c r="C65" s="8"/>
    </row>
    <row r="66" spans="3:3" x14ac:dyDescent="0.2">
      <c r="C66" s="8"/>
    </row>
    <row r="67" spans="3:3" x14ac:dyDescent="0.2">
      <c r="C67" s="8"/>
    </row>
    <row r="68" spans="3:3" x14ac:dyDescent="0.2">
      <c r="C68" s="8"/>
    </row>
    <row r="69" spans="3:3" x14ac:dyDescent="0.2">
      <c r="C69" s="8"/>
    </row>
    <row r="70" spans="3:3" x14ac:dyDescent="0.2">
      <c r="C70" s="8"/>
    </row>
    <row r="71" spans="3:3" x14ac:dyDescent="0.2">
      <c r="C71" s="8"/>
    </row>
  </sheetData>
  <mergeCells count="2">
    <mergeCell ref="C3:E3"/>
    <mergeCell ref="H3:J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3"/>
  <sheetViews>
    <sheetView workbookViewId="0">
      <selection activeCell="E20" sqref="E20"/>
    </sheetView>
  </sheetViews>
  <sheetFormatPr baseColWidth="10" defaultRowHeight="16" x14ac:dyDescent="0.2"/>
  <cols>
    <col min="2" max="2" width="19.6640625" bestFit="1" customWidth="1"/>
    <col min="7" max="7" width="16.6640625" customWidth="1"/>
  </cols>
  <sheetData>
    <row r="1" spans="1:14" x14ac:dyDescent="0.2">
      <c r="A1" s="10" t="s">
        <v>22</v>
      </c>
      <c r="M1" s="5"/>
      <c r="N1" s="5"/>
    </row>
    <row r="2" spans="1:14" x14ac:dyDescent="0.2">
      <c r="A2" s="10"/>
      <c r="M2" s="5"/>
      <c r="N2" s="5"/>
    </row>
    <row r="3" spans="1:14" x14ac:dyDescent="0.2">
      <c r="A3" s="10" t="s">
        <v>4</v>
      </c>
      <c r="B3" s="6"/>
      <c r="C3" s="26" t="s">
        <v>6</v>
      </c>
      <c r="D3" s="26"/>
      <c r="E3" s="26"/>
      <c r="G3" s="6"/>
      <c r="H3" s="26" t="s">
        <v>6</v>
      </c>
      <c r="I3" s="26"/>
      <c r="J3" s="26"/>
      <c r="M3" s="5"/>
      <c r="N3" s="5"/>
    </row>
    <row r="4" spans="1:14" x14ac:dyDescent="0.2">
      <c r="B4" s="1" t="s">
        <v>17</v>
      </c>
      <c r="C4" s="2">
        <v>0</v>
      </c>
      <c r="D4" s="2">
        <v>1</v>
      </c>
      <c r="E4" s="2">
        <v>3</v>
      </c>
      <c r="F4" s="9"/>
      <c r="G4" s="1" t="s">
        <v>17</v>
      </c>
      <c r="H4" s="2">
        <v>0</v>
      </c>
      <c r="I4" s="2">
        <v>1</v>
      </c>
      <c r="J4" s="2">
        <v>3</v>
      </c>
      <c r="K4" s="5"/>
      <c r="L4" s="5"/>
      <c r="M4" s="5"/>
      <c r="N4" s="5"/>
    </row>
    <row r="5" spans="1:14" x14ac:dyDescent="0.2">
      <c r="B5" s="12" t="s">
        <v>8</v>
      </c>
      <c r="C5" s="13">
        <v>27.899509999999999</v>
      </c>
      <c r="D5" s="13">
        <v>28.463930000000001</v>
      </c>
      <c r="E5" s="13">
        <v>18.724730000000001</v>
      </c>
      <c r="F5" s="9"/>
      <c r="G5" s="12" t="s">
        <v>1</v>
      </c>
      <c r="H5" s="13">
        <f>(C5/$C$13)*100</f>
        <v>90.592280979978909</v>
      </c>
      <c r="I5" s="13">
        <f t="shared" ref="I5:J13" si="0">(D5/$C$13)*100</f>
        <v>92.425004752931201</v>
      </c>
      <c r="J5" s="13">
        <f t="shared" si="0"/>
        <v>60.800924512087875</v>
      </c>
      <c r="K5" s="5"/>
      <c r="L5" s="5"/>
      <c r="M5" s="5"/>
      <c r="N5" s="5"/>
    </row>
    <row r="6" spans="1:14" x14ac:dyDescent="0.2">
      <c r="B6" s="14" t="s">
        <v>23</v>
      </c>
      <c r="C6" s="13">
        <v>39.249400000000001</v>
      </c>
      <c r="D6" s="13">
        <v>31.236470000000001</v>
      </c>
      <c r="E6" s="13">
        <v>24.890529999999998</v>
      </c>
      <c r="F6" s="7"/>
      <c r="G6" s="14" t="s">
        <v>16</v>
      </c>
      <c r="H6" s="13">
        <f t="shared" ref="H6:H13" si="1">(C6/$C$13)*100</f>
        <v>127.44642013768646</v>
      </c>
      <c r="I6" s="13">
        <f t="shared" si="0"/>
        <v>101.4276977288376</v>
      </c>
      <c r="J6" s="13">
        <f t="shared" si="0"/>
        <v>80.821845527057448</v>
      </c>
      <c r="K6" s="5"/>
      <c r="L6" s="5"/>
      <c r="M6" s="5"/>
      <c r="N6" s="5"/>
    </row>
    <row r="7" spans="1:14" x14ac:dyDescent="0.2">
      <c r="B7" s="14" t="s">
        <v>24</v>
      </c>
      <c r="C7" s="13">
        <v>24.890529999999998</v>
      </c>
      <c r="D7" s="13">
        <v>23.50507</v>
      </c>
      <c r="E7" s="13">
        <v>17.84853</v>
      </c>
      <c r="F7" s="7"/>
      <c r="G7" s="14" t="s">
        <v>7</v>
      </c>
      <c r="H7" s="13">
        <f t="shared" si="1"/>
        <v>80.821845527057448</v>
      </c>
      <c r="I7" s="13">
        <f t="shared" si="0"/>
        <v>76.323129183776814</v>
      </c>
      <c r="J7" s="13">
        <f t="shared" si="0"/>
        <v>57.955822336649753</v>
      </c>
      <c r="K7" s="5"/>
      <c r="L7" s="5"/>
      <c r="M7" s="5"/>
      <c r="N7" s="5"/>
    </row>
    <row r="8" spans="1:14" x14ac:dyDescent="0.2">
      <c r="B8" s="14" t="s">
        <v>25</v>
      </c>
      <c r="C8" s="13">
        <v>34.116869999999999</v>
      </c>
      <c r="D8" s="13">
        <v>34.116869999999999</v>
      </c>
      <c r="E8" s="13">
        <v>25.586590000000001</v>
      </c>
      <c r="F8" s="7"/>
      <c r="G8" s="14" t="s">
        <v>8</v>
      </c>
      <c r="H8" s="13">
        <f t="shared" si="1"/>
        <v>110.78062206818015</v>
      </c>
      <c r="I8" s="13">
        <f t="shared" si="0"/>
        <v>110.78062206818015</v>
      </c>
      <c r="J8" s="13">
        <f t="shared" si="0"/>
        <v>83.082016515684998</v>
      </c>
      <c r="K8" s="5"/>
      <c r="L8" s="5"/>
      <c r="M8" s="5"/>
      <c r="N8" s="5"/>
    </row>
    <row r="9" spans="1:14" x14ac:dyDescent="0.2">
      <c r="B9" s="14" t="s">
        <v>26</v>
      </c>
      <c r="C9" s="13">
        <v>35.435609999999997</v>
      </c>
      <c r="D9" s="13">
        <v>25.742740000000001</v>
      </c>
      <c r="E9" s="13">
        <v>11.92257</v>
      </c>
      <c r="F9" s="7"/>
      <c r="G9" s="14" t="s">
        <v>9</v>
      </c>
      <c r="H9" s="13">
        <f t="shared" si="1"/>
        <v>115.06269242065363</v>
      </c>
      <c r="I9" s="13">
        <f t="shared" si="0"/>
        <v>83.589049960896901</v>
      </c>
      <c r="J9" s="13">
        <f t="shared" si="0"/>
        <v>38.713683912135636</v>
      </c>
      <c r="K9" s="5"/>
      <c r="L9" s="5"/>
      <c r="M9" s="5"/>
      <c r="N9" s="5"/>
    </row>
    <row r="10" spans="1:14" x14ac:dyDescent="0.2">
      <c r="B10" s="15" t="s">
        <v>27</v>
      </c>
      <c r="C10" s="13">
        <v>31.616219999999998</v>
      </c>
      <c r="D10" s="13">
        <v>29.088989999999999</v>
      </c>
      <c r="E10" s="13">
        <v>24.28707</v>
      </c>
      <c r="F10" s="5"/>
      <c r="G10" s="15" t="s">
        <v>10</v>
      </c>
      <c r="H10" s="13">
        <f t="shared" si="1"/>
        <v>102.66078098736604</v>
      </c>
      <c r="I10" s="13">
        <f t="shared" si="0"/>
        <v>94.454632196185401</v>
      </c>
      <c r="J10" s="13">
        <f t="shared" si="0"/>
        <v>78.862355275071721</v>
      </c>
      <c r="K10" s="5"/>
      <c r="L10" s="5"/>
      <c r="M10" s="5"/>
      <c r="N10" s="5"/>
    </row>
    <row r="11" spans="1:14" x14ac:dyDescent="0.2">
      <c r="B11" s="16" t="s">
        <v>28</v>
      </c>
      <c r="C11" s="13">
        <v>24.28707</v>
      </c>
      <c r="D11" s="13">
        <v>19.642060000000001</v>
      </c>
      <c r="E11" s="13">
        <v>15.657679999999999</v>
      </c>
      <c r="F11" s="9"/>
      <c r="G11" s="16" t="s">
        <v>11</v>
      </c>
      <c r="H11" s="13">
        <f t="shared" si="1"/>
        <v>78.862355275071721</v>
      </c>
      <c r="I11" s="13">
        <f t="shared" si="0"/>
        <v>63.779579589233101</v>
      </c>
      <c r="J11" s="13">
        <f t="shared" si="0"/>
        <v>50.841930415788525</v>
      </c>
      <c r="K11" s="9"/>
      <c r="L11" s="9"/>
      <c r="M11" s="5"/>
      <c r="N11" s="5"/>
    </row>
    <row r="12" spans="1:14" x14ac:dyDescent="0.2">
      <c r="B12" s="16" t="s">
        <v>29</v>
      </c>
      <c r="C12" s="13">
        <v>28.879069999999999</v>
      </c>
      <c r="D12" s="13">
        <v>24.702459999999999</v>
      </c>
      <c r="E12" s="13">
        <v>22.319569999999999</v>
      </c>
      <c r="F12" s="9"/>
      <c r="G12" s="16" t="s">
        <v>12</v>
      </c>
      <c r="H12" s="13">
        <f t="shared" si="1"/>
        <v>93.773002604005569</v>
      </c>
      <c r="I12" s="13">
        <f t="shared" si="0"/>
        <v>80.211164899193207</v>
      </c>
      <c r="J12" s="13">
        <f t="shared" si="0"/>
        <v>72.473701394479974</v>
      </c>
      <c r="K12" s="5"/>
      <c r="L12" s="5"/>
      <c r="M12" s="5"/>
      <c r="N12" s="5"/>
    </row>
    <row r="13" spans="1:14" x14ac:dyDescent="0.2">
      <c r="B13" s="14" t="s">
        <v>18</v>
      </c>
      <c r="C13" s="13">
        <f>AVERAGE(C5:C12)</f>
        <v>30.796785</v>
      </c>
      <c r="D13" s="13">
        <f t="shared" ref="D13:E13" si="2">AVERAGE(D5:D12)</f>
        <v>27.062323750000001</v>
      </c>
      <c r="E13" s="13">
        <f t="shared" si="2"/>
        <v>20.154658749999999</v>
      </c>
      <c r="F13" s="7"/>
      <c r="G13" s="14" t="s">
        <v>18</v>
      </c>
      <c r="H13" s="13">
        <f t="shared" si="1"/>
        <v>100</v>
      </c>
      <c r="I13" s="13">
        <f t="shared" si="0"/>
        <v>87.873860047404307</v>
      </c>
      <c r="J13" s="13">
        <f t="shared" si="0"/>
        <v>65.44403498611949</v>
      </c>
      <c r="K13" s="7"/>
      <c r="L13" s="7"/>
      <c r="M13" s="5"/>
      <c r="N13" s="5"/>
    </row>
    <row r="14" spans="1:14" x14ac:dyDescent="0.2">
      <c r="B14" s="23"/>
      <c r="C14" s="24"/>
      <c r="D14" s="24"/>
      <c r="E14" s="24"/>
      <c r="F14" s="7"/>
      <c r="G14" s="23"/>
      <c r="H14" s="24"/>
      <c r="I14" s="24"/>
      <c r="J14" s="24"/>
      <c r="K14" s="11"/>
      <c r="L14" s="11"/>
      <c r="M14" s="5"/>
      <c r="N14" s="5"/>
    </row>
    <row r="15" spans="1:14" x14ac:dyDescent="0.2">
      <c r="B15" s="23"/>
      <c r="C15" s="24"/>
      <c r="D15" s="24"/>
      <c r="E15" s="24"/>
      <c r="F15" s="7"/>
      <c r="G15" t="s">
        <v>21</v>
      </c>
      <c r="H15" s="24"/>
      <c r="I15" s="24"/>
      <c r="J15" s="24"/>
      <c r="K15" s="11"/>
      <c r="L15" s="11"/>
      <c r="M15" s="5"/>
      <c r="N15" s="5"/>
    </row>
    <row r="16" spans="1:14" x14ac:dyDescent="0.2">
      <c r="B16" s="23"/>
      <c r="C16" s="24"/>
      <c r="D16" s="24"/>
      <c r="E16" s="24"/>
      <c r="F16" s="7"/>
      <c r="G16" s="23"/>
      <c r="H16" s="24"/>
      <c r="I16" s="24"/>
      <c r="J16" s="24"/>
      <c r="K16" s="11"/>
      <c r="L16" s="11"/>
      <c r="M16" s="5"/>
      <c r="N16" s="5"/>
    </row>
    <row r="17" spans="1:40" x14ac:dyDescent="0.2">
      <c r="B17" s="25"/>
      <c r="C17" s="24"/>
      <c r="D17" s="24"/>
      <c r="E17" s="24"/>
      <c r="F17" s="5"/>
      <c r="G17" s="25"/>
      <c r="H17" s="24"/>
      <c r="I17" s="24"/>
      <c r="J17" s="24"/>
      <c r="M17" s="5"/>
      <c r="N17" s="5"/>
    </row>
    <row r="18" spans="1:40" x14ac:dyDescent="0.2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</row>
    <row r="19" spans="1:40" x14ac:dyDescent="0.2">
      <c r="I19" s="8"/>
      <c r="J19" s="8"/>
      <c r="K19" s="8"/>
      <c r="L19" s="8"/>
      <c r="M19" s="5"/>
      <c r="N19" s="5"/>
    </row>
    <row r="20" spans="1:40" x14ac:dyDescent="0.2">
      <c r="C20" s="19"/>
      <c r="F20" s="8"/>
      <c r="H20" s="11"/>
      <c r="M20" s="5"/>
      <c r="N20" s="5"/>
    </row>
    <row r="21" spans="1:40" x14ac:dyDescent="0.2">
      <c r="A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1:40" x14ac:dyDescent="0.2">
      <c r="A22" s="5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</row>
    <row r="23" spans="1:40" x14ac:dyDescent="0.2">
      <c r="A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</row>
  </sheetData>
  <mergeCells count="2">
    <mergeCell ref="C3:E3"/>
    <mergeCell ref="H3:J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3"/>
  <sheetViews>
    <sheetView topLeftCell="A2" workbookViewId="0">
      <selection activeCell="G28" sqref="G28"/>
    </sheetView>
  </sheetViews>
  <sheetFormatPr baseColWidth="10" defaultRowHeight="16" x14ac:dyDescent="0.2"/>
  <cols>
    <col min="2" max="2" width="19.6640625" bestFit="1" customWidth="1"/>
    <col min="7" max="7" width="16.6640625" customWidth="1"/>
  </cols>
  <sheetData>
    <row r="1" spans="1:14" x14ac:dyDescent="0.2">
      <c r="A1" s="10" t="s">
        <v>5</v>
      </c>
      <c r="M1" s="5"/>
      <c r="N1" s="5"/>
    </row>
    <row r="2" spans="1:14" x14ac:dyDescent="0.2">
      <c r="A2" s="10"/>
      <c r="M2" s="5"/>
      <c r="N2" s="5"/>
    </row>
    <row r="3" spans="1:14" x14ac:dyDescent="0.2">
      <c r="A3" s="10" t="s">
        <v>19</v>
      </c>
      <c r="B3" s="6"/>
      <c r="C3" s="26" t="s">
        <v>6</v>
      </c>
      <c r="D3" s="26"/>
      <c r="E3" s="26"/>
      <c r="G3" s="6"/>
      <c r="H3" s="26" t="s">
        <v>6</v>
      </c>
      <c r="I3" s="26"/>
      <c r="J3" s="26"/>
      <c r="M3" s="5"/>
      <c r="N3" s="5"/>
    </row>
    <row r="4" spans="1:14" x14ac:dyDescent="0.2">
      <c r="B4" s="1" t="s">
        <v>17</v>
      </c>
      <c r="C4" s="2">
        <v>0</v>
      </c>
      <c r="D4" s="2">
        <v>1</v>
      </c>
      <c r="E4" s="2">
        <v>3</v>
      </c>
      <c r="F4" s="9"/>
      <c r="G4" s="1" t="s">
        <v>17</v>
      </c>
      <c r="H4" s="2">
        <v>0</v>
      </c>
      <c r="I4" s="2">
        <v>1</v>
      </c>
      <c r="J4" s="2">
        <v>3</v>
      </c>
      <c r="K4" s="5"/>
      <c r="L4" s="5"/>
      <c r="M4" s="5"/>
      <c r="N4" s="5"/>
    </row>
    <row r="5" spans="1:14" x14ac:dyDescent="0.2">
      <c r="B5" s="12" t="s">
        <v>1</v>
      </c>
      <c r="C5" s="13">
        <v>176.833545459059</v>
      </c>
      <c r="D5" s="13">
        <v>123.28368448215301</v>
      </c>
      <c r="E5" s="13">
        <v>79.209015790004301</v>
      </c>
      <c r="F5" s="9"/>
      <c r="G5" s="12" t="s">
        <v>1</v>
      </c>
      <c r="H5" s="13">
        <f>(C5/$C$18)*100</f>
        <v>120.3321187934058</v>
      </c>
      <c r="I5" s="13">
        <f t="shared" ref="I5:J18" si="0">(D5/$C$18)*100</f>
        <v>83.892379852949531</v>
      </c>
      <c r="J5" s="13">
        <f t="shared" si="0"/>
        <v>53.900342679937317</v>
      </c>
      <c r="K5" s="5"/>
      <c r="L5" s="5"/>
      <c r="M5" s="5"/>
      <c r="N5" s="5"/>
    </row>
    <row r="6" spans="1:14" x14ac:dyDescent="0.2">
      <c r="B6" s="14" t="s">
        <v>16</v>
      </c>
      <c r="C6" s="13">
        <v>204.43971693080101</v>
      </c>
      <c r="D6" s="13">
        <v>147.82545257158799</v>
      </c>
      <c r="E6" s="13">
        <v>60.629979315429097</v>
      </c>
      <c r="F6" s="7"/>
      <c r="G6" s="14" t="s">
        <v>16</v>
      </c>
      <c r="H6" s="13">
        <f t="shared" ref="H6:H18" si="1">(C6/$C$18)*100</f>
        <v>139.11763313880408</v>
      </c>
      <c r="I6" s="13">
        <f t="shared" si="0"/>
        <v>100.59262157163309</v>
      </c>
      <c r="J6" s="13">
        <f t="shared" si="0"/>
        <v>41.257634995024631</v>
      </c>
      <c r="K6" s="5"/>
      <c r="L6" s="5"/>
      <c r="M6" s="5"/>
      <c r="N6" s="5"/>
    </row>
    <row r="7" spans="1:14" x14ac:dyDescent="0.2">
      <c r="B7" s="14" t="s">
        <v>7</v>
      </c>
      <c r="C7" s="13">
        <v>326.26768949194297</v>
      </c>
      <c r="D7" s="13">
        <v>186.915368254025</v>
      </c>
      <c r="E7" s="13">
        <v>97.277922418120298</v>
      </c>
      <c r="F7" s="7"/>
      <c r="G7" s="14" t="s">
        <v>7</v>
      </c>
      <c r="H7" s="13">
        <f t="shared" si="1"/>
        <v>222.01942662221978</v>
      </c>
      <c r="I7" s="13">
        <f t="shared" si="0"/>
        <v>127.19262195794134</v>
      </c>
      <c r="J7" s="13">
        <f t="shared" si="0"/>
        <v>66.195915972872314</v>
      </c>
      <c r="K7" s="5"/>
      <c r="L7" s="5"/>
      <c r="M7" s="5"/>
      <c r="N7" s="5"/>
    </row>
    <row r="8" spans="1:14" x14ac:dyDescent="0.2">
      <c r="B8" s="14" t="s">
        <v>8</v>
      </c>
      <c r="C8" s="13">
        <v>154.524774300936</v>
      </c>
      <c r="D8" s="13">
        <v>145.861388944124</v>
      </c>
      <c r="E8" s="13">
        <v>42.2894786446588</v>
      </c>
      <c r="F8" s="7"/>
      <c r="G8" s="14" t="s">
        <v>8</v>
      </c>
      <c r="H8" s="13">
        <f t="shared" si="1"/>
        <v>105.1513922284019</v>
      </c>
      <c r="I8" s="13">
        <f t="shared" si="0"/>
        <v>99.25611080313459</v>
      </c>
      <c r="J8" s="13">
        <f t="shared" si="0"/>
        <v>28.777246730928947</v>
      </c>
      <c r="K8" s="5"/>
      <c r="L8" s="5"/>
      <c r="M8" s="5"/>
      <c r="N8" s="5"/>
    </row>
    <row r="9" spans="1:14" x14ac:dyDescent="0.2">
      <c r="B9" s="14" t="s">
        <v>9</v>
      </c>
      <c r="C9" s="13">
        <v>155.31512985194499</v>
      </c>
      <c r="D9" s="13">
        <v>109.45504448853301</v>
      </c>
      <c r="E9" s="13">
        <v>114.43272561143201</v>
      </c>
      <c r="F9" s="7"/>
      <c r="G9" s="14" t="s">
        <v>9</v>
      </c>
      <c r="H9" s="13">
        <f t="shared" si="1"/>
        <v>105.68921528570785</v>
      </c>
      <c r="I9" s="13">
        <f t="shared" si="0"/>
        <v>74.482233457118838</v>
      </c>
      <c r="J9" s="13">
        <f t="shared" si="0"/>
        <v>77.869457949176848</v>
      </c>
      <c r="K9" s="5"/>
      <c r="L9" s="5"/>
      <c r="M9" s="5"/>
      <c r="N9" s="5"/>
    </row>
    <row r="10" spans="1:14" x14ac:dyDescent="0.2">
      <c r="B10" s="15" t="s">
        <v>10</v>
      </c>
      <c r="C10" s="13">
        <v>47.401288523106302</v>
      </c>
      <c r="D10" s="13">
        <v>53.632974136924503</v>
      </c>
      <c r="E10" s="13">
        <v>63.956340056437902</v>
      </c>
      <c r="F10" s="5"/>
      <c r="G10" s="15" t="s">
        <v>10</v>
      </c>
      <c r="H10" s="13">
        <f t="shared" si="1"/>
        <v>32.255743483034514</v>
      </c>
      <c r="I10" s="13">
        <f t="shared" si="0"/>
        <v>36.496295984645371</v>
      </c>
      <c r="J10" s="13">
        <f t="shared" si="0"/>
        <v>43.521164998891813</v>
      </c>
      <c r="K10" s="5"/>
      <c r="L10" s="5"/>
      <c r="M10" s="5"/>
      <c r="N10" s="5"/>
    </row>
    <row r="11" spans="1:14" x14ac:dyDescent="0.2">
      <c r="B11" s="16" t="s">
        <v>11</v>
      </c>
      <c r="C11" s="13">
        <v>119.813476101384</v>
      </c>
      <c r="D11" s="13">
        <v>104.876102787354</v>
      </c>
      <c r="E11" s="13">
        <v>43.383343646145498</v>
      </c>
      <c r="F11" s="9"/>
      <c r="G11" s="16" t="s">
        <v>11</v>
      </c>
      <c r="H11" s="13">
        <f t="shared" si="1"/>
        <v>81.530964059195341</v>
      </c>
      <c r="I11" s="13">
        <f t="shared" si="0"/>
        <v>71.366344131346551</v>
      </c>
      <c r="J11" s="13">
        <f t="shared" si="0"/>
        <v>29.521602633318071</v>
      </c>
      <c r="K11" s="9"/>
      <c r="L11" s="9"/>
      <c r="M11" s="5"/>
      <c r="N11" s="5"/>
    </row>
    <row r="12" spans="1:14" x14ac:dyDescent="0.2">
      <c r="B12" s="16" t="s">
        <v>12</v>
      </c>
      <c r="C12" s="13">
        <v>166.828057983691</v>
      </c>
      <c r="D12" s="13">
        <v>121.740286320565</v>
      </c>
      <c r="E12" s="13">
        <v>117.120471920409</v>
      </c>
      <c r="F12" s="9"/>
      <c r="G12" s="16" t="s">
        <v>12</v>
      </c>
      <c r="H12" s="13">
        <f t="shared" si="1"/>
        <v>113.52356047181367</v>
      </c>
      <c r="I12" s="13">
        <f t="shared" si="0"/>
        <v>82.842124538305455</v>
      </c>
      <c r="J12" s="13">
        <f t="shared" si="0"/>
        <v>79.698422059457812</v>
      </c>
      <c r="K12" s="5"/>
      <c r="L12" s="5"/>
      <c r="M12" s="5"/>
      <c r="N12" s="5"/>
    </row>
    <row r="13" spans="1:14" x14ac:dyDescent="0.2">
      <c r="B13" s="14" t="s">
        <v>13</v>
      </c>
      <c r="C13" s="13">
        <v>91.207314179702095</v>
      </c>
      <c r="D13" s="13">
        <v>70.368473912407893</v>
      </c>
      <c r="E13" s="13">
        <v>22.974773347078301</v>
      </c>
      <c r="F13" s="7"/>
      <c r="G13" s="14" t="s">
        <v>13</v>
      </c>
      <c r="H13" s="13">
        <f t="shared" si="1"/>
        <v>62.064973793337195</v>
      </c>
      <c r="I13" s="13">
        <f t="shared" si="0"/>
        <v>47.884509356845889</v>
      </c>
      <c r="J13" s="13">
        <f t="shared" si="0"/>
        <v>15.633929345675357</v>
      </c>
      <c r="K13" s="7"/>
      <c r="L13" s="7"/>
      <c r="M13" s="5"/>
      <c r="N13" s="5"/>
    </row>
    <row r="14" spans="1:14" x14ac:dyDescent="0.2">
      <c r="B14" s="14" t="s">
        <v>14</v>
      </c>
      <c r="C14" s="13">
        <v>165.014208737145</v>
      </c>
      <c r="D14" s="13">
        <v>139.68397081403</v>
      </c>
      <c r="E14" s="13">
        <v>66.806051256885894</v>
      </c>
      <c r="F14" s="7"/>
      <c r="G14" s="14" t="s">
        <v>14</v>
      </c>
      <c r="H14" s="13">
        <f t="shared" si="1"/>
        <v>112.28926794862701</v>
      </c>
      <c r="I14" s="13">
        <f t="shared" si="0"/>
        <v>95.052486370127269</v>
      </c>
      <c r="J14" s="13">
        <f t="shared" si="0"/>
        <v>45.460343370331522</v>
      </c>
      <c r="K14" s="11"/>
      <c r="L14" s="11"/>
      <c r="M14" s="5"/>
      <c r="N14" s="5"/>
    </row>
    <row r="15" spans="1:14" x14ac:dyDescent="0.2">
      <c r="B15" s="14" t="s">
        <v>2</v>
      </c>
      <c r="C15" s="13">
        <v>113.4908568674</v>
      </c>
      <c r="D15" s="13">
        <v>67.264965210455799</v>
      </c>
      <c r="E15" s="13">
        <v>20.784995243702198</v>
      </c>
      <c r="F15" s="7"/>
      <c r="G15" s="14" t="s">
        <v>2</v>
      </c>
      <c r="H15" s="13">
        <f t="shared" si="1"/>
        <v>77.228532827755842</v>
      </c>
      <c r="I15" s="13">
        <f t="shared" si="0"/>
        <v>45.772626247619137</v>
      </c>
      <c r="J15" s="13">
        <f t="shared" si="0"/>
        <v>14.143823844580494</v>
      </c>
      <c r="K15" s="11"/>
      <c r="L15" s="11"/>
      <c r="M15" s="5"/>
      <c r="N15" s="5"/>
    </row>
    <row r="16" spans="1:14" x14ac:dyDescent="0.2">
      <c r="B16" s="14" t="s">
        <v>0</v>
      </c>
      <c r="C16" s="13">
        <v>68.561984234011206</v>
      </c>
      <c r="D16" s="13">
        <v>52.082321664775002</v>
      </c>
      <c r="E16" s="13">
        <v>32.394364065356001</v>
      </c>
      <c r="F16" s="7"/>
      <c r="G16" s="14" t="s">
        <v>0</v>
      </c>
      <c r="H16" s="13">
        <f t="shared" si="1"/>
        <v>46.655224890397072</v>
      </c>
      <c r="I16" s="13">
        <f t="shared" si="0"/>
        <v>35.441104239201451</v>
      </c>
      <c r="J16" s="13">
        <f t="shared" si="0"/>
        <v>22.043795224655209</v>
      </c>
      <c r="K16" s="11"/>
      <c r="L16" s="11"/>
      <c r="M16" s="5"/>
      <c r="N16" s="5"/>
    </row>
    <row r="17" spans="1:40" x14ac:dyDescent="0.2">
      <c r="B17" s="15" t="s">
        <v>15</v>
      </c>
      <c r="C17" s="13">
        <v>120.711342645689</v>
      </c>
      <c r="D17" s="13">
        <v>47.289764374418603</v>
      </c>
      <c r="E17" s="13">
        <v>38.070184727934802</v>
      </c>
      <c r="F17" s="5"/>
      <c r="G17" s="15" t="s">
        <v>15</v>
      </c>
      <c r="H17" s="13">
        <f t="shared" si="1"/>
        <v>82.141946457300065</v>
      </c>
      <c r="I17" s="13">
        <f t="shared" si="0"/>
        <v>32.179853260546565</v>
      </c>
      <c r="J17" s="13">
        <f t="shared" si="0"/>
        <v>25.906091399549386</v>
      </c>
      <c r="M17" s="5"/>
      <c r="N17" s="5"/>
    </row>
    <row r="18" spans="1:40" x14ac:dyDescent="0.2">
      <c r="B18" s="20" t="s">
        <v>18</v>
      </c>
      <c r="C18" s="12">
        <f>AVERAGE(C5:C17)</f>
        <v>146.95456810052403</v>
      </c>
      <c r="D18" s="12">
        <f t="shared" ref="D18:E18" si="2">AVERAGE(D5:D17)</f>
        <v>105.40613830471952</v>
      </c>
      <c r="E18" s="12">
        <f t="shared" si="2"/>
        <v>61.486895849507242</v>
      </c>
      <c r="F18" s="21"/>
      <c r="G18" s="17" t="s">
        <v>18</v>
      </c>
      <c r="H18" s="13">
        <f t="shared" si="1"/>
        <v>100</v>
      </c>
      <c r="I18" s="13">
        <f t="shared" si="0"/>
        <v>71.72702398241654</v>
      </c>
      <c r="J18" s="13">
        <f t="shared" si="0"/>
        <v>41.840751631107672</v>
      </c>
      <c r="M18" s="5"/>
      <c r="N18" s="5"/>
    </row>
    <row r="19" spans="1:40" x14ac:dyDescent="0.2">
      <c r="I19" s="8"/>
      <c r="J19" s="8"/>
      <c r="K19" s="8"/>
      <c r="L19" s="8"/>
      <c r="M19" s="5"/>
      <c r="N19" s="5"/>
    </row>
    <row r="20" spans="1:40" x14ac:dyDescent="0.2">
      <c r="B20" s="18"/>
      <c r="C20" s="19"/>
      <c r="F20" s="8"/>
      <c r="G20" t="s">
        <v>21</v>
      </c>
      <c r="H20" s="11"/>
      <c r="M20" s="5"/>
      <c r="N20" s="5"/>
    </row>
    <row r="21" spans="1:40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1:40" x14ac:dyDescent="0.2">
      <c r="A22" s="5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</row>
    <row r="23" spans="1:40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</row>
  </sheetData>
  <mergeCells count="2">
    <mergeCell ref="C3:E3"/>
    <mergeCell ref="H3:J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3"/>
  <sheetViews>
    <sheetView workbookViewId="0">
      <selection activeCell="G29" sqref="G29"/>
    </sheetView>
  </sheetViews>
  <sheetFormatPr baseColWidth="10" defaultRowHeight="16" x14ac:dyDescent="0.2"/>
  <cols>
    <col min="2" max="2" width="19.6640625" bestFit="1" customWidth="1"/>
    <col min="7" max="7" width="16.6640625" customWidth="1"/>
  </cols>
  <sheetData>
    <row r="1" spans="1:14" x14ac:dyDescent="0.2">
      <c r="A1" s="10" t="s">
        <v>22</v>
      </c>
      <c r="M1" s="5"/>
      <c r="N1" s="5"/>
    </row>
    <row r="2" spans="1:14" x14ac:dyDescent="0.2">
      <c r="A2" s="10"/>
      <c r="M2" s="5"/>
      <c r="N2" s="5"/>
    </row>
    <row r="3" spans="1:14" x14ac:dyDescent="0.2">
      <c r="A3" s="10" t="s">
        <v>19</v>
      </c>
      <c r="B3" s="6"/>
      <c r="C3" s="26" t="s">
        <v>6</v>
      </c>
      <c r="D3" s="26"/>
      <c r="E3" s="26"/>
      <c r="G3" s="6"/>
      <c r="H3" s="26" t="s">
        <v>6</v>
      </c>
      <c r="I3" s="26"/>
      <c r="J3" s="26"/>
      <c r="M3" s="5"/>
      <c r="N3" s="5"/>
    </row>
    <row r="4" spans="1:14" x14ac:dyDescent="0.2">
      <c r="B4" s="1" t="s">
        <v>17</v>
      </c>
      <c r="C4" s="2">
        <v>0</v>
      </c>
      <c r="D4" s="2">
        <v>1</v>
      </c>
      <c r="E4" s="2">
        <v>3</v>
      </c>
      <c r="F4" s="9"/>
      <c r="G4" s="1" t="s">
        <v>17</v>
      </c>
      <c r="H4" s="2">
        <v>0</v>
      </c>
      <c r="I4" s="2">
        <v>1</v>
      </c>
      <c r="J4" s="2">
        <v>3</v>
      </c>
      <c r="K4" s="5"/>
      <c r="L4" s="5"/>
      <c r="M4" s="5"/>
      <c r="N4" s="5"/>
    </row>
    <row r="5" spans="1:14" x14ac:dyDescent="0.2">
      <c r="B5" s="12" t="s">
        <v>8</v>
      </c>
      <c r="C5" s="13">
        <v>113.97350695298999</v>
      </c>
      <c r="D5" s="13">
        <v>90.971883923232795</v>
      </c>
      <c r="E5" s="13">
        <v>22.098278221576599</v>
      </c>
      <c r="F5" s="9"/>
      <c r="G5" s="12" t="s">
        <v>1</v>
      </c>
      <c r="H5" s="13">
        <f>(C5/$C$13)*100</f>
        <v>44.02414425522052</v>
      </c>
      <c r="I5" s="13">
        <f t="shared" ref="I5:J13" si="0">(D5/$C$13)*100</f>
        <v>35.139388512959243</v>
      </c>
      <c r="J5" s="13">
        <f t="shared" si="0"/>
        <v>8.5358239316085562</v>
      </c>
      <c r="K5" s="5"/>
      <c r="L5" s="5"/>
      <c r="M5" s="5"/>
      <c r="N5" s="5"/>
    </row>
    <row r="6" spans="1:14" x14ac:dyDescent="0.2">
      <c r="B6" s="14" t="s">
        <v>23</v>
      </c>
      <c r="C6" s="13">
        <v>102.46005281697499</v>
      </c>
      <c r="D6" s="13">
        <v>68.987878125020501</v>
      </c>
      <c r="E6" s="13">
        <v>22.4268725164636</v>
      </c>
      <c r="F6" s="7"/>
      <c r="G6" s="14" t="s">
        <v>16</v>
      </c>
      <c r="H6" s="13">
        <f t="shared" ref="H6:H13" si="1">(C6/$C$13)*100</f>
        <v>39.576882963446323</v>
      </c>
      <c r="I6" s="13">
        <f t="shared" si="0"/>
        <v>26.647704186993064</v>
      </c>
      <c r="J6" s="13">
        <f t="shared" si="0"/>
        <v>8.6627488901036429</v>
      </c>
      <c r="K6" s="5"/>
      <c r="L6" s="5"/>
      <c r="M6" s="5"/>
      <c r="N6" s="5"/>
    </row>
    <row r="7" spans="1:14" x14ac:dyDescent="0.2">
      <c r="B7" s="14" t="s">
        <v>24</v>
      </c>
      <c r="C7" s="13">
        <v>203.60175959068101</v>
      </c>
      <c r="D7" s="13">
        <v>165.781818056465</v>
      </c>
      <c r="E7" s="13">
        <v>139.808194993466</v>
      </c>
      <c r="F7" s="7"/>
      <c r="G7" s="14" t="s">
        <v>7</v>
      </c>
      <c r="H7" s="13">
        <f t="shared" si="1"/>
        <v>78.644533053931113</v>
      </c>
      <c r="I7" s="13">
        <f t="shared" si="0"/>
        <v>64.035957724990141</v>
      </c>
      <c r="J7" s="13">
        <f t="shared" si="0"/>
        <v>54.003218019719604</v>
      </c>
      <c r="K7" s="5"/>
      <c r="L7" s="5"/>
      <c r="M7" s="5"/>
      <c r="N7" s="5"/>
    </row>
    <row r="8" spans="1:14" x14ac:dyDescent="0.2">
      <c r="B8" s="14" t="s">
        <v>25</v>
      </c>
      <c r="C8" s="13">
        <v>127.471154624164</v>
      </c>
      <c r="D8" s="13">
        <v>113.61149527918801</v>
      </c>
      <c r="E8" s="13">
        <v>47.054362493453702</v>
      </c>
      <c r="F8" s="7"/>
      <c r="G8" s="14" t="s">
        <v>8</v>
      </c>
      <c r="H8" s="13">
        <f t="shared" si="1"/>
        <v>49.237832980504734</v>
      </c>
      <c r="I8" s="13">
        <f t="shared" si="0"/>
        <v>43.884311283720344</v>
      </c>
      <c r="J8" s="13">
        <f t="shared" si="0"/>
        <v>18.175522519489331</v>
      </c>
      <c r="K8" s="5"/>
      <c r="L8" s="5"/>
      <c r="M8" s="5"/>
      <c r="N8" s="5"/>
    </row>
    <row r="9" spans="1:14" x14ac:dyDescent="0.2">
      <c r="B9" s="14" t="s">
        <v>26</v>
      </c>
      <c r="C9" s="13">
        <v>533.34889117807597</v>
      </c>
      <c r="D9" s="13">
        <v>309.60303590614899</v>
      </c>
      <c r="E9" s="13">
        <v>152.825204877338</v>
      </c>
      <c r="F9" s="7"/>
      <c r="G9" s="14" t="s">
        <v>9</v>
      </c>
      <c r="H9" s="13">
        <f t="shared" si="1"/>
        <v>206.0147937122816</v>
      </c>
      <c r="I9" s="13">
        <f t="shared" si="0"/>
        <v>119.58927191920499</v>
      </c>
      <c r="J9" s="13">
        <f t="shared" si="0"/>
        <v>59.031252483339117</v>
      </c>
      <c r="K9" s="5"/>
      <c r="L9" s="5"/>
      <c r="M9" s="5"/>
      <c r="N9" s="5"/>
    </row>
    <row r="10" spans="1:14" x14ac:dyDescent="0.2">
      <c r="B10" s="15" t="s">
        <v>27</v>
      </c>
      <c r="C10" s="13">
        <v>388.32579149434099</v>
      </c>
      <c r="D10" s="13">
        <v>244.63277879554701</v>
      </c>
      <c r="E10" s="13">
        <v>203.08519833789299</v>
      </c>
      <c r="F10" s="5"/>
      <c r="G10" s="15" t="s">
        <v>10</v>
      </c>
      <c r="H10" s="13">
        <f t="shared" si="1"/>
        <v>149.99723286413328</v>
      </c>
      <c r="I10" s="13">
        <f t="shared" si="0"/>
        <v>94.493440021045856</v>
      </c>
      <c r="J10" s="13">
        <f t="shared" si="0"/>
        <v>78.445002762046897</v>
      </c>
      <c r="K10" s="5"/>
      <c r="L10" s="5"/>
      <c r="M10" s="5"/>
      <c r="N10" s="5"/>
    </row>
    <row r="11" spans="1:14" x14ac:dyDescent="0.2">
      <c r="B11" s="16" t="s">
        <v>28</v>
      </c>
      <c r="C11" s="13">
        <v>191.567210026937</v>
      </c>
      <c r="D11" s="13">
        <v>178.60708311662299</v>
      </c>
      <c r="E11" s="13">
        <v>72.243733874261807</v>
      </c>
      <c r="F11" s="9"/>
      <c r="G11" s="16" t="s">
        <v>11</v>
      </c>
      <c r="H11" s="13">
        <f t="shared" si="1"/>
        <v>73.995990070521856</v>
      </c>
      <c r="I11" s="13">
        <f t="shared" si="0"/>
        <v>68.98992759232712</v>
      </c>
      <c r="J11" s="13">
        <f t="shared" si="0"/>
        <v>27.905332095537716</v>
      </c>
      <c r="K11" s="9"/>
      <c r="L11" s="9"/>
      <c r="M11" s="5"/>
      <c r="N11" s="5"/>
    </row>
    <row r="12" spans="1:14" x14ac:dyDescent="0.2">
      <c r="B12" s="16" t="s">
        <v>29</v>
      </c>
      <c r="C12" s="13">
        <v>410.36072822072401</v>
      </c>
      <c r="D12" s="13">
        <v>158.33449251667</v>
      </c>
      <c r="E12" s="13">
        <v>118.125142675441</v>
      </c>
      <c r="F12" s="9"/>
      <c r="G12" s="16" t="s">
        <v>12</v>
      </c>
      <c r="H12" s="13">
        <f t="shared" si="1"/>
        <v>158.50859009996057</v>
      </c>
      <c r="I12" s="13">
        <f t="shared" si="0"/>
        <v>61.159305574462252</v>
      </c>
      <c r="J12" s="13">
        <f t="shared" si="0"/>
        <v>45.627781932314164</v>
      </c>
      <c r="K12" s="5"/>
      <c r="L12" s="5"/>
      <c r="M12" s="5"/>
      <c r="N12" s="5"/>
    </row>
    <row r="13" spans="1:14" x14ac:dyDescent="0.2">
      <c r="B13" s="14" t="s">
        <v>18</v>
      </c>
      <c r="C13" s="13">
        <f>AVERAGE(C5:C12)</f>
        <v>258.888636863111</v>
      </c>
      <c r="D13" s="13">
        <f t="shared" ref="D13:E13" si="2">AVERAGE(D5:D12)</f>
        <v>166.31630821486192</v>
      </c>
      <c r="E13" s="13">
        <f t="shared" si="2"/>
        <v>97.208373498736705</v>
      </c>
      <c r="F13" s="7"/>
      <c r="G13" s="14" t="s">
        <v>18</v>
      </c>
      <c r="H13" s="13">
        <f t="shared" si="1"/>
        <v>100</v>
      </c>
      <c r="I13" s="13">
        <f t="shared" si="0"/>
        <v>64.242413351962881</v>
      </c>
      <c r="J13" s="13">
        <f t="shared" si="0"/>
        <v>37.548335329269875</v>
      </c>
      <c r="K13" s="7"/>
      <c r="L13" s="7"/>
      <c r="M13" s="5"/>
      <c r="N13" s="5"/>
    </row>
    <row r="14" spans="1:14" x14ac:dyDescent="0.2">
      <c r="B14" s="23"/>
      <c r="C14" s="24"/>
      <c r="D14" s="24"/>
      <c r="E14" s="24"/>
      <c r="F14" s="7"/>
      <c r="G14" s="23"/>
      <c r="H14" s="24"/>
      <c r="I14" s="24"/>
      <c r="J14" s="24"/>
      <c r="K14" s="11"/>
      <c r="L14" s="11"/>
      <c r="M14" s="5"/>
      <c r="N14" s="5"/>
    </row>
    <row r="15" spans="1:14" x14ac:dyDescent="0.2">
      <c r="B15" s="23"/>
      <c r="C15" s="24"/>
      <c r="D15" s="24"/>
      <c r="E15" s="24"/>
      <c r="F15" s="7"/>
      <c r="G15" t="s">
        <v>21</v>
      </c>
      <c r="H15" s="24"/>
      <c r="I15" s="24"/>
      <c r="J15" s="24"/>
      <c r="K15" s="11"/>
      <c r="L15" s="11"/>
      <c r="M15" s="5"/>
      <c r="N15" s="5"/>
    </row>
    <row r="16" spans="1:14" x14ac:dyDescent="0.2">
      <c r="B16" s="23"/>
      <c r="C16" s="24"/>
      <c r="D16" s="24"/>
      <c r="E16" s="24"/>
      <c r="F16" s="7"/>
      <c r="G16" s="23"/>
      <c r="H16" s="24"/>
      <c r="I16" s="24"/>
      <c r="J16" s="24"/>
      <c r="K16" s="11"/>
      <c r="L16" s="11"/>
      <c r="M16" s="5"/>
      <c r="N16" s="5"/>
    </row>
    <row r="17" spans="1:40" x14ac:dyDescent="0.2">
      <c r="B17" s="25"/>
      <c r="C17" s="24"/>
      <c r="D17" s="24"/>
      <c r="E17" s="24"/>
      <c r="F17" s="5"/>
      <c r="G17" s="25"/>
      <c r="H17" s="24"/>
      <c r="I17" s="24"/>
      <c r="J17" s="24"/>
      <c r="M17" s="5"/>
      <c r="N17" s="5"/>
    </row>
    <row r="18" spans="1:40" x14ac:dyDescent="0.2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</row>
    <row r="19" spans="1:40" x14ac:dyDescent="0.2">
      <c r="I19" s="8"/>
      <c r="J19" s="8"/>
      <c r="K19" s="8"/>
      <c r="L19" s="8"/>
      <c r="M19" s="5"/>
      <c r="N19" s="5"/>
    </row>
    <row r="20" spans="1:40" x14ac:dyDescent="0.2">
      <c r="C20" s="19"/>
      <c r="F20" s="8"/>
      <c r="H20" s="11"/>
      <c r="M20" s="5"/>
      <c r="N20" s="5"/>
    </row>
    <row r="21" spans="1:40" x14ac:dyDescent="0.2">
      <c r="A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1:40" x14ac:dyDescent="0.2">
      <c r="A22" s="5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</row>
    <row r="23" spans="1:40" x14ac:dyDescent="0.2">
      <c r="A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</row>
  </sheetData>
  <mergeCells count="2">
    <mergeCell ref="C3:E3"/>
    <mergeCell ref="H3:J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3"/>
  <sheetViews>
    <sheetView workbookViewId="0">
      <selection activeCell="G20" sqref="G20"/>
    </sheetView>
  </sheetViews>
  <sheetFormatPr baseColWidth="10" defaultRowHeight="16" x14ac:dyDescent="0.2"/>
  <cols>
    <col min="2" max="2" width="19.6640625" bestFit="1" customWidth="1"/>
    <col min="7" max="7" width="16.6640625" customWidth="1"/>
  </cols>
  <sheetData>
    <row r="1" spans="1:14" x14ac:dyDescent="0.2">
      <c r="A1" s="10" t="s">
        <v>5</v>
      </c>
      <c r="M1" s="5"/>
      <c r="N1" s="5"/>
    </row>
    <row r="2" spans="1:14" x14ac:dyDescent="0.2">
      <c r="A2" s="10"/>
      <c r="M2" s="5"/>
      <c r="N2" s="5"/>
    </row>
    <row r="3" spans="1:14" x14ac:dyDescent="0.2">
      <c r="A3" s="10" t="s">
        <v>20</v>
      </c>
      <c r="B3" s="6"/>
      <c r="C3" s="26" t="s">
        <v>6</v>
      </c>
      <c r="D3" s="26"/>
      <c r="E3" s="26"/>
      <c r="G3" s="6"/>
      <c r="H3" s="26" t="s">
        <v>6</v>
      </c>
      <c r="I3" s="26"/>
      <c r="J3" s="26"/>
      <c r="M3" s="5"/>
      <c r="N3" s="5"/>
    </row>
    <row r="4" spans="1:14" x14ac:dyDescent="0.2">
      <c r="B4" s="1" t="s">
        <v>17</v>
      </c>
      <c r="C4" s="22">
        <v>0</v>
      </c>
      <c r="D4" s="22">
        <v>1</v>
      </c>
      <c r="E4" s="22">
        <v>3</v>
      </c>
      <c r="F4" s="9"/>
      <c r="G4" s="1" t="s">
        <v>17</v>
      </c>
      <c r="H4" s="2">
        <v>0</v>
      </c>
      <c r="I4" s="2">
        <v>1</v>
      </c>
      <c r="J4" s="2">
        <v>3</v>
      </c>
      <c r="K4" s="5"/>
      <c r="L4" s="5"/>
      <c r="M4" s="5"/>
      <c r="N4" s="5"/>
    </row>
    <row r="5" spans="1:14" x14ac:dyDescent="0.2">
      <c r="B5" s="12" t="s">
        <v>1</v>
      </c>
      <c r="C5" s="13">
        <v>71.257046994462002</v>
      </c>
      <c r="D5" s="13">
        <v>53.343323092408802</v>
      </c>
      <c r="E5" s="13">
        <v>34.489016851369797</v>
      </c>
      <c r="F5" s="9"/>
      <c r="G5" s="12" t="s">
        <v>1</v>
      </c>
      <c r="H5" s="13">
        <f>(C5/$C$18)*100</f>
        <v>88.719502843647007</v>
      </c>
      <c r="I5" s="13">
        <f t="shared" ref="I5:J18" si="0">(D5/$C$18)*100</f>
        <v>66.415790499350251</v>
      </c>
      <c r="J5" s="13">
        <f t="shared" si="0"/>
        <v>42.940994016458468</v>
      </c>
      <c r="K5" s="5"/>
      <c r="L5" s="5"/>
      <c r="M5" s="5"/>
      <c r="N5" s="5"/>
    </row>
    <row r="6" spans="1:14" x14ac:dyDescent="0.2">
      <c r="B6" s="14" t="s">
        <v>16</v>
      </c>
      <c r="C6" s="13">
        <v>93.337144959344698</v>
      </c>
      <c r="D6" s="13">
        <v>54.910047257008998</v>
      </c>
      <c r="E6" s="13">
        <v>22.7988849142696</v>
      </c>
      <c r="F6" s="7"/>
      <c r="G6" s="14" t="s">
        <v>16</v>
      </c>
      <c r="H6" s="13">
        <f t="shared" ref="H6:H18" si="1">(C6/$C$18)*100</f>
        <v>116.21061280131421</v>
      </c>
      <c r="I6" s="13">
        <f t="shared" si="0"/>
        <v>68.366460571143435</v>
      </c>
      <c r="J6" s="13">
        <f t="shared" si="0"/>
        <v>28.386044893787481</v>
      </c>
      <c r="K6" s="5"/>
      <c r="L6" s="5"/>
      <c r="M6" s="5"/>
      <c r="N6" s="5"/>
    </row>
    <row r="7" spans="1:14" x14ac:dyDescent="0.2">
      <c r="B7" s="14" t="s">
        <v>7</v>
      </c>
      <c r="C7" s="13">
        <v>58.051456744510503</v>
      </c>
      <c r="D7" s="13">
        <v>21.284608219497201</v>
      </c>
      <c r="E7" s="13">
        <v>25.581310214630101</v>
      </c>
      <c r="F7" s="7"/>
      <c r="G7" s="14" t="s">
        <v>7</v>
      </c>
      <c r="H7" s="13">
        <f t="shared" si="1"/>
        <v>72.277712857266238</v>
      </c>
      <c r="I7" s="13">
        <f t="shared" si="0"/>
        <v>26.500675218864387</v>
      </c>
      <c r="J7" s="13">
        <f t="shared" si="0"/>
        <v>31.850339300581439</v>
      </c>
      <c r="K7" s="5"/>
      <c r="L7" s="5"/>
      <c r="M7" s="5"/>
      <c r="N7" s="5"/>
    </row>
    <row r="8" spans="1:14" x14ac:dyDescent="0.2">
      <c r="B8" s="14" t="s">
        <v>8</v>
      </c>
      <c r="C8" s="13">
        <v>67.805292978367802</v>
      </c>
      <c r="D8" s="13">
        <v>77.931934521796904</v>
      </c>
      <c r="E8" s="13">
        <v>47.880470064053803</v>
      </c>
      <c r="F8" s="7"/>
      <c r="G8" s="14" t="s">
        <v>8</v>
      </c>
      <c r="H8" s="13">
        <f t="shared" si="1"/>
        <v>84.421852110657198</v>
      </c>
      <c r="I8" s="13">
        <f t="shared" si="0"/>
        <v>97.030157409621893</v>
      </c>
      <c r="J8" s="13">
        <f t="shared" si="0"/>
        <v>59.614195075093704</v>
      </c>
      <c r="K8" s="5"/>
      <c r="L8" s="5"/>
      <c r="M8" s="5"/>
      <c r="N8" s="5"/>
    </row>
    <row r="9" spans="1:14" x14ac:dyDescent="0.2">
      <c r="B9" s="14" t="s">
        <v>9</v>
      </c>
      <c r="C9" s="13">
        <v>78.468046431193997</v>
      </c>
      <c r="D9" s="13">
        <v>70.459332182137999</v>
      </c>
      <c r="E9" s="13">
        <v>37.049537647503698</v>
      </c>
      <c r="F9" s="7"/>
      <c r="G9" s="14" t="s">
        <v>9</v>
      </c>
      <c r="H9" s="13">
        <f t="shared" si="1"/>
        <v>97.697650437700446</v>
      </c>
      <c r="I9" s="13">
        <f t="shared" si="0"/>
        <v>87.726297756634366</v>
      </c>
      <c r="J9" s="13">
        <f t="shared" si="0"/>
        <v>46.129003366207044</v>
      </c>
      <c r="K9" s="5"/>
      <c r="L9" s="5"/>
      <c r="M9" s="5"/>
      <c r="N9" s="5"/>
    </row>
    <row r="10" spans="1:14" x14ac:dyDescent="0.2">
      <c r="B10" s="15" t="s">
        <v>10</v>
      </c>
      <c r="C10" s="13">
        <v>124.688460218565</v>
      </c>
      <c r="D10" s="13">
        <v>136.34771365828399</v>
      </c>
      <c r="E10" s="13">
        <v>137.78043653211799</v>
      </c>
      <c r="F10" s="5"/>
      <c r="G10" s="15" t="s">
        <v>10</v>
      </c>
      <c r="H10" s="13">
        <f t="shared" si="1"/>
        <v>155.24497109444755</v>
      </c>
      <c r="I10" s="13">
        <f t="shared" si="0"/>
        <v>169.76147454680566</v>
      </c>
      <c r="J10" s="13">
        <f t="shared" si="0"/>
        <v>171.54530458805269</v>
      </c>
      <c r="K10" s="5"/>
      <c r="L10" s="5"/>
      <c r="M10" s="5"/>
      <c r="N10" s="5"/>
    </row>
    <row r="11" spans="1:14" x14ac:dyDescent="0.2">
      <c r="B11" s="16" t="s">
        <v>11</v>
      </c>
      <c r="C11" s="13">
        <v>119.618923896772</v>
      </c>
      <c r="D11" s="13">
        <v>114.020434014643</v>
      </c>
      <c r="E11" s="13">
        <v>94.428187581259195</v>
      </c>
      <c r="F11" s="9"/>
      <c r="G11" s="16" t="s">
        <v>11</v>
      </c>
      <c r="H11" s="13">
        <f t="shared" si="1"/>
        <v>148.9330796943978</v>
      </c>
      <c r="I11" s="13">
        <f t="shared" si="0"/>
        <v>141.96260786083621</v>
      </c>
      <c r="J11" s="13">
        <f t="shared" si="0"/>
        <v>117.56902945033711</v>
      </c>
      <c r="K11" s="9"/>
      <c r="L11" s="9"/>
      <c r="M11" s="5"/>
      <c r="N11" s="5"/>
    </row>
    <row r="12" spans="1:14" x14ac:dyDescent="0.2">
      <c r="B12" s="16" t="s">
        <v>12</v>
      </c>
      <c r="C12" s="13">
        <v>116.815200780542</v>
      </c>
      <c r="D12" s="13">
        <v>72.055458598319703</v>
      </c>
      <c r="E12" s="13">
        <v>73.387697763462199</v>
      </c>
      <c r="F12" s="9"/>
      <c r="G12" s="16" t="s">
        <v>12</v>
      </c>
      <c r="H12" s="13">
        <f t="shared" si="1"/>
        <v>145.44226816803047</v>
      </c>
      <c r="I12" s="13">
        <f t="shared" si="0"/>
        <v>89.713575479920564</v>
      </c>
      <c r="J12" s="13">
        <f t="shared" si="0"/>
        <v>91.372296987274979</v>
      </c>
      <c r="K12" s="5"/>
      <c r="L12" s="5"/>
      <c r="M12" s="5"/>
      <c r="N12" s="5"/>
    </row>
    <row r="13" spans="1:14" x14ac:dyDescent="0.2">
      <c r="B13" s="14" t="s">
        <v>13</v>
      </c>
      <c r="C13" s="13">
        <v>17.283069398959501</v>
      </c>
      <c r="D13" s="13">
        <v>33.609631382293003</v>
      </c>
      <c r="E13" s="13">
        <v>17.544674041958199</v>
      </c>
      <c r="F13" s="7"/>
      <c r="G13" s="14" t="s">
        <v>13</v>
      </c>
      <c r="H13" s="13">
        <f t="shared" si="1"/>
        <v>21.518507843962514</v>
      </c>
      <c r="I13" s="13">
        <f t="shared" si="0"/>
        <v>41.846103827836359</v>
      </c>
      <c r="J13" s="13">
        <f t="shared" si="0"/>
        <v>21.844222069395379</v>
      </c>
      <c r="K13" s="7"/>
      <c r="L13" s="7"/>
      <c r="M13" s="5"/>
      <c r="N13" s="5"/>
    </row>
    <row r="14" spans="1:14" x14ac:dyDescent="0.2">
      <c r="B14" s="14" t="s">
        <v>14</v>
      </c>
      <c r="C14" s="13">
        <v>49.254375045433903</v>
      </c>
      <c r="D14" s="13">
        <v>40.525652657368099</v>
      </c>
      <c r="E14" s="13">
        <v>29.310668848504601</v>
      </c>
      <c r="F14" s="7"/>
      <c r="G14" s="14" t="s">
        <v>14</v>
      </c>
      <c r="H14" s="13">
        <f t="shared" si="1"/>
        <v>61.324793142845877</v>
      </c>
      <c r="I14" s="13">
        <f t="shared" si="0"/>
        <v>50.456985067813022</v>
      </c>
      <c r="J14" s="13">
        <f t="shared" si="0"/>
        <v>36.493625233392024</v>
      </c>
      <c r="K14" s="11"/>
      <c r="L14" s="11"/>
      <c r="M14" s="5"/>
      <c r="N14" s="5"/>
    </row>
    <row r="15" spans="1:14" x14ac:dyDescent="0.2">
      <c r="B15" s="14" t="s">
        <v>2</v>
      </c>
      <c r="C15" s="13">
        <v>55.344578994831501</v>
      </c>
      <c r="D15" s="13">
        <v>64.559705942507904</v>
      </c>
      <c r="E15" s="13">
        <v>63.052355639981499</v>
      </c>
      <c r="F15" s="7"/>
      <c r="G15" s="14" t="s">
        <v>2</v>
      </c>
      <c r="H15" s="13">
        <f t="shared" si="1"/>
        <v>68.907479900114438</v>
      </c>
      <c r="I15" s="13">
        <f t="shared" si="0"/>
        <v>80.380892228055629</v>
      </c>
      <c r="J15" s="13">
        <f t="shared" si="0"/>
        <v>78.504146346883246</v>
      </c>
      <c r="K15" s="11"/>
      <c r="L15" s="11"/>
      <c r="M15" s="5"/>
      <c r="N15" s="5"/>
    </row>
    <row r="16" spans="1:14" x14ac:dyDescent="0.2">
      <c r="B16" s="14" t="s">
        <v>0</v>
      </c>
      <c r="C16" s="13">
        <v>87.404985813152095</v>
      </c>
      <c r="D16" s="13">
        <v>82.978536364537504</v>
      </c>
      <c r="E16" s="13">
        <v>41.565729784961697</v>
      </c>
      <c r="F16" s="7"/>
      <c r="G16" s="14" t="s">
        <v>0</v>
      </c>
      <c r="H16" s="13">
        <f t="shared" si="1"/>
        <v>108.82470175899297</v>
      </c>
      <c r="I16" s="13">
        <f t="shared" si="0"/>
        <v>103.31349394155222</v>
      </c>
      <c r="J16" s="13">
        <f t="shared" si="0"/>
        <v>51.751946472631325</v>
      </c>
      <c r="K16" s="11"/>
      <c r="L16" s="11"/>
      <c r="M16" s="5"/>
      <c r="N16" s="5"/>
    </row>
    <row r="17" spans="1:40" x14ac:dyDescent="0.2">
      <c r="B17" s="15" t="s">
        <v>15</v>
      </c>
      <c r="C17" s="13">
        <v>104.795405409266</v>
      </c>
      <c r="D17" s="13">
        <v>78.567570144145407</v>
      </c>
      <c r="E17" s="13">
        <v>100.071352728752</v>
      </c>
      <c r="F17" s="5"/>
      <c r="G17" s="15" t="s">
        <v>15</v>
      </c>
      <c r="H17" s="13">
        <f t="shared" si="1"/>
        <v>130.47686734662324</v>
      </c>
      <c r="I17" s="13">
        <f t="shared" si="0"/>
        <v>97.821563716549747</v>
      </c>
      <c r="J17" s="13">
        <f t="shared" si="0"/>
        <v>124.59512479763755</v>
      </c>
      <c r="M17" s="5"/>
      <c r="N17" s="5"/>
    </row>
    <row r="18" spans="1:40" x14ac:dyDescent="0.2">
      <c r="B18" s="20" t="s">
        <v>18</v>
      </c>
      <c r="C18" s="12">
        <f>AVERAGE(C5:C17)</f>
        <v>80.317229820415463</v>
      </c>
      <c r="D18" s="12">
        <f t="shared" ref="D18:E18" si="2">AVERAGE(D5:D17)</f>
        <v>69.276457541149881</v>
      </c>
      <c r="E18" s="12">
        <f t="shared" si="2"/>
        <v>55.764640200986499</v>
      </c>
      <c r="F18" s="21"/>
      <c r="G18" s="17" t="s">
        <v>18</v>
      </c>
      <c r="H18" s="13">
        <f t="shared" si="1"/>
        <v>100</v>
      </c>
      <c r="I18" s="13">
        <f t="shared" si="0"/>
        <v>86.253544471152594</v>
      </c>
      <c r="J18" s="13">
        <f t="shared" si="0"/>
        <v>69.430482507517894</v>
      </c>
      <c r="M18" s="5"/>
      <c r="N18" s="5"/>
    </row>
    <row r="19" spans="1:40" x14ac:dyDescent="0.2">
      <c r="I19" s="8"/>
      <c r="J19" s="8"/>
      <c r="K19" s="8"/>
      <c r="L19" s="8"/>
      <c r="M19" s="5"/>
      <c r="N19" s="5"/>
    </row>
    <row r="20" spans="1:40" x14ac:dyDescent="0.2">
      <c r="B20" s="18"/>
      <c r="C20" s="19"/>
      <c r="F20" s="8"/>
      <c r="G20" t="s">
        <v>21</v>
      </c>
      <c r="H20" s="11"/>
      <c r="M20" s="5"/>
      <c r="N20" s="5"/>
    </row>
    <row r="21" spans="1:40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1:40" x14ac:dyDescent="0.2">
      <c r="A22" s="5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</row>
    <row r="23" spans="1:40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</row>
  </sheetData>
  <mergeCells count="2">
    <mergeCell ref="C3:E3"/>
    <mergeCell ref="H3:J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3"/>
  <sheetViews>
    <sheetView workbookViewId="0">
      <selection activeCell="E19" sqref="E19"/>
    </sheetView>
  </sheetViews>
  <sheetFormatPr baseColWidth="10" defaultRowHeight="16" x14ac:dyDescent="0.2"/>
  <cols>
    <col min="2" max="2" width="19.6640625" bestFit="1" customWidth="1"/>
    <col min="7" max="7" width="16.6640625" customWidth="1"/>
  </cols>
  <sheetData>
    <row r="1" spans="1:14" x14ac:dyDescent="0.2">
      <c r="A1" s="10" t="s">
        <v>22</v>
      </c>
      <c r="M1" s="5"/>
      <c r="N1" s="5"/>
    </row>
    <row r="2" spans="1:14" x14ac:dyDescent="0.2">
      <c r="A2" s="10"/>
      <c r="M2" s="5"/>
      <c r="N2" s="5"/>
    </row>
    <row r="3" spans="1:14" x14ac:dyDescent="0.2">
      <c r="A3" s="10" t="s">
        <v>20</v>
      </c>
      <c r="B3" s="6"/>
      <c r="C3" s="26" t="s">
        <v>6</v>
      </c>
      <c r="D3" s="26"/>
      <c r="E3" s="26"/>
      <c r="G3" s="6"/>
      <c r="H3" s="26" t="s">
        <v>6</v>
      </c>
      <c r="I3" s="26"/>
      <c r="J3" s="26"/>
      <c r="M3" s="5"/>
      <c r="N3" s="5"/>
    </row>
    <row r="4" spans="1:14" x14ac:dyDescent="0.2">
      <c r="B4" s="1" t="s">
        <v>17</v>
      </c>
      <c r="C4" s="2">
        <v>0</v>
      </c>
      <c r="D4" s="2">
        <v>1</v>
      </c>
      <c r="E4" s="2">
        <v>3</v>
      </c>
      <c r="F4" s="9"/>
      <c r="G4" s="1" t="s">
        <v>17</v>
      </c>
      <c r="H4" s="2">
        <v>0</v>
      </c>
      <c r="I4" s="2">
        <v>1</v>
      </c>
      <c r="J4" s="2">
        <v>3</v>
      </c>
      <c r="K4" s="5"/>
      <c r="L4" s="5"/>
      <c r="M4" s="5"/>
      <c r="N4" s="5"/>
    </row>
    <row r="5" spans="1:14" x14ac:dyDescent="0.2">
      <c r="B5" s="12" t="s">
        <v>8</v>
      </c>
      <c r="C5" s="13">
        <v>29.199660000000002</v>
      </c>
      <c r="D5" s="13">
        <v>23.254449999999999</v>
      </c>
      <c r="E5" s="13">
        <v>25.882470000000001</v>
      </c>
      <c r="F5" s="9"/>
      <c r="G5" s="12" t="s">
        <v>1</v>
      </c>
      <c r="H5" s="13">
        <f>(C5/$C$13)*100</f>
        <v>31.87359788136348</v>
      </c>
      <c r="I5" s="13">
        <f t="shared" ref="I5:J13" si="0">(D5/$C$13)*100</f>
        <v>25.383959547894491</v>
      </c>
      <c r="J5" s="13">
        <f t="shared" si="0"/>
        <v>28.252638590875844</v>
      </c>
      <c r="K5" s="5"/>
      <c r="L5" s="5"/>
      <c r="M5" s="5"/>
      <c r="N5" s="5"/>
    </row>
    <row r="6" spans="1:14" x14ac:dyDescent="0.2">
      <c r="B6" s="14" t="s">
        <v>23</v>
      </c>
      <c r="C6" s="13">
        <v>77.326909999999998</v>
      </c>
      <c r="D6" s="13">
        <v>91.08108</v>
      </c>
      <c r="E6" s="13">
        <v>69.797849999999997</v>
      </c>
      <c r="F6" s="7"/>
      <c r="G6" s="14" t="s">
        <v>16</v>
      </c>
      <c r="H6" s="13">
        <f t="shared" ref="H6:H13" si="1">(C6/$C$13)*100</f>
        <v>84.408066215441707</v>
      </c>
      <c r="I6" s="13">
        <f t="shared" si="0"/>
        <v>99.421764449322268</v>
      </c>
      <c r="J6" s="13">
        <f t="shared" si="0"/>
        <v>76.189537956391476</v>
      </c>
      <c r="K6" s="5"/>
      <c r="L6" s="5"/>
      <c r="M6" s="5"/>
      <c r="N6" s="5"/>
    </row>
    <row r="7" spans="1:14" x14ac:dyDescent="0.2">
      <c r="B7" s="14" t="s">
        <v>24</v>
      </c>
      <c r="C7" s="13">
        <v>56.589370000000002</v>
      </c>
      <c r="D7" s="13">
        <v>43.972540000000002</v>
      </c>
      <c r="E7" s="13">
        <v>42.481720000000003</v>
      </c>
      <c r="F7" s="7"/>
      <c r="G7" s="14" t="s">
        <v>7</v>
      </c>
      <c r="H7" s="13">
        <f t="shared" si="1"/>
        <v>61.7715008921232</v>
      </c>
      <c r="I7" s="13">
        <f t="shared" si="0"/>
        <v>47.999293751439943</v>
      </c>
      <c r="J7" s="13">
        <f t="shared" si="0"/>
        <v>46.371952981256513</v>
      </c>
      <c r="K7" s="5"/>
      <c r="L7" s="5"/>
      <c r="M7" s="5"/>
      <c r="N7" s="5"/>
    </row>
    <row r="8" spans="1:14" x14ac:dyDescent="0.2">
      <c r="B8" s="14" t="s">
        <v>25</v>
      </c>
      <c r="C8" s="13">
        <v>100.1066</v>
      </c>
      <c r="D8" s="13">
        <v>105.3419</v>
      </c>
      <c r="E8" s="13">
        <v>74.732339999999994</v>
      </c>
      <c r="F8" s="7"/>
      <c r="G8" s="14" t="s">
        <v>8</v>
      </c>
      <c r="H8" s="13">
        <f t="shared" si="1"/>
        <v>109.27378995750297</v>
      </c>
      <c r="I8" s="13">
        <f t="shared" si="0"/>
        <v>114.98850879286961</v>
      </c>
      <c r="J8" s="13">
        <f t="shared" si="0"/>
        <v>81.575900332172864</v>
      </c>
      <c r="K8" s="5"/>
      <c r="L8" s="5"/>
      <c r="M8" s="5"/>
      <c r="N8" s="5"/>
    </row>
    <row r="9" spans="1:14" x14ac:dyDescent="0.2">
      <c r="B9" s="14" t="s">
        <v>26</v>
      </c>
      <c r="C9" s="13">
        <v>122.86969999999999</v>
      </c>
      <c r="D9" s="13">
        <v>102.3638</v>
      </c>
      <c r="E9" s="13">
        <v>99.048199999999994</v>
      </c>
      <c r="F9" s="7"/>
      <c r="G9" s="14" t="s">
        <v>9</v>
      </c>
      <c r="H9" s="13">
        <f t="shared" si="1"/>
        <v>134.12140448223596</v>
      </c>
      <c r="I9" s="13">
        <f t="shared" si="0"/>
        <v>111.73769142545889</v>
      </c>
      <c r="J9" s="13">
        <f t="shared" si="0"/>
        <v>108.11846773807865</v>
      </c>
      <c r="K9" s="5"/>
      <c r="L9" s="5"/>
      <c r="M9" s="5"/>
      <c r="N9" s="5"/>
    </row>
    <row r="10" spans="1:14" x14ac:dyDescent="0.2">
      <c r="B10" s="15" t="s">
        <v>27</v>
      </c>
      <c r="C10" s="13">
        <v>74.477509999999995</v>
      </c>
      <c r="D10" s="13">
        <v>96.193290000000005</v>
      </c>
      <c r="E10" s="13">
        <v>74.791219999999996</v>
      </c>
      <c r="F10" s="5"/>
      <c r="G10" s="15" t="s">
        <v>10</v>
      </c>
      <c r="H10" s="13">
        <f t="shared" si="1"/>
        <v>81.297734458045994</v>
      </c>
      <c r="I10" s="13">
        <f t="shared" si="0"/>
        <v>105.00212140639249</v>
      </c>
      <c r="J10" s="13">
        <f t="shared" si="0"/>
        <v>81.640172225861178</v>
      </c>
      <c r="K10" s="5"/>
      <c r="L10" s="5"/>
      <c r="M10" s="5"/>
      <c r="N10" s="5"/>
    </row>
    <row r="11" spans="1:14" x14ac:dyDescent="0.2">
      <c r="B11" s="16" t="s">
        <v>28</v>
      </c>
      <c r="C11" s="13">
        <v>150.48750000000001</v>
      </c>
      <c r="D11" s="13">
        <v>119.41</v>
      </c>
      <c r="E11" s="13">
        <v>78.150649999999999</v>
      </c>
      <c r="F11" s="9"/>
      <c r="G11" s="16" t="s">
        <v>11</v>
      </c>
      <c r="H11" s="13">
        <f t="shared" si="1"/>
        <v>164.26828467083817</v>
      </c>
      <c r="I11" s="13">
        <f t="shared" si="0"/>
        <v>130.34488494090729</v>
      </c>
      <c r="J11" s="13">
        <f t="shared" si="0"/>
        <v>85.307239613994781</v>
      </c>
      <c r="K11" s="9"/>
      <c r="L11" s="9"/>
      <c r="M11" s="5"/>
      <c r="N11" s="5"/>
    </row>
    <row r="12" spans="1:14" x14ac:dyDescent="0.2">
      <c r="B12" s="16" t="s">
        <v>29</v>
      </c>
      <c r="C12" s="13">
        <v>121.8292</v>
      </c>
      <c r="D12" s="13">
        <v>124.3767</v>
      </c>
      <c r="E12" s="13">
        <v>76.993120000000005</v>
      </c>
      <c r="F12" s="9"/>
      <c r="G12" s="16" t="s">
        <v>12</v>
      </c>
      <c r="H12" s="13">
        <f t="shared" si="1"/>
        <v>132.98562144244858</v>
      </c>
      <c r="I12" s="13">
        <f t="shared" si="0"/>
        <v>135.76640692429228</v>
      </c>
      <c r="J12" s="13">
        <f t="shared" si="0"/>
        <v>84.043709636056178</v>
      </c>
      <c r="K12" s="5"/>
      <c r="L12" s="5"/>
      <c r="M12" s="5"/>
      <c r="N12" s="5"/>
    </row>
    <row r="13" spans="1:14" x14ac:dyDescent="0.2">
      <c r="B13" s="14" t="s">
        <v>18</v>
      </c>
      <c r="C13" s="13">
        <f>AVERAGE(C5:C12)</f>
        <v>91.610806249999996</v>
      </c>
      <c r="D13" s="13">
        <f t="shared" ref="D13:E13" si="2">AVERAGE(D5:D12)</f>
        <v>88.249220000000008</v>
      </c>
      <c r="E13" s="13">
        <f t="shared" si="2"/>
        <v>67.734696249999999</v>
      </c>
      <c r="F13" s="7"/>
      <c r="G13" s="14" t="s">
        <v>18</v>
      </c>
      <c r="H13" s="13">
        <f t="shared" si="1"/>
        <v>100</v>
      </c>
      <c r="I13" s="13">
        <f t="shared" si="0"/>
        <v>96.330578904822175</v>
      </c>
      <c r="J13" s="13">
        <f t="shared" si="0"/>
        <v>73.937452384335927</v>
      </c>
      <c r="K13" s="7"/>
      <c r="L13" s="7"/>
      <c r="M13" s="5"/>
      <c r="N13" s="5"/>
    </row>
    <row r="14" spans="1:14" x14ac:dyDescent="0.2">
      <c r="B14" s="23"/>
      <c r="C14" s="24"/>
      <c r="D14" s="24"/>
      <c r="E14" s="24"/>
      <c r="F14" s="7"/>
      <c r="G14" s="23"/>
      <c r="H14" s="24"/>
      <c r="I14" s="24"/>
      <c r="J14" s="24"/>
      <c r="K14" s="11"/>
      <c r="L14" s="11"/>
      <c r="M14" s="5"/>
      <c r="N14" s="5"/>
    </row>
    <row r="15" spans="1:14" x14ac:dyDescent="0.2">
      <c r="B15" s="23"/>
      <c r="C15" s="24"/>
      <c r="D15" s="24"/>
      <c r="E15" s="24"/>
      <c r="F15" s="7"/>
      <c r="G15" t="s">
        <v>21</v>
      </c>
      <c r="H15" s="24"/>
      <c r="I15" s="24"/>
      <c r="J15" s="24"/>
      <c r="K15" s="11"/>
      <c r="L15" s="11"/>
      <c r="M15" s="5"/>
      <c r="N15" s="5"/>
    </row>
    <row r="16" spans="1:14" x14ac:dyDescent="0.2">
      <c r="B16" s="23"/>
      <c r="C16" s="24"/>
      <c r="D16" s="24"/>
      <c r="E16" s="24"/>
      <c r="F16" s="7"/>
      <c r="G16" s="23"/>
      <c r="H16" s="24"/>
      <c r="I16" s="24"/>
      <c r="J16" s="24"/>
      <c r="K16" s="11"/>
      <c r="L16" s="11"/>
      <c r="M16" s="5"/>
      <c r="N16" s="5"/>
    </row>
    <row r="17" spans="1:40" x14ac:dyDescent="0.2">
      <c r="B17" s="25"/>
      <c r="C17" s="24"/>
      <c r="D17" s="24"/>
      <c r="E17" s="24"/>
      <c r="F17" s="5"/>
      <c r="G17" s="25"/>
      <c r="H17" s="24"/>
      <c r="I17" s="24"/>
      <c r="J17" s="24"/>
      <c r="M17" s="5"/>
      <c r="N17" s="5"/>
    </row>
    <row r="18" spans="1:40" x14ac:dyDescent="0.2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</row>
    <row r="19" spans="1:40" x14ac:dyDescent="0.2">
      <c r="I19" s="8"/>
      <c r="J19" s="8"/>
      <c r="K19" s="8"/>
      <c r="L19" s="8"/>
      <c r="M19" s="5"/>
      <c r="N19" s="5"/>
    </row>
    <row r="20" spans="1:40" x14ac:dyDescent="0.2">
      <c r="C20" s="19"/>
      <c r="F20" s="8"/>
      <c r="H20" s="11"/>
      <c r="M20" s="5"/>
      <c r="N20" s="5"/>
    </row>
    <row r="21" spans="1:40" x14ac:dyDescent="0.2">
      <c r="A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1:40" x14ac:dyDescent="0.2">
      <c r="A22" s="5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</row>
    <row r="23" spans="1:40" x14ac:dyDescent="0.2">
      <c r="A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</row>
  </sheetData>
  <mergeCells count="2">
    <mergeCell ref="C3:E3"/>
    <mergeCell ref="H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IL-18 IVA LUM</vt:lpstr>
      <vt:lpstr>IL-18 IVA TEZ</vt:lpstr>
      <vt:lpstr>IL-1β IVA LUM</vt:lpstr>
      <vt:lpstr>IL-1β IVA TEZ</vt:lpstr>
      <vt:lpstr>TNF IVA LUM</vt:lpstr>
      <vt:lpstr>TNF IVA TEZ</vt:lpstr>
      <vt:lpstr>IL-6 IVA LUM</vt:lpstr>
      <vt:lpstr>IL-6 IVA TEZ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Heledd Jarosz-Griffiths</dc:creator>
  <cp:lastModifiedBy>Heledd Jarosz-Griffiths</cp:lastModifiedBy>
  <dcterms:created xsi:type="dcterms:W3CDTF">2020-01-02T13:34:17Z</dcterms:created>
  <dcterms:modified xsi:type="dcterms:W3CDTF">2020-02-20T13:53:01Z</dcterms:modified>
</cp:coreProperties>
</file>