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bshhg/Publications/eLifeAdvance/"/>
    </mc:Choice>
  </mc:AlternateContent>
  <bookViews>
    <workbookView xWindow="7480" yWindow="460" windowWidth="21080" windowHeight="14640"/>
  </bookViews>
  <sheets>
    <sheet name="IL-18 IVA LUM" sheetId="1" r:id="rId1"/>
    <sheet name="IL-18 IVA TEZ" sheetId="5" r:id="rId2"/>
    <sheet name="IL-1β IVA LUM" sheetId="2" r:id="rId3"/>
    <sheet name="IL-1β IVA TEZ" sheetId="7" r:id="rId4"/>
    <sheet name="TNF IVA LUM" sheetId="3" r:id="rId5"/>
    <sheet name="TNF IVA TEZ" sheetId="6" r:id="rId6"/>
    <sheet name="IL-6 IVA LUM" sheetId="4" r:id="rId7"/>
    <sheet name="IL-6 IVA TEZ" sheetId="8" r:id="rId8"/>
    <sheet name="IL-10 IVA LUM" sheetId="9" r:id="rId9"/>
    <sheet name="IL-10 IVA TEZ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D18" i="4"/>
  <c r="C18" i="4"/>
  <c r="H18" i="4" s="1"/>
  <c r="H10" i="4"/>
  <c r="J8" i="4"/>
  <c r="I7" i="4"/>
  <c r="H6" i="4"/>
  <c r="H18" i="9"/>
  <c r="E18" i="9"/>
  <c r="D18" i="9"/>
  <c r="C18" i="9"/>
  <c r="H17" i="9" s="1"/>
  <c r="J17" i="9"/>
  <c r="I16" i="9"/>
  <c r="H16" i="9"/>
  <c r="J14" i="9"/>
  <c r="H14" i="9"/>
  <c r="H13" i="9"/>
  <c r="J12" i="9"/>
  <c r="J11" i="9"/>
  <c r="I11" i="9"/>
  <c r="I10" i="9"/>
  <c r="H10" i="9"/>
  <c r="H9" i="9"/>
  <c r="J8" i="9"/>
  <c r="J7" i="9"/>
  <c r="I7" i="9"/>
  <c r="I6" i="9"/>
  <c r="H6" i="9"/>
  <c r="H5" i="9"/>
  <c r="E13" i="10"/>
  <c r="D13" i="10"/>
  <c r="C13" i="10"/>
  <c r="H13" i="10" s="1"/>
  <c r="J12" i="10"/>
  <c r="J8" i="10"/>
  <c r="I7" i="10"/>
  <c r="E13" i="8"/>
  <c r="D13" i="8"/>
  <c r="C13" i="8"/>
  <c r="H13" i="8" s="1"/>
  <c r="J11" i="8"/>
  <c r="E13" i="7"/>
  <c r="D13" i="7"/>
  <c r="C13" i="7"/>
  <c r="H12" i="7" s="1"/>
  <c r="J6" i="7"/>
  <c r="E13" i="5"/>
  <c r="D13" i="5"/>
  <c r="C13" i="5"/>
  <c r="H13" i="5" s="1"/>
  <c r="J7" i="5"/>
  <c r="I10" i="6"/>
  <c r="I12" i="6"/>
  <c r="H5" i="6"/>
  <c r="D13" i="6"/>
  <c r="E13" i="6"/>
  <c r="C13" i="6"/>
  <c r="J6" i="6" s="1"/>
  <c r="J7" i="4" l="1"/>
  <c r="J18" i="4"/>
  <c r="I11" i="4"/>
  <c r="J12" i="4"/>
  <c r="H14" i="4"/>
  <c r="I15" i="4"/>
  <c r="J16" i="4"/>
  <c r="H5" i="4"/>
  <c r="I6" i="4"/>
  <c r="H9" i="4"/>
  <c r="I10" i="4"/>
  <c r="J11" i="4"/>
  <c r="H13" i="4"/>
  <c r="I14" i="4"/>
  <c r="J15" i="4"/>
  <c r="H17" i="4"/>
  <c r="I18" i="4"/>
  <c r="I5" i="4"/>
  <c r="J6" i="4"/>
  <c r="H8" i="4"/>
  <c r="I9" i="4"/>
  <c r="J10" i="4"/>
  <c r="H12" i="4"/>
  <c r="I13" i="4"/>
  <c r="J14" i="4"/>
  <c r="H16" i="4"/>
  <c r="I17" i="4"/>
  <c r="J5" i="4"/>
  <c r="H7" i="4"/>
  <c r="I8" i="4"/>
  <c r="J9" i="4"/>
  <c r="H11" i="4"/>
  <c r="I12" i="4"/>
  <c r="J13" i="4"/>
  <c r="H15" i="4"/>
  <c r="I16" i="4"/>
  <c r="J17" i="4"/>
  <c r="J10" i="9"/>
  <c r="I5" i="9"/>
  <c r="J6" i="9"/>
  <c r="H8" i="9"/>
  <c r="I9" i="9"/>
  <c r="H12" i="9"/>
  <c r="I13" i="9"/>
  <c r="H15" i="9"/>
  <c r="J16" i="9"/>
  <c r="J5" i="9"/>
  <c r="H7" i="9"/>
  <c r="I8" i="9"/>
  <c r="J9" i="9"/>
  <c r="H11" i="9"/>
  <c r="I12" i="9"/>
  <c r="J13" i="9"/>
  <c r="I15" i="9"/>
  <c r="I17" i="9"/>
  <c r="J18" i="9"/>
  <c r="I18" i="9"/>
  <c r="I14" i="9"/>
  <c r="J15" i="9"/>
  <c r="H10" i="10"/>
  <c r="H6" i="10"/>
  <c r="I11" i="10"/>
  <c r="I6" i="10"/>
  <c r="J7" i="10"/>
  <c r="H9" i="10"/>
  <c r="I10" i="10"/>
  <c r="J11" i="10"/>
  <c r="I13" i="10"/>
  <c r="J6" i="10"/>
  <c r="H8" i="10"/>
  <c r="I9" i="10"/>
  <c r="J10" i="10"/>
  <c r="H12" i="10"/>
  <c r="J13" i="10"/>
  <c r="H7" i="10"/>
  <c r="I8" i="10"/>
  <c r="J9" i="10"/>
  <c r="H11" i="10"/>
  <c r="I12" i="10"/>
  <c r="H10" i="6"/>
  <c r="I8" i="6"/>
  <c r="H6" i="6"/>
  <c r="I6" i="6"/>
  <c r="I6" i="8"/>
  <c r="J7" i="8"/>
  <c r="H9" i="8"/>
  <c r="H5" i="8"/>
  <c r="I10" i="8"/>
  <c r="H13" i="6"/>
  <c r="H9" i="6"/>
  <c r="J13" i="6"/>
  <c r="J11" i="6"/>
  <c r="J9" i="6"/>
  <c r="J7" i="6"/>
  <c r="J5" i="6"/>
  <c r="H12" i="6"/>
  <c r="H8" i="6"/>
  <c r="I13" i="6"/>
  <c r="I11" i="6"/>
  <c r="I9" i="6"/>
  <c r="I7" i="6"/>
  <c r="I5" i="6"/>
  <c r="H11" i="6"/>
  <c r="H7" i="6"/>
  <c r="J12" i="6"/>
  <c r="J10" i="6"/>
  <c r="J8" i="6"/>
  <c r="H8" i="7"/>
  <c r="J9" i="7"/>
  <c r="I5" i="7"/>
  <c r="I11" i="7"/>
  <c r="H9" i="5"/>
  <c r="H5" i="5"/>
  <c r="I10" i="5"/>
  <c r="I6" i="5"/>
  <c r="J11" i="5"/>
  <c r="I5" i="8"/>
  <c r="J6" i="8"/>
  <c r="H8" i="8"/>
  <c r="I9" i="8"/>
  <c r="J10" i="8"/>
  <c r="H12" i="8"/>
  <c r="I13" i="8"/>
  <c r="J5" i="8"/>
  <c r="H7" i="8"/>
  <c r="I8" i="8"/>
  <c r="J9" i="8"/>
  <c r="H11" i="8"/>
  <c r="I12" i="8"/>
  <c r="J13" i="8"/>
  <c r="H6" i="8"/>
  <c r="I7" i="8"/>
  <c r="J8" i="8"/>
  <c r="H10" i="8"/>
  <c r="I11" i="8"/>
  <c r="J12" i="8"/>
  <c r="H10" i="7"/>
  <c r="J5" i="7"/>
  <c r="H7" i="7"/>
  <c r="I8" i="7"/>
  <c r="J11" i="7"/>
  <c r="I13" i="7"/>
  <c r="H6" i="7"/>
  <c r="I7" i="7"/>
  <c r="J8" i="7"/>
  <c r="I10" i="7"/>
  <c r="I12" i="7"/>
  <c r="J13" i="7"/>
  <c r="H5" i="7"/>
  <c r="I6" i="7"/>
  <c r="J7" i="7"/>
  <c r="H9" i="7"/>
  <c r="H11" i="7"/>
  <c r="J12" i="7"/>
  <c r="H13" i="7"/>
  <c r="I9" i="7"/>
  <c r="J10" i="7"/>
  <c r="I5" i="5"/>
  <c r="J6" i="5"/>
  <c r="H8" i="5"/>
  <c r="I9" i="5"/>
  <c r="J10" i="5"/>
  <c r="H12" i="5"/>
  <c r="I13" i="5"/>
  <c r="J5" i="5"/>
  <c r="H7" i="5"/>
  <c r="I8" i="5"/>
  <c r="J9" i="5"/>
  <c r="H11" i="5"/>
  <c r="I12" i="5"/>
  <c r="J13" i="5"/>
  <c r="H6" i="5"/>
  <c r="I7" i="5"/>
  <c r="J8" i="5"/>
  <c r="H10" i="5"/>
  <c r="I11" i="5"/>
  <c r="J12" i="5"/>
  <c r="D18" i="3"/>
  <c r="E18" i="3"/>
  <c r="J18" i="3" s="1"/>
  <c r="C18" i="3"/>
  <c r="J5" i="3" s="1"/>
  <c r="I8" i="2"/>
  <c r="J8" i="2"/>
  <c r="I12" i="2"/>
  <c r="J12" i="2"/>
  <c r="I16" i="2"/>
  <c r="J16" i="2"/>
  <c r="H12" i="2"/>
  <c r="H13" i="2"/>
  <c r="H5" i="2"/>
  <c r="D18" i="2"/>
  <c r="I18" i="2" s="1"/>
  <c r="E18" i="2"/>
  <c r="J18" i="2" s="1"/>
  <c r="C18" i="2"/>
  <c r="I5" i="2" s="1"/>
  <c r="I6" i="1"/>
  <c r="J8" i="1"/>
  <c r="I11" i="1"/>
  <c r="I13" i="1"/>
  <c r="I14" i="1"/>
  <c r="I16" i="1"/>
  <c r="J16" i="1"/>
  <c r="H7" i="1"/>
  <c r="H8" i="1"/>
  <c r="H12" i="1"/>
  <c r="H14" i="1"/>
  <c r="H5" i="1"/>
  <c r="D18" i="1"/>
  <c r="I18" i="1" s="1"/>
  <c r="E18" i="1"/>
  <c r="C18" i="1"/>
  <c r="H18" i="1" s="1"/>
  <c r="H17" i="2" l="1"/>
  <c r="H9" i="2"/>
  <c r="J14" i="2"/>
  <c r="J10" i="2"/>
  <c r="J6" i="2"/>
  <c r="H16" i="2"/>
  <c r="H8" i="2"/>
  <c r="I14" i="2"/>
  <c r="I10" i="2"/>
  <c r="I6" i="2"/>
  <c r="J10" i="1"/>
  <c r="I8" i="1"/>
  <c r="I5" i="1"/>
  <c r="I7" i="1"/>
  <c r="H16" i="1"/>
  <c r="H11" i="1"/>
  <c r="H6" i="1"/>
  <c r="I15" i="1"/>
  <c r="J12" i="1"/>
  <c r="I10" i="1"/>
  <c r="J18" i="1"/>
  <c r="H15" i="1"/>
  <c r="H10" i="1"/>
  <c r="I17" i="1"/>
  <c r="J14" i="1"/>
  <c r="I12" i="1"/>
  <c r="I9" i="1"/>
  <c r="J6" i="1"/>
  <c r="I18" i="3"/>
  <c r="H18" i="3"/>
  <c r="H10" i="3"/>
  <c r="I17" i="3"/>
  <c r="I11" i="3"/>
  <c r="I7" i="3"/>
  <c r="J6" i="3"/>
  <c r="H14" i="3"/>
  <c r="H6" i="3"/>
  <c r="I15" i="3"/>
  <c r="I13" i="3"/>
  <c r="I9" i="3"/>
  <c r="I5" i="3"/>
  <c r="H17" i="3"/>
  <c r="H13" i="3"/>
  <c r="H9" i="3"/>
  <c r="J16" i="3"/>
  <c r="J14" i="3"/>
  <c r="J12" i="3"/>
  <c r="J10" i="3"/>
  <c r="J8" i="3"/>
  <c r="H16" i="3"/>
  <c r="H12" i="3"/>
  <c r="H8" i="3"/>
  <c r="I16" i="3"/>
  <c r="I14" i="3"/>
  <c r="I12" i="3"/>
  <c r="I10" i="3"/>
  <c r="I8" i="3"/>
  <c r="I6" i="3"/>
  <c r="H5" i="3"/>
  <c r="H15" i="3"/>
  <c r="H11" i="3"/>
  <c r="H7" i="3"/>
  <c r="J17" i="3"/>
  <c r="J15" i="3"/>
  <c r="J13" i="3"/>
  <c r="J11" i="3"/>
  <c r="J9" i="3"/>
  <c r="J7" i="3"/>
  <c r="H15" i="2"/>
  <c r="H11" i="2"/>
  <c r="H7" i="2"/>
  <c r="J17" i="2"/>
  <c r="J15" i="2"/>
  <c r="J13" i="2"/>
  <c r="J11" i="2"/>
  <c r="J9" i="2"/>
  <c r="J7" i="2"/>
  <c r="J5" i="2"/>
  <c r="H18" i="2"/>
  <c r="H14" i="2"/>
  <c r="H10" i="2"/>
  <c r="H6" i="2"/>
  <c r="I17" i="2"/>
  <c r="I15" i="2"/>
  <c r="I13" i="2"/>
  <c r="I11" i="2"/>
  <c r="I9" i="2"/>
  <c r="I7" i="2"/>
  <c r="H17" i="1"/>
  <c r="H13" i="1"/>
  <c r="H9" i="1"/>
  <c r="J17" i="1"/>
  <c r="J15" i="1"/>
  <c r="J13" i="1"/>
  <c r="J11" i="1"/>
  <c r="J9" i="1"/>
  <c r="J7" i="1"/>
  <c r="J5" i="1"/>
</calcChain>
</file>

<file path=xl/sharedStrings.xml><?xml version="1.0" encoding="utf-8"?>
<sst xmlns="http://schemas.openxmlformats.org/spreadsheetml/2006/main" count="300" uniqueCount="31">
  <si>
    <t>CF10</t>
  </si>
  <si>
    <t>CF26</t>
  </si>
  <si>
    <t>CF85</t>
  </si>
  <si>
    <t>IL-18</t>
  </si>
  <si>
    <t>IL-1β</t>
  </si>
  <si>
    <t>Months on IVA/LUM (pg/ml)</t>
  </si>
  <si>
    <t>CF31</t>
  </si>
  <si>
    <t>CF34</t>
  </si>
  <si>
    <t>CF36</t>
  </si>
  <si>
    <t>CF39</t>
  </si>
  <si>
    <t>CF40</t>
  </si>
  <si>
    <t>CF51</t>
  </si>
  <si>
    <t>CF80</t>
  </si>
  <si>
    <t>CF82</t>
  </si>
  <si>
    <t>CF102</t>
  </si>
  <si>
    <t>CF30</t>
  </si>
  <si>
    <t>CF Patient Number</t>
  </si>
  <si>
    <t>Average</t>
  </si>
  <si>
    <t>TNF</t>
  </si>
  <si>
    <t>IL-6</t>
  </si>
  <si>
    <t>Zero months set to 100. Each patient calculated relative to the group average.</t>
  </si>
  <si>
    <t>CF53</t>
  </si>
  <si>
    <t>CF100</t>
  </si>
  <si>
    <t>CF38</t>
  </si>
  <si>
    <t>CF23</t>
  </si>
  <si>
    <t>CF86</t>
  </si>
  <si>
    <t>CF33</t>
  </si>
  <si>
    <t>CF64</t>
  </si>
  <si>
    <t>IL-10</t>
  </si>
  <si>
    <t>PBMC - IVA/LUM</t>
  </si>
  <si>
    <t>PBMC - IVA/TEZ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</si>
</sst>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1" xfId="0" applyBorder="1"/>
    <xf numFmtId="164" fontId="3" fillId="0" borderId="0" xfId="0" applyNumberFormat="1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4" fillId="0" borderId="1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1" xfId="0" applyFont="1" applyBorder="1" applyAlignment="1">
      <alignment horizontal="left"/>
    </xf>
    <xf numFmtId="0" fontId="0" fillId="0" borderId="0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tabSelected="1" workbookViewId="0">
      <selection activeCell="B25" sqref="B25"/>
    </sheetView>
  </sheetViews>
  <sheetFormatPr baseColWidth="10" defaultRowHeight="16" x14ac:dyDescent="0.2"/>
  <cols>
    <col min="2" max="2" width="19.6640625" bestFit="1" customWidth="1"/>
    <col min="7" max="7" width="16.83203125" bestFit="1" customWidth="1"/>
  </cols>
  <sheetData>
    <row r="1" spans="1:19" x14ac:dyDescent="0.2">
      <c r="A1" s="10" t="s">
        <v>29</v>
      </c>
    </row>
    <row r="2" spans="1:19" x14ac:dyDescent="0.2">
      <c r="A2" s="10"/>
    </row>
    <row r="3" spans="1:19" x14ac:dyDescent="0.2">
      <c r="A3" s="10" t="s">
        <v>3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</row>
    <row r="4" spans="1:19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</row>
    <row r="5" spans="1:19" x14ac:dyDescent="0.2">
      <c r="B5" s="12" t="s">
        <v>1</v>
      </c>
      <c r="C5" s="13">
        <v>641.97550000000001</v>
      </c>
      <c r="D5" s="13">
        <v>639.33360000000005</v>
      </c>
      <c r="E5" s="13">
        <v>142.7371</v>
      </c>
      <c r="F5" s="9"/>
      <c r="G5" s="12" t="s">
        <v>1</v>
      </c>
      <c r="H5" s="13">
        <f>(C5/$C$18)*100</f>
        <v>99.935555511835233</v>
      </c>
      <c r="I5" s="13">
        <f t="shared" ref="I5:J17" si="0">(D5/$C$18)*100</f>
        <v>99.524294109948855</v>
      </c>
      <c r="J5" s="13">
        <f t="shared" si="0"/>
        <v>22.219713027441667</v>
      </c>
      <c r="K5" s="5"/>
      <c r="L5" s="5"/>
    </row>
    <row r="6" spans="1:19" x14ac:dyDescent="0.2">
      <c r="B6" s="14" t="s">
        <v>15</v>
      </c>
      <c r="C6" s="13">
        <v>791.43100000000004</v>
      </c>
      <c r="D6" s="13">
        <v>496.7353</v>
      </c>
      <c r="E6" s="13">
        <v>194.2612</v>
      </c>
      <c r="F6" s="7"/>
      <c r="G6" s="14" t="s">
        <v>15</v>
      </c>
      <c r="H6" s="13">
        <f t="shared" ref="H6:H17" si="1">(C6/$C$18)*100</f>
        <v>123.20111380307704</v>
      </c>
      <c r="I6" s="13">
        <f t="shared" si="0"/>
        <v>77.326187911903389</v>
      </c>
      <c r="J6" s="13">
        <f t="shared" si="0"/>
        <v>30.240407829264086</v>
      </c>
      <c r="K6" s="5"/>
      <c r="L6" s="5"/>
    </row>
    <row r="7" spans="1:19" x14ac:dyDescent="0.2">
      <c r="B7" s="14" t="s">
        <v>6</v>
      </c>
      <c r="C7" s="13">
        <v>495.19139999999999</v>
      </c>
      <c r="D7" s="13">
        <v>517.01149999999996</v>
      </c>
      <c r="E7" s="13">
        <v>187.4478</v>
      </c>
      <c r="F7" s="7"/>
      <c r="G7" s="14" t="s">
        <v>6</v>
      </c>
      <c r="H7" s="13">
        <f t="shared" si="1"/>
        <v>77.085850852070536</v>
      </c>
      <c r="I7" s="13">
        <f t="shared" si="0"/>
        <v>80.482559628065559</v>
      </c>
      <c r="J7" s="13">
        <f t="shared" si="0"/>
        <v>29.179774029493942</v>
      </c>
      <c r="K7" s="5"/>
      <c r="L7" s="5"/>
    </row>
    <row r="8" spans="1:19" x14ac:dyDescent="0.2">
      <c r="B8" s="14" t="s">
        <v>7</v>
      </c>
      <c r="C8" s="13">
        <v>331.38580000000002</v>
      </c>
      <c r="D8" s="13">
        <v>329.41480000000001</v>
      </c>
      <c r="E8" s="13">
        <v>113.5921</v>
      </c>
      <c r="F8" s="7"/>
      <c r="G8" s="14" t="s">
        <v>7</v>
      </c>
      <c r="H8" s="13">
        <f t="shared" si="1"/>
        <v>51.586429718476687</v>
      </c>
      <c r="I8" s="13">
        <f t="shared" si="0"/>
        <v>51.279606514298607</v>
      </c>
      <c r="J8" s="13">
        <f t="shared" si="0"/>
        <v>17.68274586063789</v>
      </c>
      <c r="K8" s="5"/>
      <c r="L8" s="5"/>
    </row>
    <row r="9" spans="1:19" x14ac:dyDescent="0.2">
      <c r="B9" s="14" t="s">
        <v>8</v>
      </c>
      <c r="C9" s="13">
        <v>400.13529999999997</v>
      </c>
      <c r="D9" s="13">
        <v>271.80560000000003</v>
      </c>
      <c r="E9" s="13">
        <v>129.6456</v>
      </c>
      <c r="F9" s="7"/>
      <c r="G9" s="14" t="s">
        <v>8</v>
      </c>
      <c r="H9" s="13">
        <f t="shared" si="1"/>
        <v>62.288581862383921</v>
      </c>
      <c r="I9" s="13">
        <f t="shared" si="0"/>
        <v>42.311651499516238</v>
      </c>
      <c r="J9" s="13">
        <f t="shared" si="0"/>
        <v>20.181774936372474</v>
      </c>
      <c r="K9" s="5"/>
      <c r="L9" s="5"/>
    </row>
    <row r="10" spans="1:19" x14ac:dyDescent="0.2">
      <c r="B10" s="15" t="s">
        <v>9</v>
      </c>
      <c r="C10" s="13">
        <v>785.12720000000002</v>
      </c>
      <c r="D10" s="13">
        <v>719.99919999999997</v>
      </c>
      <c r="E10" s="13">
        <v>459.85680000000002</v>
      </c>
      <c r="F10" s="5"/>
      <c r="G10" s="15" t="s">
        <v>9</v>
      </c>
      <c r="H10" s="13">
        <f t="shared" si="1"/>
        <v>122.21980882362608</v>
      </c>
      <c r="I10" s="13">
        <f t="shared" si="0"/>
        <v>112.08141123777615</v>
      </c>
      <c r="J10" s="13">
        <f t="shared" si="0"/>
        <v>71.585356082739793</v>
      </c>
      <c r="K10" s="5"/>
      <c r="L10" s="5"/>
    </row>
    <row r="11" spans="1:19" x14ac:dyDescent="0.2">
      <c r="B11" s="16" t="s">
        <v>10</v>
      </c>
      <c r="C11" s="13">
        <v>701.46569999999997</v>
      </c>
      <c r="D11" s="13">
        <v>654.72069999999997</v>
      </c>
      <c r="E11" s="13">
        <v>304.69130000000001</v>
      </c>
      <c r="F11" s="9"/>
      <c r="G11" s="16" t="s">
        <v>10</v>
      </c>
      <c r="H11" s="13">
        <f t="shared" si="1"/>
        <v>109.19632353882409</v>
      </c>
      <c r="I11" s="13">
        <f t="shared" si="0"/>
        <v>101.91958549757369</v>
      </c>
      <c r="J11" s="13">
        <f t="shared" si="0"/>
        <v>47.430928945299698</v>
      </c>
      <c r="K11" s="9"/>
      <c r="L11" s="9"/>
    </row>
    <row r="12" spans="1:19" x14ac:dyDescent="0.2">
      <c r="B12" s="16" t="s">
        <v>11</v>
      </c>
      <c r="C12" s="13">
        <v>664.99720000000002</v>
      </c>
      <c r="D12" s="13">
        <v>544.03480000000002</v>
      </c>
      <c r="E12" s="13">
        <v>220.39420000000001</v>
      </c>
      <c r="F12" s="9"/>
      <c r="G12" s="16" t="s">
        <v>11</v>
      </c>
      <c r="H12" s="13">
        <f t="shared" si="1"/>
        <v>103.51931591753112</v>
      </c>
      <c r="I12" s="13">
        <f t="shared" si="0"/>
        <v>84.689244302578814</v>
      </c>
      <c r="J12" s="13">
        <f t="shared" si="0"/>
        <v>34.308500571418257</v>
      </c>
      <c r="K12" s="5"/>
      <c r="L12" s="5"/>
    </row>
    <row r="13" spans="1:19" x14ac:dyDescent="0.2">
      <c r="B13" s="14" t="s">
        <v>12</v>
      </c>
      <c r="C13" s="13">
        <v>544.58929999999998</v>
      </c>
      <c r="D13" s="13">
        <v>528.63300000000004</v>
      </c>
      <c r="E13" s="13">
        <v>239.32589999999999</v>
      </c>
      <c r="F13" s="7"/>
      <c r="G13" s="14" t="s">
        <v>12</v>
      </c>
      <c r="H13" s="13">
        <f t="shared" si="1"/>
        <v>84.775562652003842</v>
      </c>
      <c r="I13" s="13">
        <f t="shared" si="0"/>
        <v>82.291664583598603</v>
      </c>
      <c r="J13" s="13">
        <f t="shared" si="0"/>
        <v>37.255575586404667</v>
      </c>
      <c r="K13" s="7"/>
      <c r="L13" s="7"/>
    </row>
    <row r="14" spans="1:19" x14ac:dyDescent="0.2">
      <c r="B14" s="14" t="s">
        <v>13</v>
      </c>
      <c r="C14" s="13">
        <v>574.75850000000003</v>
      </c>
      <c r="D14" s="13">
        <v>559.71079999999995</v>
      </c>
      <c r="E14" s="13">
        <v>288.83080000000001</v>
      </c>
      <c r="F14" s="7"/>
      <c r="G14" s="14" t="s">
        <v>13</v>
      </c>
      <c r="H14" s="13">
        <f t="shared" si="1"/>
        <v>89.471965803444448</v>
      </c>
      <c r="I14" s="13">
        <f t="shared" si="0"/>
        <v>87.129508406432493</v>
      </c>
      <c r="J14" s="13">
        <f t="shared" si="0"/>
        <v>44.961943947904217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">
      <c r="B15" s="14" t="s">
        <v>2</v>
      </c>
      <c r="C15" s="13">
        <v>764.64760000000001</v>
      </c>
      <c r="D15" s="13">
        <v>482.41289999999998</v>
      </c>
      <c r="E15" s="13">
        <v>279.0498</v>
      </c>
      <c r="F15" s="7"/>
      <c r="G15" s="14" t="s">
        <v>2</v>
      </c>
      <c r="H15" s="13">
        <f t="shared" si="1"/>
        <v>119.0317740736081</v>
      </c>
      <c r="I15" s="13">
        <f t="shared" si="0"/>
        <v>75.096637095302583</v>
      </c>
      <c r="J15" s="13">
        <f t="shared" si="0"/>
        <v>43.439347418190451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">
      <c r="B16" s="14" t="s">
        <v>0</v>
      </c>
      <c r="C16" s="13">
        <v>835.54100000000005</v>
      </c>
      <c r="D16" s="13">
        <v>515.61149999999998</v>
      </c>
      <c r="E16" s="13">
        <v>259.04750000000001</v>
      </c>
      <c r="F16" s="7"/>
      <c r="G16" s="14" t="s">
        <v>0</v>
      </c>
      <c r="H16" s="13">
        <f t="shared" si="1"/>
        <v>130.06766455715885</v>
      </c>
      <c r="I16" s="13">
        <f t="shared" si="0"/>
        <v>80.264623308507311</v>
      </c>
      <c r="J16" s="13">
        <f t="shared" si="0"/>
        <v>40.325613386261843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2:41" x14ac:dyDescent="0.2">
      <c r="B17" s="15" t="s">
        <v>14</v>
      </c>
      <c r="C17" s="13">
        <v>819.81780000000003</v>
      </c>
      <c r="D17" s="13">
        <v>450.65379999999999</v>
      </c>
      <c r="E17" s="13">
        <v>394.00189999999998</v>
      </c>
      <c r="F17" s="5"/>
      <c r="G17" s="15" t="s">
        <v>14</v>
      </c>
      <c r="H17" s="13">
        <f t="shared" si="1"/>
        <v>127.62005288596005</v>
      </c>
      <c r="I17" s="13">
        <f t="shared" si="0"/>
        <v>70.152736119243642</v>
      </c>
      <c r="J17" s="13">
        <f t="shared" si="0"/>
        <v>61.333802846399209</v>
      </c>
    </row>
    <row r="18" spans="2:41" x14ac:dyDescent="0.2">
      <c r="B18" s="20" t="s">
        <v>17</v>
      </c>
      <c r="C18" s="12">
        <f>AVERAGE(C5:C17)</f>
        <v>642.38948461538462</v>
      </c>
      <c r="D18" s="12">
        <f t="shared" ref="D18:E18" si="2">AVERAGE(D5:D17)</f>
        <v>516.15980769230771</v>
      </c>
      <c r="E18" s="12">
        <f t="shared" si="2"/>
        <v>247.14476923076921</v>
      </c>
      <c r="F18" s="21"/>
      <c r="G18" s="17" t="s">
        <v>17</v>
      </c>
      <c r="H18" s="13">
        <f>(C18/$C$18)*100</f>
        <v>100</v>
      </c>
      <c r="I18" s="13">
        <f t="shared" ref="I18" si="3">(D18/$C$18)*100</f>
        <v>80.349977708826614</v>
      </c>
      <c r="J18" s="13">
        <f t="shared" ref="J18" si="4">(E18/$C$18)*100</f>
        <v>38.472729574448316</v>
      </c>
    </row>
    <row r="19" spans="2:41" x14ac:dyDescent="0.2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2:41" x14ac:dyDescent="0.2">
      <c r="B20" s="18"/>
      <c r="C20" s="19"/>
      <c r="F20" s="8"/>
      <c r="G20" t="s">
        <v>20</v>
      </c>
      <c r="H20" s="11"/>
    </row>
    <row r="21" spans="2:41" x14ac:dyDescent="0.2">
      <c r="F21" s="5"/>
      <c r="G21" s="11"/>
      <c r="H21" s="11"/>
    </row>
    <row r="22" spans="2:41" x14ac:dyDescent="0.2">
      <c r="F22" s="5"/>
      <c r="G22" s="11"/>
      <c r="H22" s="11"/>
    </row>
    <row r="23" spans="2:41" x14ac:dyDescent="0.2">
      <c r="F23" s="5"/>
      <c r="G23" s="11"/>
      <c r="H23" s="11"/>
    </row>
    <row r="24" spans="2:41" x14ac:dyDescent="0.2">
      <c r="F24" s="5"/>
      <c r="G24" s="11"/>
      <c r="H24" s="11"/>
    </row>
    <row r="25" spans="2:41" x14ac:dyDescent="0.2">
      <c r="F25" s="5"/>
      <c r="G25" s="11"/>
      <c r="H25" s="11"/>
    </row>
    <row r="26" spans="2:41" x14ac:dyDescent="0.2">
      <c r="F26" s="5"/>
      <c r="G26" s="11"/>
      <c r="H26" s="11"/>
    </row>
    <row r="27" spans="2:41" x14ac:dyDescent="0.2">
      <c r="F27" s="5"/>
      <c r="G27" s="11"/>
      <c r="H27" s="11"/>
    </row>
    <row r="28" spans="2:41" x14ac:dyDescent="0.2">
      <c r="F28" s="5"/>
      <c r="G28" s="11"/>
      <c r="H28" s="11"/>
    </row>
    <row r="29" spans="2:41" x14ac:dyDescent="0.2">
      <c r="F29" s="5"/>
      <c r="G29" s="11"/>
      <c r="H29" s="11"/>
    </row>
    <row r="30" spans="2:41" x14ac:dyDescent="0.2">
      <c r="F30" s="5"/>
      <c r="G30" s="11"/>
      <c r="H30" s="11"/>
    </row>
    <row r="31" spans="2:41" x14ac:dyDescent="0.2">
      <c r="F31" s="5"/>
    </row>
    <row r="32" spans="2:41" x14ac:dyDescent="0.2">
      <c r="F32" s="5"/>
      <c r="G32" s="5"/>
    </row>
    <row r="33" spans="2:7" x14ac:dyDescent="0.2">
      <c r="F33" s="5"/>
      <c r="G33" s="5"/>
    </row>
    <row r="34" spans="2:7" x14ac:dyDescent="0.2">
      <c r="B34" s="3"/>
      <c r="D34" s="4"/>
      <c r="E34" s="4"/>
      <c r="F34" s="5"/>
      <c r="G34" s="5"/>
    </row>
    <row r="35" spans="2:7" x14ac:dyDescent="0.2">
      <c r="B35" s="3"/>
      <c r="D35" s="4"/>
      <c r="E35" s="4"/>
      <c r="F35" s="5"/>
      <c r="G35" s="5"/>
    </row>
    <row r="36" spans="2:7" x14ac:dyDescent="0.2">
      <c r="B36" s="5"/>
      <c r="D36" s="5"/>
      <c r="E36" s="5"/>
      <c r="F36" s="5"/>
      <c r="G36" s="5"/>
    </row>
    <row r="37" spans="2:7" x14ac:dyDescent="0.2">
      <c r="B37" s="5"/>
      <c r="D37" s="5"/>
      <c r="E37" s="5"/>
      <c r="F37" s="5"/>
      <c r="G37" s="5"/>
    </row>
    <row r="38" spans="2:7" x14ac:dyDescent="0.2">
      <c r="B38" s="5"/>
      <c r="D38" s="5"/>
      <c r="E38" s="5"/>
      <c r="F38" s="5"/>
      <c r="G38" s="5"/>
    </row>
    <row r="39" spans="2:7" x14ac:dyDescent="0.2">
      <c r="B39" s="5"/>
      <c r="D39" s="5"/>
      <c r="E39" s="5"/>
      <c r="F39" s="5"/>
      <c r="G39" s="5"/>
    </row>
    <row r="40" spans="2:7" x14ac:dyDescent="0.2">
      <c r="B40" s="5"/>
      <c r="D40" s="5"/>
      <c r="E40" s="5"/>
      <c r="F40" s="5"/>
      <c r="G40" s="5"/>
    </row>
    <row r="41" spans="2:7" x14ac:dyDescent="0.2">
      <c r="B41" s="5"/>
      <c r="D41" s="5"/>
      <c r="E41" s="5"/>
      <c r="F41" s="5"/>
      <c r="G41" s="5"/>
    </row>
    <row r="42" spans="2:7" x14ac:dyDescent="0.2">
      <c r="B42" s="5"/>
      <c r="D42" s="5"/>
      <c r="E42" s="5"/>
      <c r="F42" s="5"/>
      <c r="G42" s="5"/>
    </row>
    <row r="43" spans="2:7" x14ac:dyDescent="0.2">
      <c r="B43" s="5"/>
      <c r="D43" s="5"/>
      <c r="E43" s="5"/>
      <c r="F43" s="5"/>
      <c r="G43" s="5"/>
    </row>
    <row r="44" spans="2:7" x14ac:dyDescent="0.2">
      <c r="B44" s="5"/>
      <c r="D44" s="5"/>
      <c r="E44" s="5"/>
      <c r="F44" s="5"/>
      <c r="G44" s="5"/>
    </row>
    <row r="45" spans="2:7" x14ac:dyDescent="0.2">
      <c r="B45" s="5"/>
      <c r="D45" s="5"/>
      <c r="E45" s="5"/>
      <c r="F45" s="5"/>
      <c r="G45" s="5"/>
    </row>
    <row r="46" spans="2:7" x14ac:dyDescent="0.2">
      <c r="B46" s="5"/>
      <c r="D46" s="5"/>
      <c r="E46" s="5"/>
      <c r="F46" s="5"/>
      <c r="G46" s="5"/>
    </row>
    <row r="47" spans="2:7" x14ac:dyDescent="0.2">
      <c r="B47" s="5"/>
      <c r="D47" s="5"/>
      <c r="E47" s="5"/>
      <c r="F47" s="5"/>
      <c r="G47" s="5"/>
    </row>
    <row r="48" spans="2:7" x14ac:dyDescent="0.2">
      <c r="B48" s="5"/>
      <c r="D48" s="5"/>
      <c r="E48" s="5"/>
      <c r="F48" s="5"/>
      <c r="G48" s="5"/>
    </row>
    <row r="49" spans="2:7" x14ac:dyDescent="0.2">
      <c r="B49" s="5"/>
      <c r="D49" s="5"/>
      <c r="E49" s="5"/>
      <c r="F49" s="5"/>
      <c r="G49" s="5"/>
    </row>
    <row r="50" spans="2:7" x14ac:dyDescent="0.2">
      <c r="B50" s="5"/>
      <c r="D50" s="5"/>
      <c r="E50" s="5"/>
      <c r="F50" s="5"/>
      <c r="G50" s="5"/>
    </row>
    <row r="51" spans="2:7" x14ac:dyDescent="0.2">
      <c r="B51" s="5"/>
      <c r="D51" s="5"/>
      <c r="E51" s="5"/>
      <c r="F51" s="5"/>
      <c r="G51" s="5"/>
    </row>
    <row r="52" spans="2:7" x14ac:dyDescent="0.2">
      <c r="B52" s="5"/>
      <c r="D52" s="5"/>
      <c r="E52" s="5"/>
      <c r="F52" s="5"/>
      <c r="G52" s="5"/>
    </row>
    <row r="53" spans="2:7" x14ac:dyDescent="0.2">
      <c r="B53" s="5"/>
      <c r="D53" s="5"/>
      <c r="E53" s="5"/>
      <c r="F53" s="5"/>
      <c r="G53" s="5"/>
    </row>
    <row r="54" spans="2:7" x14ac:dyDescent="0.2">
      <c r="B54" s="5"/>
      <c r="D54" s="5"/>
      <c r="E54" s="5"/>
      <c r="F54" s="5"/>
      <c r="G54" s="5"/>
    </row>
    <row r="55" spans="2:7" x14ac:dyDescent="0.2">
      <c r="B55" s="5"/>
      <c r="D55" s="5"/>
      <c r="E55" s="5"/>
      <c r="F55" s="5"/>
      <c r="G55" s="5"/>
    </row>
    <row r="56" spans="2:7" x14ac:dyDescent="0.2">
      <c r="B56" s="5"/>
      <c r="D56" s="5"/>
      <c r="E56" s="5"/>
      <c r="F56" s="5"/>
      <c r="G56" s="5"/>
    </row>
    <row r="57" spans="2:7" x14ac:dyDescent="0.2">
      <c r="B57" s="5"/>
      <c r="D57" s="5"/>
      <c r="E57" s="5"/>
      <c r="F57" s="5"/>
      <c r="G57" s="5"/>
    </row>
    <row r="58" spans="2:7" x14ac:dyDescent="0.2">
      <c r="B58" s="5"/>
      <c r="D58" s="5"/>
      <c r="E58" s="5"/>
      <c r="F58" s="5"/>
      <c r="G58" s="5"/>
    </row>
    <row r="59" spans="2:7" x14ac:dyDescent="0.2">
      <c r="B59" s="5"/>
      <c r="D59" s="5"/>
      <c r="E59" s="5"/>
      <c r="F59" s="5"/>
      <c r="G59" s="5"/>
    </row>
    <row r="60" spans="2:7" x14ac:dyDescent="0.2">
      <c r="B60" s="5"/>
      <c r="C60" s="5"/>
      <c r="D60" s="5"/>
      <c r="E60" s="5"/>
      <c r="F60" s="5"/>
      <c r="G60" s="5"/>
    </row>
  </sheetData>
  <mergeCells count="2">
    <mergeCell ref="C3:E3"/>
    <mergeCell ref="H3:J3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E23" sqref="E23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30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28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7</v>
      </c>
      <c r="C5" s="12"/>
      <c r="D5" s="12"/>
      <c r="E5" s="12"/>
      <c r="F5" s="9"/>
      <c r="G5" s="12" t="s">
        <v>1</v>
      </c>
      <c r="H5" s="6"/>
      <c r="I5" s="6"/>
      <c r="J5" s="6"/>
      <c r="K5" s="5"/>
      <c r="L5" s="5"/>
      <c r="M5" s="5"/>
      <c r="N5" s="5"/>
    </row>
    <row r="6" spans="1:14" x14ac:dyDescent="0.2">
      <c r="B6" s="14" t="s">
        <v>21</v>
      </c>
      <c r="C6" s="13">
        <v>56.50009</v>
      </c>
      <c r="D6" s="13">
        <v>191.35</v>
      </c>
      <c r="E6" s="13">
        <v>106.1421</v>
      </c>
      <c r="F6" s="7"/>
      <c r="G6" s="14" t="s">
        <v>15</v>
      </c>
      <c r="H6" s="13">
        <f>(C6/$C$13)*100</f>
        <v>120.8760969411917</v>
      </c>
      <c r="I6" s="13">
        <f>(D6/$C$13)*100</f>
        <v>409.37352754123094</v>
      </c>
      <c r="J6" s="13">
        <f>(E6/$C$13)*100</f>
        <v>227.08004127323801</v>
      </c>
      <c r="K6" s="5"/>
      <c r="L6" s="5"/>
      <c r="M6" s="5"/>
      <c r="N6" s="5"/>
    </row>
    <row r="7" spans="1:14" x14ac:dyDescent="0.2">
      <c r="B7" s="14" t="s">
        <v>22</v>
      </c>
      <c r="C7" s="13">
        <v>53.069769999999998</v>
      </c>
      <c r="D7" s="13">
        <v>55.162619999999997</v>
      </c>
      <c r="E7" s="13">
        <v>213.35310000000001</v>
      </c>
      <c r="F7" s="7"/>
      <c r="G7" s="14" t="s">
        <v>6</v>
      </c>
      <c r="H7" s="13">
        <f>(C7/$C$13)*100</f>
        <v>113.53728220905039</v>
      </c>
      <c r="I7" s="13">
        <f>(D7/$C$13)*100</f>
        <v>118.01471825354825</v>
      </c>
      <c r="J7" s="13">
        <f>(E7/$C$13)*100</f>
        <v>456.44688350591593</v>
      </c>
      <c r="K7" s="5"/>
      <c r="L7" s="5"/>
      <c r="M7" s="5"/>
      <c r="N7" s="5"/>
    </row>
    <row r="8" spans="1:14" x14ac:dyDescent="0.2">
      <c r="B8" s="14" t="s">
        <v>23</v>
      </c>
      <c r="C8" s="13">
        <v>25.592279999999999</v>
      </c>
      <c r="D8" s="13">
        <v>15.55668</v>
      </c>
      <c r="E8" s="13">
        <v>37.093490000000003</v>
      </c>
      <c r="F8" s="7"/>
      <c r="G8" s="14" t="s">
        <v>7</v>
      </c>
      <c r="H8" s="13">
        <f>(C8/$C$13)*100</f>
        <v>54.752035230848684</v>
      </c>
      <c r="I8" s="13">
        <f>(D8/$C$13)*100</f>
        <v>33.281907334361733</v>
      </c>
      <c r="J8" s="13">
        <f>(E8/$C$13)*100</f>
        <v>79.357684087354997</v>
      </c>
      <c r="K8" s="5"/>
      <c r="L8" s="5"/>
      <c r="M8" s="5"/>
      <c r="N8" s="5"/>
    </row>
    <row r="9" spans="1:14" x14ac:dyDescent="0.2">
      <c r="B9" s="14" t="s">
        <v>24</v>
      </c>
      <c r="C9" s="13">
        <v>48.665460000000003</v>
      </c>
      <c r="D9" s="13">
        <v>80.319990000000004</v>
      </c>
      <c r="E9" s="13">
        <v>25.054400000000001</v>
      </c>
      <c r="F9" s="7"/>
      <c r="G9" s="14" t="s">
        <v>8</v>
      </c>
      <c r="H9" s="13">
        <f>(C9/$C$13)*100</f>
        <v>104.1147166428883</v>
      </c>
      <c r="I9" s="13">
        <f>(D9/$C$13)*100</f>
        <v>171.83630853606689</v>
      </c>
      <c r="J9" s="13">
        <f>(E9/$C$13)*100</f>
        <v>53.601296621003492</v>
      </c>
      <c r="K9" s="5"/>
      <c r="L9" s="5"/>
      <c r="M9" s="5"/>
      <c r="N9" s="5"/>
    </row>
    <row r="10" spans="1:14" x14ac:dyDescent="0.2">
      <c r="B10" s="15" t="s">
        <v>25</v>
      </c>
      <c r="C10" s="13">
        <v>71.952969999999993</v>
      </c>
      <c r="D10" s="13">
        <v>79.344899999999996</v>
      </c>
      <c r="E10" s="13">
        <v>118.5458</v>
      </c>
      <c r="F10" s="5"/>
      <c r="G10" s="15" t="s">
        <v>9</v>
      </c>
      <c r="H10" s="13">
        <f>(C10/$C$13)*100</f>
        <v>153.93593491491174</v>
      </c>
      <c r="I10" s="13">
        <f>(D10/$C$13)*100</f>
        <v>169.75020436585427</v>
      </c>
      <c r="J10" s="13">
        <f>(E10/$C$13)*100</f>
        <v>253.61647411130002</v>
      </c>
      <c r="K10" s="5"/>
      <c r="L10" s="5"/>
      <c r="M10" s="5"/>
      <c r="N10" s="5"/>
    </row>
    <row r="11" spans="1:14" x14ac:dyDescent="0.2">
      <c r="B11" s="16" t="s">
        <v>26</v>
      </c>
      <c r="C11" s="13">
        <v>25.908080000000002</v>
      </c>
      <c r="D11" s="13">
        <v>119.7319</v>
      </c>
      <c r="E11" s="13">
        <v>96.334940000000003</v>
      </c>
      <c r="F11" s="9"/>
      <c r="G11" s="16" t="s">
        <v>10</v>
      </c>
      <c r="H11" s="13">
        <f>(C11/$C$13)*100</f>
        <v>55.427656657540723</v>
      </c>
      <c r="I11" s="13">
        <f>(D11/$C$13)*100</f>
        <v>256.15401234499041</v>
      </c>
      <c r="J11" s="13">
        <f>(E11/$C$13)*100</f>
        <v>206.09863712188576</v>
      </c>
      <c r="K11" s="9"/>
      <c r="L11" s="9"/>
      <c r="M11" s="5"/>
      <c r="N11" s="5"/>
    </row>
    <row r="12" spans="1:14" x14ac:dyDescent="0.2">
      <c r="B12" s="16" t="s">
        <v>27</v>
      </c>
      <c r="C12" s="13">
        <v>45.506419999999999</v>
      </c>
      <c r="D12" s="13">
        <v>110.8884</v>
      </c>
      <c r="E12" s="13">
        <v>187.5067</v>
      </c>
      <c r="F12" s="9"/>
      <c r="G12" s="16" t="s">
        <v>11</v>
      </c>
      <c r="H12" s="13">
        <f>(C12/$C$13)*100</f>
        <v>97.356277403568455</v>
      </c>
      <c r="I12" s="13">
        <f>(D12/$C$13)*100</f>
        <v>237.23425906142168</v>
      </c>
      <c r="J12" s="13">
        <f>(E12/$C$13)*100</f>
        <v>401.15118482683744</v>
      </c>
      <c r="K12" s="5"/>
      <c r="L12" s="5"/>
      <c r="M12" s="5"/>
      <c r="N12" s="5"/>
    </row>
    <row r="13" spans="1:14" x14ac:dyDescent="0.2">
      <c r="B13" s="14" t="s">
        <v>17</v>
      </c>
      <c r="C13" s="13">
        <f>AVERAGE(C6:C12)</f>
        <v>46.742152857142855</v>
      </c>
      <c r="D13" s="13">
        <f>AVERAGE(D6:D12)</f>
        <v>93.193498571428577</v>
      </c>
      <c r="E13" s="13">
        <f>AVERAGE(E6:E12)</f>
        <v>112.00436142857143</v>
      </c>
      <c r="F13" s="7"/>
      <c r="G13" s="14" t="s">
        <v>17</v>
      </c>
      <c r="H13" s="13">
        <f t="shared" ref="H6:H13" si="0">(C13/$C$13)*100</f>
        <v>100</v>
      </c>
      <c r="I13" s="13">
        <f t="shared" ref="I5:J13" si="1">(D13/$C$13)*100</f>
        <v>199.3778482053535</v>
      </c>
      <c r="J13" s="13">
        <f t="shared" si="1"/>
        <v>239.62174307821934</v>
      </c>
      <c r="K13" s="7"/>
      <c r="L13" s="7"/>
      <c r="M13" s="5"/>
      <c r="N13" s="5"/>
    </row>
    <row r="14" spans="1:14" x14ac:dyDescent="0.2">
      <c r="B14" s="24"/>
      <c r="C14" s="25"/>
      <c r="D14" s="25"/>
      <c r="E14" s="25"/>
      <c r="F14" s="7"/>
      <c r="G14" s="24"/>
      <c r="H14" s="25"/>
      <c r="I14" s="25"/>
      <c r="J14" s="25"/>
      <c r="K14" s="11"/>
      <c r="L14" s="11"/>
      <c r="M14" s="5"/>
      <c r="N14" s="5"/>
    </row>
    <row r="15" spans="1:14" x14ac:dyDescent="0.2">
      <c r="B15" s="24"/>
      <c r="C15" s="25"/>
      <c r="D15" s="25"/>
      <c r="E15" s="25"/>
      <c r="F15" s="7"/>
      <c r="G15" t="s">
        <v>20</v>
      </c>
      <c r="H15" s="25"/>
      <c r="I15" s="25"/>
      <c r="J15" s="25"/>
      <c r="K15" s="11"/>
      <c r="L15" s="11"/>
      <c r="M15" s="5"/>
      <c r="N15" s="5"/>
    </row>
    <row r="16" spans="1:14" x14ac:dyDescent="0.2">
      <c r="B16" s="24"/>
      <c r="C16" s="25"/>
      <c r="D16" s="25"/>
      <c r="E16" s="25"/>
      <c r="F16" s="7"/>
      <c r="G16" s="24"/>
      <c r="H16" s="25"/>
      <c r="I16" s="25"/>
      <c r="J16" s="25"/>
      <c r="K16" s="11"/>
      <c r="L16" s="11"/>
      <c r="M16" s="5"/>
      <c r="N16" s="5"/>
    </row>
    <row r="17" spans="1:40" x14ac:dyDescent="0.2">
      <c r="B17" s="26"/>
      <c r="C17" s="25"/>
      <c r="D17" s="25"/>
      <c r="E17" s="25"/>
      <c r="F17" s="5"/>
      <c r="G17" s="26"/>
      <c r="H17" s="25"/>
      <c r="I17" s="25"/>
      <c r="J17" s="25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D21" sqref="D21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30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3</v>
      </c>
      <c r="B3" s="12"/>
      <c r="C3" s="27" t="s">
        <v>5</v>
      </c>
      <c r="D3" s="27"/>
      <c r="E3" s="27"/>
      <c r="G3" s="6"/>
      <c r="H3" s="23" t="s">
        <v>5</v>
      </c>
      <c r="I3" s="23"/>
      <c r="J3" s="23"/>
      <c r="M3" s="5"/>
      <c r="N3" s="5"/>
    </row>
    <row r="4" spans="1:14" x14ac:dyDescent="0.2">
      <c r="B4" s="28" t="s">
        <v>16</v>
      </c>
      <c r="C4" s="22">
        <v>0</v>
      </c>
      <c r="D4" s="22">
        <v>1</v>
      </c>
      <c r="E4" s="2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7</v>
      </c>
      <c r="C5" s="13">
        <v>631.31079999999997</v>
      </c>
      <c r="D5" s="13">
        <v>568.90679999999998</v>
      </c>
      <c r="E5" s="13">
        <v>391.37270000000001</v>
      </c>
      <c r="F5" s="9"/>
      <c r="G5" s="12" t="s">
        <v>1</v>
      </c>
      <c r="H5" s="13">
        <f>(C5/$C$13)*100</f>
        <v>87.844329653688746</v>
      </c>
      <c r="I5" s="13">
        <f t="shared" ref="I5:J13" si="0">(D5/$C$13)*100</f>
        <v>79.161066912565374</v>
      </c>
      <c r="J5" s="13">
        <f t="shared" si="0"/>
        <v>54.457919104590367</v>
      </c>
      <c r="K5" s="5"/>
      <c r="L5" s="5"/>
      <c r="M5" s="5"/>
      <c r="N5" s="5"/>
    </row>
    <row r="6" spans="1:14" x14ac:dyDescent="0.2">
      <c r="B6" s="14" t="s">
        <v>21</v>
      </c>
      <c r="C6" s="13">
        <v>447.82900000000001</v>
      </c>
      <c r="D6" s="13">
        <v>285.11689999999999</v>
      </c>
      <c r="E6" s="13">
        <v>181.2636</v>
      </c>
      <c r="F6" s="7"/>
      <c r="G6" s="14" t="s">
        <v>15</v>
      </c>
      <c r="H6" s="13">
        <f t="shared" ref="H6:H13" si="1">(C6/$C$13)*100</f>
        <v>62.313583585900609</v>
      </c>
      <c r="I6" s="13">
        <f t="shared" si="0"/>
        <v>39.672856782171017</v>
      </c>
      <c r="J6" s="13">
        <f t="shared" si="0"/>
        <v>25.22209256140458</v>
      </c>
      <c r="K6" s="5"/>
      <c r="L6" s="5"/>
      <c r="M6" s="5"/>
      <c r="N6" s="5"/>
    </row>
    <row r="7" spans="1:14" x14ac:dyDescent="0.2">
      <c r="B7" s="14" t="s">
        <v>22</v>
      </c>
      <c r="C7" s="13">
        <v>159.78569999999999</v>
      </c>
      <c r="D7" s="13">
        <v>57.28219</v>
      </c>
      <c r="E7" s="13">
        <v>111.0702</v>
      </c>
      <c r="F7" s="7"/>
      <c r="G7" s="14" t="s">
        <v>6</v>
      </c>
      <c r="H7" s="13">
        <f t="shared" si="1"/>
        <v>22.233530148296868</v>
      </c>
      <c r="I7" s="13">
        <f t="shared" si="0"/>
        <v>7.9705837150975931</v>
      </c>
      <c r="J7" s="13">
        <f t="shared" si="0"/>
        <v>15.454966497486089</v>
      </c>
      <c r="K7" s="5"/>
      <c r="L7" s="5"/>
      <c r="M7" s="5"/>
      <c r="N7" s="5"/>
    </row>
    <row r="8" spans="1:14" x14ac:dyDescent="0.2">
      <c r="B8" s="14" t="s">
        <v>23</v>
      </c>
      <c r="C8" s="13">
        <v>502.06220000000002</v>
      </c>
      <c r="D8" s="13">
        <v>327.15929999999997</v>
      </c>
      <c r="E8" s="13">
        <v>216.20599999999999</v>
      </c>
      <c r="F8" s="7"/>
      <c r="G8" s="14" t="s">
        <v>7</v>
      </c>
      <c r="H8" s="13">
        <f t="shared" si="1"/>
        <v>69.85991274576044</v>
      </c>
      <c r="I8" s="13">
        <f t="shared" si="0"/>
        <v>45.522885714088929</v>
      </c>
      <c r="J8" s="13">
        <f t="shared" si="0"/>
        <v>30.084185376054755</v>
      </c>
      <c r="K8" s="5"/>
      <c r="L8" s="5"/>
      <c r="M8" s="5"/>
      <c r="N8" s="5"/>
    </row>
    <row r="9" spans="1:14" x14ac:dyDescent="0.2">
      <c r="B9" s="14" t="s">
        <v>24</v>
      </c>
      <c r="C9" s="13">
        <v>937.94470000000001</v>
      </c>
      <c r="D9" s="13">
        <v>432.4923</v>
      </c>
      <c r="E9" s="13">
        <v>245.6574</v>
      </c>
      <c r="F9" s="7"/>
      <c r="G9" s="14" t="s">
        <v>8</v>
      </c>
      <c r="H9" s="13">
        <f t="shared" si="1"/>
        <v>130.51118945490904</v>
      </c>
      <c r="I9" s="13">
        <f t="shared" si="0"/>
        <v>60.179544170449887</v>
      </c>
      <c r="J9" s="13">
        <f t="shared" si="0"/>
        <v>34.182227878040543</v>
      </c>
      <c r="K9" s="5"/>
      <c r="L9" s="5"/>
      <c r="M9" s="5"/>
      <c r="N9" s="5"/>
    </row>
    <row r="10" spans="1:14" x14ac:dyDescent="0.2">
      <c r="B10" s="15" t="s">
        <v>25</v>
      </c>
      <c r="C10" s="13">
        <v>730.14880000000005</v>
      </c>
      <c r="D10" s="13">
        <v>576.41579999999999</v>
      </c>
      <c r="E10" s="13">
        <v>325.2876</v>
      </c>
      <c r="F10" s="5"/>
      <c r="G10" s="15" t="s">
        <v>9</v>
      </c>
      <c r="H10" s="13">
        <f t="shared" si="1"/>
        <v>101.59723528164774</v>
      </c>
      <c r="I10" s="13">
        <f t="shared" si="0"/>
        <v>80.205913716025009</v>
      </c>
      <c r="J10" s="13">
        <f t="shared" si="0"/>
        <v>45.262446273146672</v>
      </c>
      <c r="K10" s="5"/>
      <c r="L10" s="5"/>
      <c r="M10" s="5"/>
      <c r="N10" s="5"/>
    </row>
    <row r="11" spans="1:14" x14ac:dyDescent="0.2">
      <c r="B11" s="16" t="s">
        <v>26</v>
      </c>
      <c r="C11" s="13">
        <v>931.52539999999999</v>
      </c>
      <c r="D11" s="13">
        <v>121.059</v>
      </c>
      <c r="E11" s="13">
        <v>193.67509999999999</v>
      </c>
      <c r="F11" s="9"/>
      <c r="G11" s="16" t="s">
        <v>10</v>
      </c>
      <c r="H11" s="13">
        <f t="shared" si="1"/>
        <v>129.61796997356021</v>
      </c>
      <c r="I11" s="13">
        <f t="shared" si="0"/>
        <v>16.84486738314299</v>
      </c>
      <c r="J11" s="13">
        <f t="shared" si="0"/>
        <v>26.949102296540993</v>
      </c>
      <c r="K11" s="9"/>
      <c r="L11" s="9"/>
      <c r="M11" s="5"/>
      <c r="N11" s="5"/>
    </row>
    <row r="12" spans="1:14" x14ac:dyDescent="0.2">
      <c r="B12" s="16" t="s">
        <v>27</v>
      </c>
      <c r="C12" s="13">
        <v>1408.7529999999999</v>
      </c>
      <c r="D12" s="13">
        <v>855.58630000000005</v>
      </c>
      <c r="E12" s="13">
        <v>314.53530000000001</v>
      </c>
      <c r="F12" s="9"/>
      <c r="G12" s="16" t="s">
        <v>11</v>
      </c>
      <c r="H12" s="13">
        <f t="shared" si="1"/>
        <v>196.02224915623648</v>
      </c>
      <c r="I12" s="13">
        <f t="shared" si="0"/>
        <v>119.05135312809449</v>
      </c>
      <c r="J12" s="13">
        <f t="shared" si="0"/>
        <v>43.766307468400491</v>
      </c>
      <c r="K12" s="5"/>
      <c r="L12" s="5"/>
      <c r="M12" s="5"/>
      <c r="N12" s="5"/>
    </row>
    <row r="13" spans="1:14" x14ac:dyDescent="0.2">
      <c r="B13" s="14" t="s">
        <v>17</v>
      </c>
      <c r="C13" s="13">
        <f>AVERAGE(C5:C12)</f>
        <v>718.66994999999986</v>
      </c>
      <c r="D13" s="13">
        <f t="shared" ref="D13:E13" si="2">AVERAGE(D5:D12)</f>
        <v>403.00232374999996</v>
      </c>
      <c r="E13" s="13">
        <f t="shared" si="2"/>
        <v>247.3834875</v>
      </c>
      <c r="F13" s="7"/>
      <c r="G13" s="14" t="s">
        <v>17</v>
      </c>
      <c r="H13" s="13">
        <f t="shared" si="1"/>
        <v>100</v>
      </c>
      <c r="I13" s="13">
        <f t="shared" si="0"/>
        <v>56.076133940204407</v>
      </c>
      <c r="J13" s="13">
        <f t="shared" si="0"/>
        <v>34.42240593195806</v>
      </c>
      <c r="K13" s="7"/>
      <c r="L13" s="7"/>
      <c r="M13" s="5"/>
      <c r="N13" s="5"/>
    </row>
    <row r="14" spans="1:14" x14ac:dyDescent="0.2">
      <c r="B14" s="24"/>
      <c r="C14" s="25"/>
      <c r="D14" s="25"/>
      <c r="E14" s="25"/>
      <c r="F14" s="7"/>
      <c r="G14" s="24"/>
      <c r="H14" s="25"/>
      <c r="I14" s="25"/>
      <c r="J14" s="25"/>
      <c r="K14" s="11"/>
      <c r="L14" s="11"/>
      <c r="M14" s="5"/>
      <c r="N14" s="5"/>
    </row>
    <row r="15" spans="1:14" x14ac:dyDescent="0.2">
      <c r="B15" s="24"/>
      <c r="C15" s="25"/>
      <c r="D15" s="25"/>
      <c r="E15" s="25"/>
      <c r="F15" s="7"/>
      <c r="G15" t="s">
        <v>20</v>
      </c>
      <c r="H15" s="25"/>
      <c r="I15" s="25"/>
      <c r="J15" s="25"/>
      <c r="K15" s="11"/>
      <c r="L15" s="11"/>
      <c r="M15" s="5"/>
      <c r="N15" s="5"/>
    </row>
    <row r="16" spans="1:14" x14ac:dyDescent="0.2">
      <c r="B16" s="24"/>
      <c r="C16" s="25"/>
      <c r="D16" s="25"/>
      <c r="E16" s="25"/>
      <c r="F16" s="7"/>
      <c r="G16" s="24"/>
      <c r="H16" s="25"/>
      <c r="I16" s="25"/>
      <c r="J16" s="25"/>
      <c r="K16" s="11"/>
      <c r="L16" s="11"/>
      <c r="M16" s="5"/>
      <c r="N16" s="5"/>
    </row>
    <row r="17" spans="1:40" x14ac:dyDescent="0.2">
      <c r="B17" s="26"/>
      <c r="C17" s="25"/>
      <c r="D17" s="25"/>
      <c r="E17" s="25"/>
      <c r="F17" s="5"/>
      <c r="G17" s="26"/>
      <c r="H17" s="25"/>
      <c r="I17" s="25"/>
      <c r="J17" s="25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C23" sqref="C23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29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4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1603.2929999999999</v>
      </c>
      <c r="D5" s="13">
        <v>1421.48</v>
      </c>
      <c r="E5" s="13">
        <v>1066.165</v>
      </c>
      <c r="F5" s="9"/>
      <c r="G5" s="12" t="s">
        <v>1</v>
      </c>
      <c r="H5" s="13">
        <f>(C5/$C$18)*100</f>
        <v>112.74982093100081</v>
      </c>
      <c r="I5" s="13">
        <f t="shared" ref="I5:J18" si="0">(D5/$C$18)*100</f>
        <v>99.964021209472648</v>
      </c>
      <c r="J5" s="13">
        <f t="shared" si="0"/>
        <v>74.976883721752969</v>
      </c>
      <c r="K5" s="5"/>
      <c r="L5" s="5"/>
      <c r="M5" s="5"/>
      <c r="N5" s="5"/>
    </row>
    <row r="6" spans="1:14" x14ac:dyDescent="0.2">
      <c r="B6" s="14" t="s">
        <v>15</v>
      </c>
      <c r="C6" s="13">
        <v>1732.127</v>
      </c>
      <c r="D6" s="13">
        <v>1613.3119999999999</v>
      </c>
      <c r="E6" s="13">
        <v>1605.79</v>
      </c>
      <c r="F6" s="7"/>
      <c r="G6" s="14" t="s">
        <v>15</v>
      </c>
      <c r="H6" s="13">
        <f t="shared" ref="H6:H18" si="1">(C6/$C$18)*100</f>
        <v>121.80993061140516</v>
      </c>
      <c r="I6" s="13">
        <f t="shared" si="0"/>
        <v>113.45439611214843</v>
      </c>
      <c r="J6" s="13">
        <f t="shared" si="0"/>
        <v>112.9254197160418</v>
      </c>
      <c r="K6" s="5"/>
      <c r="L6" s="5"/>
      <c r="M6" s="5"/>
      <c r="N6" s="5"/>
    </row>
    <row r="7" spans="1:14" x14ac:dyDescent="0.2">
      <c r="B7" s="14" t="s">
        <v>6</v>
      </c>
      <c r="C7" s="13">
        <v>2022.2180000000001</v>
      </c>
      <c r="D7" s="13">
        <v>1968.3119999999999</v>
      </c>
      <c r="E7" s="13">
        <v>1961.7149999999999</v>
      </c>
      <c r="F7" s="7"/>
      <c r="G7" s="14" t="s">
        <v>6</v>
      </c>
      <c r="H7" s="13">
        <f t="shared" si="1"/>
        <v>142.21026186944408</v>
      </c>
      <c r="I7" s="13">
        <f t="shared" si="0"/>
        <v>138.41938157051771</v>
      </c>
      <c r="J7" s="13">
        <f t="shared" si="0"/>
        <v>137.95545478440826</v>
      </c>
      <c r="K7" s="5"/>
      <c r="L7" s="5"/>
      <c r="M7" s="5"/>
      <c r="N7" s="5"/>
    </row>
    <row r="8" spans="1:14" x14ac:dyDescent="0.2">
      <c r="B8" s="14" t="s">
        <v>7</v>
      </c>
      <c r="C8" s="13">
        <v>1482.604</v>
      </c>
      <c r="D8" s="13">
        <v>2042.9639999999999</v>
      </c>
      <c r="E8" s="13">
        <v>1903.6990000000001</v>
      </c>
      <c r="F8" s="7"/>
      <c r="G8" s="14" t="s">
        <v>7</v>
      </c>
      <c r="H8" s="13">
        <f t="shared" si="1"/>
        <v>104.26249943808494</v>
      </c>
      <c r="I8" s="13">
        <f t="shared" si="0"/>
        <v>143.66920155485064</v>
      </c>
      <c r="J8" s="13">
        <f t="shared" si="0"/>
        <v>133.87554324538641</v>
      </c>
      <c r="K8" s="5"/>
      <c r="L8" s="5"/>
      <c r="M8" s="5"/>
      <c r="N8" s="5"/>
    </row>
    <row r="9" spans="1:14" x14ac:dyDescent="0.2">
      <c r="B9" s="14" t="s">
        <v>8</v>
      </c>
      <c r="C9" s="13">
        <v>1506.7349999999999</v>
      </c>
      <c r="D9" s="13">
        <v>1398.0730000000001</v>
      </c>
      <c r="E9" s="13">
        <v>1244.0029999999999</v>
      </c>
      <c r="F9" s="7"/>
      <c r="G9" s="14" t="s">
        <v>8</v>
      </c>
      <c r="H9" s="13">
        <f t="shared" si="1"/>
        <v>105.95948553412975</v>
      </c>
      <c r="I9" s="13">
        <f t="shared" si="0"/>
        <v>98.317949618982382</v>
      </c>
      <c r="J9" s="13">
        <f t="shared" si="0"/>
        <v>87.483145930050085</v>
      </c>
      <c r="K9" s="5"/>
      <c r="L9" s="5"/>
      <c r="M9" s="5"/>
      <c r="N9" s="5"/>
    </row>
    <row r="10" spans="1:14" x14ac:dyDescent="0.2">
      <c r="B10" s="15" t="s">
        <v>9</v>
      </c>
      <c r="C10" s="13">
        <v>1092.596</v>
      </c>
      <c r="D10" s="13">
        <v>1136.384</v>
      </c>
      <c r="E10" s="13">
        <v>1516.0350000000001</v>
      </c>
      <c r="F10" s="5"/>
      <c r="G10" s="15" t="s">
        <v>9</v>
      </c>
      <c r="H10" s="13">
        <f t="shared" si="1"/>
        <v>76.835614794006929</v>
      </c>
      <c r="I10" s="13">
        <f t="shared" si="0"/>
        <v>79.914957845418428</v>
      </c>
      <c r="J10" s="13">
        <f t="shared" si="0"/>
        <v>106.61349782923635</v>
      </c>
      <c r="K10" s="5"/>
      <c r="L10" s="5"/>
      <c r="M10" s="5"/>
      <c r="N10" s="5"/>
    </row>
    <row r="11" spans="1:14" x14ac:dyDescent="0.2">
      <c r="B11" s="16" t="s">
        <v>10</v>
      </c>
      <c r="C11" s="13">
        <v>1539.451</v>
      </c>
      <c r="D11" s="13">
        <v>1468.3869999999999</v>
      </c>
      <c r="E11" s="13">
        <v>1317.3440000000001</v>
      </c>
      <c r="F11" s="9"/>
      <c r="G11" s="16" t="s">
        <v>10</v>
      </c>
      <c r="H11" s="13">
        <f t="shared" si="1"/>
        <v>108.26020233485092</v>
      </c>
      <c r="I11" s="13">
        <f t="shared" si="0"/>
        <v>103.26270451340427</v>
      </c>
      <c r="J11" s="13">
        <f t="shared" si="0"/>
        <v>92.640771277943799</v>
      </c>
      <c r="K11" s="9"/>
      <c r="L11" s="9"/>
      <c r="M11" s="5"/>
      <c r="N11" s="5"/>
    </row>
    <row r="12" spans="1:14" x14ac:dyDescent="0.2">
      <c r="B12" s="16" t="s">
        <v>11</v>
      </c>
      <c r="C12" s="13">
        <v>1194.566</v>
      </c>
      <c r="D12" s="13">
        <v>1466.867</v>
      </c>
      <c r="E12" s="13">
        <v>1536.316</v>
      </c>
      <c r="F12" s="9"/>
      <c r="G12" s="16" t="s">
        <v>11</v>
      </c>
      <c r="H12" s="13">
        <f t="shared" si="1"/>
        <v>84.006543152288387</v>
      </c>
      <c r="I12" s="13">
        <f t="shared" si="0"/>
        <v>103.15581218130083</v>
      </c>
      <c r="J12" s="13">
        <f t="shared" si="0"/>
        <v>108.03973689988757</v>
      </c>
      <c r="K12" s="5"/>
      <c r="L12" s="5"/>
      <c r="M12" s="5"/>
      <c r="N12" s="5"/>
    </row>
    <row r="13" spans="1:14" x14ac:dyDescent="0.2">
      <c r="B13" s="14" t="s">
        <v>12</v>
      </c>
      <c r="C13" s="13">
        <v>1391.4369999999999</v>
      </c>
      <c r="D13" s="13">
        <v>950.04060000000004</v>
      </c>
      <c r="E13" s="13">
        <v>990.57839999999999</v>
      </c>
      <c r="F13" s="7"/>
      <c r="G13" s="14" t="s">
        <v>12</v>
      </c>
      <c r="H13" s="13">
        <f t="shared" si="1"/>
        <v>97.851280200667617</v>
      </c>
      <c r="I13" s="13">
        <f t="shared" si="0"/>
        <v>66.810562715099849</v>
      </c>
      <c r="J13" s="13">
        <f t="shared" si="0"/>
        <v>69.661339017956976</v>
      </c>
      <c r="K13" s="7"/>
      <c r="L13" s="7"/>
      <c r="M13" s="5"/>
      <c r="N13" s="5"/>
    </row>
    <row r="14" spans="1:14" x14ac:dyDescent="0.2">
      <c r="B14" s="14" t="s">
        <v>13</v>
      </c>
      <c r="C14" s="13">
        <v>1234.941</v>
      </c>
      <c r="D14" s="13">
        <v>881.06920000000002</v>
      </c>
      <c r="E14" s="13">
        <v>985.87</v>
      </c>
      <c r="F14" s="7"/>
      <c r="G14" s="14" t="s">
        <v>13</v>
      </c>
      <c r="H14" s="13">
        <f t="shared" si="1"/>
        <v>86.845870723786035</v>
      </c>
      <c r="I14" s="13">
        <f t="shared" si="0"/>
        <v>61.960224692442459</v>
      </c>
      <c r="J14" s="13">
        <f t="shared" si="0"/>
        <v>69.330225954486039</v>
      </c>
      <c r="K14" s="11"/>
      <c r="L14" s="11"/>
      <c r="M14" s="5"/>
      <c r="N14" s="5"/>
    </row>
    <row r="15" spans="1:14" x14ac:dyDescent="0.2">
      <c r="B15" s="14" t="s">
        <v>2</v>
      </c>
      <c r="C15" s="13">
        <v>1079.5840000000001</v>
      </c>
      <c r="D15" s="13">
        <v>1054.45</v>
      </c>
      <c r="E15" s="13">
        <v>1332.1959999999999</v>
      </c>
      <c r="F15" s="7"/>
      <c r="G15" s="14" t="s">
        <v>2</v>
      </c>
      <c r="H15" s="13">
        <f t="shared" si="1"/>
        <v>75.920560172079334</v>
      </c>
      <c r="I15" s="13">
        <f t="shared" si="0"/>
        <v>74.153039201626783</v>
      </c>
      <c r="J15" s="13">
        <f t="shared" si="0"/>
        <v>93.685221880838725</v>
      </c>
      <c r="K15" s="11"/>
      <c r="L15" s="11"/>
      <c r="M15" s="5"/>
      <c r="N15" s="5"/>
    </row>
    <row r="16" spans="1:14" x14ac:dyDescent="0.2">
      <c r="B16" s="14" t="s">
        <v>0</v>
      </c>
      <c r="C16" s="13">
        <v>1256.269</v>
      </c>
      <c r="D16" s="13">
        <v>1078.808</v>
      </c>
      <c r="E16" s="13">
        <v>888.50170000000003</v>
      </c>
      <c r="F16" s="7"/>
      <c r="G16" s="14" t="s">
        <v>0</v>
      </c>
      <c r="H16" s="13">
        <f t="shared" si="1"/>
        <v>88.345738920563775</v>
      </c>
      <c r="I16" s="13">
        <f t="shared" si="0"/>
        <v>75.865988823584416</v>
      </c>
      <c r="J16" s="13">
        <f t="shared" si="0"/>
        <v>62.482907099257467</v>
      </c>
      <c r="K16" s="11"/>
      <c r="L16" s="11"/>
      <c r="M16" s="5"/>
      <c r="N16" s="5"/>
    </row>
    <row r="17" spans="1:40" x14ac:dyDescent="0.2">
      <c r="B17" s="15" t="s">
        <v>14</v>
      </c>
      <c r="C17" s="13">
        <v>1350.07</v>
      </c>
      <c r="D17" s="13">
        <v>796.07129999999995</v>
      </c>
      <c r="E17" s="13">
        <v>1003.537</v>
      </c>
      <c r="F17" s="5"/>
      <c r="G17" s="15" t="s">
        <v>14</v>
      </c>
      <c r="H17" s="13">
        <f t="shared" si="1"/>
        <v>94.942191317691936</v>
      </c>
      <c r="I17" s="13">
        <f t="shared" si="0"/>
        <v>55.982840643169418</v>
      </c>
      <c r="J17" s="13">
        <f t="shared" si="0"/>
        <v>70.572638343480435</v>
      </c>
      <c r="M17" s="5"/>
      <c r="N17" s="5"/>
    </row>
    <row r="18" spans="1:40" x14ac:dyDescent="0.2">
      <c r="B18" s="20" t="s">
        <v>17</v>
      </c>
      <c r="C18" s="12">
        <f>AVERAGE(C5:C17)</f>
        <v>1421.9916153846157</v>
      </c>
      <c r="D18" s="12">
        <f t="shared" ref="D18:E18" si="2">AVERAGE(D5:D17)</f>
        <v>1328.9398538461539</v>
      </c>
      <c r="E18" s="12">
        <f t="shared" si="2"/>
        <v>1334.7500076923077</v>
      </c>
      <c r="F18" s="21"/>
      <c r="G18" s="17" t="s">
        <v>17</v>
      </c>
      <c r="H18" s="13">
        <f t="shared" si="1"/>
        <v>100</v>
      </c>
      <c r="I18" s="13">
        <f t="shared" si="0"/>
        <v>93.456236975539881</v>
      </c>
      <c r="J18" s="13">
        <f t="shared" si="0"/>
        <v>93.864829669286692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20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B3" sqref="B3:E13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30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4</v>
      </c>
      <c r="B3" s="12"/>
      <c r="C3" s="27" t="s">
        <v>5</v>
      </c>
      <c r="D3" s="27"/>
      <c r="E3" s="27"/>
      <c r="G3" s="6"/>
      <c r="H3" s="23" t="s">
        <v>5</v>
      </c>
      <c r="I3" s="23"/>
      <c r="J3" s="23"/>
      <c r="M3" s="5"/>
      <c r="N3" s="5"/>
    </row>
    <row r="4" spans="1:14" x14ac:dyDescent="0.2">
      <c r="B4" s="28" t="s">
        <v>16</v>
      </c>
      <c r="C4" s="22">
        <v>0</v>
      </c>
      <c r="D4" s="22">
        <v>1</v>
      </c>
      <c r="E4" s="2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7</v>
      </c>
      <c r="C5" s="13">
        <v>1117.4880000000001</v>
      </c>
      <c r="D5" s="13">
        <v>889.12869999999998</v>
      </c>
      <c r="E5" s="13">
        <v>200.9974</v>
      </c>
      <c r="F5" s="9"/>
      <c r="G5" s="12" t="s">
        <v>1</v>
      </c>
      <c r="H5" s="13">
        <f>(C5/$C$13)*100</f>
        <v>99.86654714575495</v>
      </c>
      <c r="I5" s="13">
        <f t="shared" ref="I5:J13" si="0">(D5/$C$13)*100</f>
        <v>79.458762185539172</v>
      </c>
      <c r="J5" s="13">
        <f t="shared" si="0"/>
        <v>17.962534115153062</v>
      </c>
      <c r="K5" s="5"/>
      <c r="L5" s="5"/>
      <c r="M5" s="5"/>
      <c r="N5" s="5"/>
    </row>
    <row r="6" spans="1:14" x14ac:dyDescent="0.2">
      <c r="B6" s="14" t="s">
        <v>21</v>
      </c>
      <c r="C6" s="13">
        <v>1157.009</v>
      </c>
      <c r="D6" s="13">
        <v>763.11059999999998</v>
      </c>
      <c r="E6" s="13">
        <v>637.86699999999996</v>
      </c>
      <c r="F6" s="7"/>
      <c r="G6" s="14" t="s">
        <v>15</v>
      </c>
      <c r="H6" s="13">
        <f t="shared" ref="H6:H13" si="1">(C6/$C$13)*100</f>
        <v>103.39842024841678</v>
      </c>
      <c r="I6" s="13">
        <f t="shared" si="0"/>
        <v>68.196902975535608</v>
      </c>
      <c r="J6" s="13">
        <f t="shared" si="0"/>
        <v>57.004258504987313</v>
      </c>
      <c r="K6" s="5"/>
      <c r="L6" s="5"/>
      <c r="M6" s="5"/>
      <c r="N6" s="5"/>
    </row>
    <row r="7" spans="1:14" x14ac:dyDescent="0.2">
      <c r="B7" s="14" t="s">
        <v>22</v>
      </c>
      <c r="C7" s="13">
        <v>839.39269999999999</v>
      </c>
      <c r="D7" s="13">
        <v>685.82280000000003</v>
      </c>
      <c r="E7" s="13">
        <v>508.9237</v>
      </c>
      <c r="F7" s="7"/>
      <c r="G7" s="14" t="s">
        <v>6</v>
      </c>
      <c r="H7" s="13">
        <f t="shared" si="1"/>
        <v>75.014005204845631</v>
      </c>
      <c r="I7" s="13">
        <f t="shared" si="0"/>
        <v>61.28992435698072</v>
      </c>
      <c r="J7" s="13">
        <f t="shared" si="0"/>
        <v>45.480982954306484</v>
      </c>
      <c r="K7" s="5"/>
      <c r="L7" s="5"/>
      <c r="M7" s="5"/>
      <c r="N7" s="5"/>
    </row>
    <row r="8" spans="1:14" x14ac:dyDescent="0.2">
      <c r="B8" s="14" t="s">
        <v>23</v>
      </c>
      <c r="C8" s="13">
        <v>510.31060000000002</v>
      </c>
      <c r="D8" s="13">
        <v>748.16570000000002</v>
      </c>
      <c r="E8" s="13">
        <v>363.49459999999999</v>
      </c>
      <c r="F8" s="7"/>
      <c r="G8" s="14" t="s">
        <v>7</v>
      </c>
      <c r="H8" s="13">
        <f t="shared" si="1"/>
        <v>45.604926042944975</v>
      </c>
      <c r="I8" s="13">
        <f t="shared" si="0"/>
        <v>66.861322136691186</v>
      </c>
      <c r="J8" s="13">
        <f t="shared" si="0"/>
        <v>32.484420958549293</v>
      </c>
      <c r="K8" s="5"/>
      <c r="L8" s="5"/>
      <c r="M8" s="5"/>
      <c r="N8" s="5"/>
    </row>
    <row r="9" spans="1:14" x14ac:dyDescent="0.2">
      <c r="B9" s="14" t="s">
        <v>24</v>
      </c>
      <c r="C9" s="13">
        <v>969.33330000000001</v>
      </c>
      <c r="D9" s="13">
        <v>1400.607</v>
      </c>
      <c r="E9" s="13">
        <v>242.7319</v>
      </c>
      <c r="F9" s="7"/>
      <c r="G9" s="14" t="s">
        <v>8</v>
      </c>
      <c r="H9" s="13">
        <f t="shared" si="1"/>
        <v>86.626406461993525</v>
      </c>
      <c r="I9" s="13">
        <f t="shared" si="0"/>
        <v>125.16804207130134</v>
      </c>
      <c r="J9" s="13">
        <f t="shared" si="0"/>
        <v>21.692221066471117</v>
      </c>
      <c r="K9" s="5"/>
      <c r="L9" s="5"/>
      <c r="M9" s="5"/>
      <c r="N9" s="5"/>
    </row>
    <row r="10" spans="1:14" x14ac:dyDescent="0.2">
      <c r="B10" s="15" t="s">
        <v>25</v>
      </c>
      <c r="C10" s="13">
        <v>1521.5709999999999</v>
      </c>
      <c r="D10" s="13">
        <v>980.05060000000003</v>
      </c>
      <c r="E10" s="13">
        <v>348.238</v>
      </c>
      <c r="F10" s="5"/>
      <c r="G10" s="15" t="s">
        <v>9</v>
      </c>
      <c r="H10" s="13">
        <f t="shared" si="1"/>
        <v>135.97823153994807</v>
      </c>
      <c r="I10" s="13">
        <f t="shared" si="0"/>
        <v>87.584179382799121</v>
      </c>
      <c r="J10" s="13">
        <f t="shared" si="0"/>
        <v>31.120984426627768</v>
      </c>
      <c r="K10" s="5"/>
      <c r="L10" s="5"/>
      <c r="M10" s="5"/>
      <c r="N10" s="5"/>
    </row>
    <row r="11" spans="1:14" x14ac:dyDescent="0.2">
      <c r="B11" s="16" t="s">
        <v>26</v>
      </c>
      <c r="C11" s="13">
        <v>859.73789999999997</v>
      </c>
      <c r="D11" s="13">
        <v>502.58819999999997</v>
      </c>
      <c r="E11" s="13">
        <v>71.320390000000003</v>
      </c>
      <c r="F11" s="9"/>
      <c r="G11" s="16" t="s">
        <v>10</v>
      </c>
      <c r="H11" s="13">
        <f t="shared" si="1"/>
        <v>76.832194639532901</v>
      </c>
      <c r="I11" s="13">
        <f t="shared" si="0"/>
        <v>44.914798342532634</v>
      </c>
      <c r="J11" s="13">
        <f t="shared" si="0"/>
        <v>6.3736891048392739</v>
      </c>
      <c r="K11" s="9"/>
      <c r="L11" s="9"/>
      <c r="M11" s="5"/>
      <c r="N11" s="5"/>
    </row>
    <row r="12" spans="1:14" x14ac:dyDescent="0.2">
      <c r="B12" s="16" t="s">
        <v>27</v>
      </c>
      <c r="C12" s="13">
        <v>1977.008</v>
      </c>
      <c r="D12" s="13">
        <v>1491.4380000000001</v>
      </c>
      <c r="E12" s="13">
        <v>653.20939999999996</v>
      </c>
      <c r="F12" s="9"/>
      <c r="G12" s="16" t="s">
        <v>11</v>
      </c>
      <c r="H12" s="13">
        <f t="shared" si="1"/>
        <v>176.67926871656312</v>
      </c>
      <c r="I12" s="13">
        <f t="shared" si="0"/>
        <v>133.28533580850129</v>
      </c>
      <c r="J12" s="13">
        <f t="shared" si="0"/>
        <v>58.375362725282322</v>
      </c>
      <c r="K12" s="5"/>
      <c r="L12" s="5"/>
      <c r="M12" s="5"/>
      <c r="N12" s="5"/>
    </row>
    <row r="13" spans="1:14" x14ac:dyDescent="0.2">
      <c r="B13" s="14" t="s">
        <v>17</v>
      </c>
      <c r="C13" s="13">
        <f>AVERAGE(C5:C12)</f>
        <v>1118.9813125000001</v>
      </c>
      <c r="D13" s="13">
        <f t="shared" ref="D13:E13" si="2">AVERAGE(D5:D12)</f>
        <v>932.61395000000016</v>
      </c>
      <c r="E13" s="13">
        <f t="shared" si="2"/>
        <v>378.34779874999992</v>
      </c>
      <c r="F13" s="7"/>
      <c r="G13" s="14" t="s">
        <v>17</v>
      </c>
      <c r="H13" s="13">
        <f t="shared" si="1"/>
        <v>100</v>
      </c>
      <c r="I13" s="13">
        <f t="shared" si="0"/>
        <v>83.344908407485136</v>
      </c>
      <c r="J13" s="13">
        <f t="shared" si="0"/>
        <v>33.811806732027073</v>
      </c>
      <c r="K13" s="7"/>
      <c r="L13" s="7"/>
      <c r="M13" s="5"/>
      <c r="N13" s="5"/>
    </row>
    <row r="14" spans="1:14" x14ac:dyDescent="0.2">
      <c r="B14" s="24"/>
      <c r="C14" s="25"/>
      <c r="D14" s="25"/>
      <c r="E14" s="25"/>
      <c r="F14" s="7"/>
      <c r="G14" s="24"/>
      <c r="H14" s="25"/>
      <c r="I14" s="25"/>
      <c r="J14" s="25"/>
      <c r="K14" s="11"/>
      <c r="L14" s="11"/>
      <c r="M14" s="5"/>
      <c r="N14" s="5"/>
    </row>
    <row r="15" spans="1:14" x14ac:dyDescent="0.2">
      <c r="B15" s="24"/>
      <c r="C15" s="25"/>
      <c r="D15" s="25"/>
      <c r="E15" s="25"/>
      <c r="F15" s="7"/>
      <c r="G15" t="s">
        <v>20</v>
      </c>
      <c r="H15" s="25"/>
      <c r="I15" s="25"/>
      <c r="J15" s="25"/>
      <c r="K15" s="11"/>
      <c r="L15" s="11"/>
      <c r="M15" s="5"/>
      <c r="N15" s="5"/>
    </row>
    <row r="16" spans="1:14" x14ac:dyDescent="0.2">
      <c r="B16" s="24"/>
      <c r="C16" s="25"/>
      <c r="D16" s="25"/>
      <c r="E16" s="25"/>
      <c r="F16" s="7"/>
      <c r="G16" s="24"/>
      <c r="H16" s="25"/>
      <c r="I16" s="25"/>
      <c r="J16" s="25"/>
      <c r="K16" s="11"/>
      <c r="L16" s="11"/>
      <c r="M16" s="5"/>
      <c r="N16" s="5"/>
    </row>
    <row r="17" spans="1:40" x14ac:dyDescent="0.2">
      <c r="B17" s="26"/>
      <c r="C17" s="25"/>
      <c r="D17" s="25"/>
      <c r="E17" s="25"/>
      <c r="F17" s="5"/>
      <c r="G17" s="26"/>
      <c r="H17" s="25"/>
      <c r="I17" s="25"/>
      <c r="J17" s="25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F27" sqref="F27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29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18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701.76430000000005</v>
      </c>
      <c r="D5" s="13">
        <v>638.8999</v>
      </c>
      <c r="E5" s="13">
        <v>347.63470000000001</v>
      </c>
      <c r="F5" s="9"/>
      <c r="G5" s="12" t="s">
        <v>1</v>
      </c>
      <c r="H5" s="13">
        <f>(C5/$C$18)*100</f>
        <v>125.030017762391</v>
      </c>
      <c r="I5" s="13">
        <f t="shared" ref="I5:J18" si="0">(D5/$C$18)*100</f>
        <v>113.82976569966559</v>
      </c>
      <c r="J5" s="13">
        <f t="shared" si="0"/>
        <v>61.936426113188524</v>
      </c>
      <c r="K5" s="5"/>
      <c r="L5" s="5"/>
      <c r="M5" s="5"/>
      <c r="N5" s="5"/>
    </row>
    <row r="6" spans="1:14" x14ac:dyDescent="0.2">
      <c r="B6" s="14" t="s">
        <v>15</v>
      </c>
      <c r="C6" s="13">
        <v>424.87049999999999</v>
      </c>
      <c r="D6" s="13">
        <v>328.03829999999999</v>
      </c>
      <c r="E6" s="13">
        <v>279.22890000000001</v>
      </c>
      <c r="F6" s="7"/>
      <c r="G6" s="14" t="s">
        <v>15</v>
      </c>
      <c r="H6" s="13">
        <f t="shared" ref="H6:H18" si="1">(C6/$C$18)*100</f>
        <v>75.69716236878385</v>
      </c>
      <c r="I6" s="13">
        <f t="shared" si="0"/>
        <v>58.445028445796609</v>
      </c>
      <c r="J6" s="13">
        <f t="shared" si="0"/>
        <v>49.748889088220785</v>
      </c>
      <c r="K6" s="5"/>
      <c r="L6" s="5"/>
      <c r="M6" s="5"/>
      <c r="N6" s="5"/>
    </row>
    <row r="7" spans="1:14" x14ac:dyDescent="0.2">
      <c r="B7" s="14" t="s">
        <v>6</v>
      </c>
      <c r="C7" s="13">
        <v>583.20719999999994</v>
      </c>
      <c r="D7" s="13">
        <v>574.21379999999999</v>
      </c>
      <c r="E7" s="13">
        <v>377.38130000000001</v>
      </c>
      <c r="F7" s="7"/>
      <c r="G7" s="14" t="s">
        <v>6</v>
      </c>
      <c r="H7" s="13">
        <f t="shared" si="1"/>
        <v>103.90726141975919</v>
      </c>
      <c r="I7" s="13">
        <f t="shared" si="0"/>
        <v>102.30494998592836</v>
      </c>
      <c r="J7" s="13">
        <f t="shared" si="0"/>
        <v>67.236236785191565</v>
      </c>
      <c r="K7" s="5"/>
      <c r="L7" s="5"/>
      <c r="M7" s="5"/>
      <c r="N7" s="5"/>
    </row>
    <row r="8" spans="1:14" x14ac:dyDescent="0.2">
      <c r="B8" s="14" t="s">
        <v>7</v>
      </c>
      <c r="C8" s="13">
        <v>592.27949999999998</v>
      </c>
      <c r="D8" s="13">
        <v>600.28399999999999</v>
      </c>
      <c r="E8" s="13">
        <v>417.06709999999998</v>
      </c>
      <c r="F8" s="7"/>
      <c r="G8" s="14" t="s">
        <v>7</v>
      </c>
      <c r="H8" s="13">
        <f t="shared" si="1"/>
        <v>105.52363009246845</v>
      </c>
      <c r="I8" s="13">
        <f t="shared" si="0"/>
        <v>106.94975390238449</v>
      </c>
      <c r="J8" s="13">
        <f t="shared" si="0"/>
        <v>74.306867592308265</v>
      </c>
      <c r="K8" s="5"/>
      <c r="L8" s="5"/>
      <c r="M8" s="5"/>
      <c r="N8" s="5"/>
    </row>
    <row r="9" spans="1:14" x14ac:dyDescent="0.2">
      <c r="B9" s="14" t="s">
        <v>8</v>
      </c>
      <c r="C9" s="13">
        <v>427.61950000000002</v>
      </c>
      <c r="D9" s="13">
        <v>381.1302</v>
      </c>
      <c r="E9" s="13">
        <v>358.52600000000001</v>
      </c>
      <c r="F9" s="7"/>
      <c r="G9" s="14" t="s">
        <v>8</v>
      </c>
      <c r="H9" s="13">
        <f t="shared" si="1"/>
        <v>76.186938663800305</v>
      </c>
      <c r="I9" s="13">
        <f t="shared" si="0"/>
        <v>67.904160521963902</v>
      </c>
      <c r="J9" s="13">
        <f t="shared" si="0"/>
        <v>63.876877390712231</v>
      </c>
      <c r="K9" s="5"/>
      <c r="L9" s="5"/>
      <c r="M9" s="5"/>
      <c r="N9" s="5"/>
    </row>
    <row r="10" spans="1:14" x14ac:dyDescent="0.2">
      <c r="B10" s="15" t="s">
        <v>9</v>
      </c>
      <c r="C10" s="13">
        <v>583.89350000000002</v>
      </c>
      <c r="D10" s="13">
        <v>488.39710000000002</v>
      </c>
      <c r="E10" s="13">
        <v>190.11369999999999</v>
      </c>
      <c r="F10" s="5"/>
      <c r="G10" s="15" t="s">
        <v>9</v>
      </c>
      <c r="H10" s="13">
        <f t="shared" si="1"/>
        <v>104.02953623651794</v>
      </c>
      <c r="I10" s="13">
        <f t="shared" si="0"/>
        <v>87.015395465543421</v>
      </c>
      <c r="J10" s="13">
        <f t="shared" si="0"/>
        <v>33.871656463393577</v>
      </c>
      <c r="K10" s="5"/>
      <c r="L10" s="5"/>
      <c r="M10" s="5"/>
      <c r="N10" s="5"/>
    </row>
    <row r="11" spans="1:14" x14ac:dyDescent="0.2">
      <c r="B11" s="16" t="s">
        <v>10</v>
      </c>
      <c r="C11" s="13">
        <v>377.33429999999998</v>
      </c>
      <c r="D11" s="13">
        <v>365.07690000000002</v>
      </c>
      <c r="E11" s="13">
        <v>206.2552</v>
      </c>
      <c r="F11" s="9"/>
      <c r="G11" s="16" t="s">
        <v>10</v>
      </c>
      <c r="H11" s="13">
        <f t="shared" si="1"/>
        <v>67.227863018052318</v>
      </c>
      <c r="I11" s="13">
        <f t="shared" si="0"/>
        <v>65.04402018118995</v>
      </c>
      <c r="J11" s="13">
        <f t="shared" si="0"/>
        <v>36.747510979947975</v>
      </c>
      <c r="K11" s="9"/>
      <c r="L11" s="9"/>
      <c r="M11" s="5"/>
      <c r="N11" s="5"/>
    </row>
    <row r="12" spans="1:14" x14ac:dyDescent="0.2">
      <c r="B12" s="16" t="s">
        <v>11</v>
      </c>
      <c r="C12" s="13">
        <v>427.1259</v>
      </c>
      <c r="D12" s="13">
        <v>366.95479999999998</v>
      </c>
      <c r="E12" s="13">
        <v>226.803</v>
      </c>
      <c r="F12" s="9"/>
      <c r="G12" s="16" t="s">
        <v>11</v>
      </c>
      <c r="H12" s="13">
        <f t="shared" si="1"/>
        <v>76.098996292312449</v>
      </c>
      <c r="I12" s="13">
        <f t="shared" si="0"/>
        <v>65.378596719717194</v>
      </c>
      <c r="J12" s="13">
        <f t="shared" si="0"/>
        <v>40.408415074069119</v>
      </c>
      <c r="K12" s="5"/>
      <c r="L12" s="5"/>
      <c r="M12" s="5"/>
      <c r="N12" s="5"/>
    </row>
    <row r="13" spans="1:14" x14ac:dyDescent="0.2">
      <c r="B13" s="14" t="s">
        <v>12</v>
      </c>
      <c r="C13" s="13">
        <v>863.82500000000005</v>
      </c>
      <c r="D13" s="13">
        <v>274.72649999999999</v>
      </c>
      <c r="E13" s="13">
        <v>239.76650000000001</v>
      </c>
      <c r="F13" s="7"/>
      <c r="G13" s="14" t="s">
        <v>12</v>
      </c>
      <c r="H13" s="13">
        <f t="shared" si="1"/>
        <v>153.90360423520747</v>
      </c>
      <c r="I13" s="13">
        <f t="shared" si="0"/>
        <v>48.946717829333167</v>
      </c>
      <c r="J13" s="13">
        <f t="shared" si="0"/>
        <v>42.718060399804209</v>
      </c>
      <c r="K13" s="7"/>
      <c r="L13" s="7"/>
      <c r="M13" s="5"/>
      <c r="N13" s="5"/>
    </row>
    <row r="14" spans="1:14" x14ac:dyDescent="0.2">
      <c r="B14" s="14" t="s">
        <v>13</v>
      </c>
      <c r="C14" s="13">
        <v>812.41780000000006</v>
      </c>
      <c r="D14" s="13">
        <v>545.32780000000002</v>
      </c>
      <c r="E14" s="13">
        <v>271.30509999999998</v>
      </c>
      <c r="F14" s="7"/>
      <c r="G14" s="14" t="s">
        <v>13</v>
      </c>
      <c r="H14" s="13">
        <f t="shared" si="1"/>
        <v>144.74462716966741</v>
      </c>
      <c r="I14" s="13">
        <f t="shared" si="0"/>
        <v>97.158468335202585</v>
      </c>
      <c r="J14" s="13">
        <f t="shared" si="0"/>
        <v>48.337143214648087</v>
      </c>
      <c r="K14" s="11"/>
      <c r="L14" s="11"/>
      <c r="M14" s="5"/>
      <c r="N14" s="5"/>
    </row>
    <row r="15" spans="1:14" x14ac:dyDescent="0.2">
      <c r="B15" s="14" t="s">
        <v>2</v>
      </c>
      <c r="C15" s="13">
        <v>949.94010000000003</v>
      </c>
      <c r="D15" s="13">
        <v>393.24619999999999</v>
      </c>
      <c r="E15" s="13">
        <v>266.83629999999999</v>
      </c>
      <c r="F15" s="7"/>
      <c r="G15" s="14" t="s">
        <v>2</v>
      </c>
      <c r="H15" s="13">
        <f t="shared" si="1"/>
        <v>169.2463232686637</v>
      </c>
      <c r="I15" s="13">
        <f t="shared" si="0"/>
        <v>70.062810791305225</v>
      </c>
      <c r="J15" s="13">
        <f t="shared" si="0"/>
        <v>47.540958308438732</v>
      </c>
      <c r="K15" s="11"/>
      <c r="L15" s="11"/>
      <c r="M15" s="5"/>
      <c r="N15" s="5"/>
    </row>
    <row r="16" spans="1:14" x14ac:dyDescent="0.2">
      <c r="B16" s="14" t="s">
        <v>0</v>
      </c>
      <c r="C16" s="13">
        <v>180.46029999999999</v>
      </c>
      <c r="D16" s="13">
        <v>162.3391</v>
      </c>
      <c r="E16" s="13">
        <v>214.97839999999999</v>
      </c>
      <c r="F16" s="7"/>
      <c r="G16" s="14" t="s">
        <v>0</v>
      </c>
      <c r="H16" s="13">
        <f t="shared" si="1"/>
        <v>32.151755959096818</v>
      </c>
      <c r="I16" s="13">
        <f t="shared" si="0"/>
        <v>28.923187680722101</v>
      </c>
      <c r="J16" s="13">
        <f t="shared" si="0"/>
        <v>38.301682160991085</v>
      </c>
      <c r="K16" s="11"/>
      <c r="L16" s="11"/>
      <c r="M16" s="5"/>
      <c r="N16" s="5"/>
    </row>
    <row r="17" spans="1:40" x14ac:dyDescent="0.2">
      <c r="B17" s="15" t="s">
        <v>14</v>
      </c>
      <c r="C17" s="13">
        <v>371.85860000000002</v>
      </c>
      <c r="D17" s="13">
        <v>180.3092</v>
      </c>
      <c r="E17" s="13">
        <v>59.418759999999999</v>
      </c>
      <c r="F17" s="5"/>
      <c r="G17" s="15" t="s">
        <v>14</v>
      </c>
      <c r="H17" s="13">
        <f t="shared" si="1"/>
        <v>66.25228351327911</v>
      </c>
      <c r="I17" s="13">
        <f t="shared" si="0"/>
        <v>32.124835188570451</v>
      </c>
      <c r="J17" s="13">
        <f t="shared" si="0"/>
        <v>10.586358722179581</v>
      </c>
      <c r="M17" s="5"/>
      <c r="N17" s="5"/>
    </row>
    <row r="18" spans="1:40" x14ac:dyDescent="0.2">
      <c r="B18" s="20" t="s">
        <v>17</v>
      </c>
      <c r="C18" s="12">
        <f>AVERAGE(C5:C17)</f>
        <v>561.27665384615386</v>
      </c>
      <c r="D18" s="12">
        <f t="shared" ref="D18:E18" si="2">AVERAGE(D5:D17)</f>
        <v>407.61106153846151</v>
      </c>
      <c r="E18" s="12">
        <f t="shared" si="2"/>
        <v>265.79345846153848</v>
      </c>
      <c r="F18" s="21"/>
      <c r="G18" s="17" t="s">
        <v>17</v>
      </c>
      <c r="H18" s="13">
        <f t="shared" si="1"/>
        <v>100</v>
      </c>
      <c r="I18" s="13">
        <f t="shared" si="0"/>
        <v>72.622130057486387</v>
      </c>
      <c r="J18" s="13">
        <f t="shared" si="0"/>
        <v>47.355160176391834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20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C5" sqref="C5:E12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30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18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7</v>
      </c>
      <c r="C5" s="13">
        <v>195.476</v>
      </c>
      <c r="D5" s="13">
        <v>217.5067</v>
      </c>
      <c r="E5" s="13">
        <v>104.6078</v>
      </c>
      <c r="F5" s="9"/>
      <c r="G5" s="12" t="s">
        <v>1</v>
      </c>
      <c r="H5" s="13">
        <f>(C5/$C$13)*100</f>
        <v>34.435512181252385</v>
      </c>
      <c r="I5" s="13">
        <f t="shared" ref="I5:J13" si="0">(D5/$C$13)*100</f>
        <v>38.316492138953166</v>
      </c>
      <c r="J5" s="13">
        <f t="shared" si="0"/>
        <v>18.427956225592979</v>
      </c>
      <c r="K5" s="5"/>
      <c r="L5" s="5"/>
      <c r="M5" s="5"/>
      <c r="N5" s="5"/>
    </row>
    <row r="6" spans="1:14" x14ac:dyDescent="0.2">
      <c r="B6" s="14" t="s">
        <v>21</v>
      </c>
      <c r="C6" s="13">
        <v>244.36279999999999</v>
      </c>
      <c r="D6" s="13">
        <v>201.06219999999999</v>
      </c>
      <c r="E6" s="13">
        <v>164.3751</v>
      </c>
      <c r="F6" s="7"/>
      <c r="G6" s="14" t="s">
        <v>15</v>
      </c>
      <c r="H6" s="13">
        <f t="shared" ref="H6:H13" si="1">(C6/$C$13)*100</f>
        <v>43.047525916454916</v>
      </c>
      <c r="I6" s="13">
        <f t="shared" si="0"/>
        <v>35.419590319473507</v>
      </c>
      <c r="J6" s="13">
        <f t="shared" si="0"/>
        <v>28.956704446298158</v>
      </c>
      <c r="K6" s="5"/>
      <c r="L6" s="5"/>
      <c r="M6" s="5"/>
      <c r="N6" s="5"/>
    </row>
    <row r="7" spans="1:14" x14ac:dyDescent="0.2">
      <c r="B7" s="14" t="s">
        <v>22</v>
      </c>
      <c r="C7" s="13">
        <v>874.91399999999999</v>
      </c>
      <c r="D7" s="13">
        <v>665.30489999999998</v>
      </c>
      <c r="E7" s="13">
        <v>206.80860000000001</v>
      </c>
      <c r="F7" s="7"/>
      <c r="G7" s="14" t="s">
        <v>6</v>
      </c>
      <c r="H7" s="13">
        <f t="shared" si="1"/>
        <v>154.12690920904996</v>
      </c>
      <c r="I7" s="13">
        <f t="shared" si="0"/>
        <v>117.20167687182519</v>
      </c>
      <c r="J7" s="13">
        <f t="shared" si="0"/>
        <v>36.431889666699504</v>
      </c>
      <c r="K7" s="5"/>
      <c r="L7" s="5"/>
      <c r="M7" s="5"/>
      <c r="N7" s="5"/>
    </row>
    <row r="8" spans="1:14" x14ac:dyDescent="0.2">
      <c r="B8" s="14" t="s">
        <v>23</v>
      </c>
      <c r="C8" s="13">
        <v>790.005</v>
      </c>
      <c r="D8" s="13">
        <v>385.18939999999998</v>
      </c>
      <c r="E8" s="13">
        <v>267.6728</v>
      </c>
      <c r="F8" s="7"/>
      <c r="G8" s="14" t="s">
        <v>7</v>
      </c>
      <c r="H8" s="13">
        <f t="shared" si="1"/>
        <v>139.16913994940705</v>
      </c>
      <c r="I8" s="13">
        <f t="shared" si="0"/>
        <v>67.855871185154683</v>
      </c>
      <c r="J8" s="13">
        <f t="shared" si="0"/>
        <v>47.153870372781995</v>
      </c>
      <c r="K8" s="5"/>
      <c r="L8" s="5"/>
      <c r="M8" s="5"/>
      <c r="N8" s="5"/>
    </row>
    <row r="9" spans="1:14" x14ac:dyDescent="0.2">
      <c r="B9" s="14" t="s">
        <v>24</v>
      </c>
      <c r="C9" s="13">
        <v>1255.8869999999999</v>
      </c>
      <c r="D9" s="13">
        <v>342.60480000000001</v>
      </c>
      <c r="E9" s="13">
        <v>243.3313</v>
      </c>
      <c r="F9" s="7"/>
      <c r="G9" s="14" t="s">
        <v>8</v>
      </c>
      <c r="H9" s="13">
        <f t="shared" si="1"/>
        <v>221.240009447587</v>
      </c>
      <c r="I9" s="13">
        <f t="shared" si="0"/>
        <v>60.35406783316386</v>
      </c>
      <c r="J9" s="13">
        <f t="shared" si="0"/>
        <v>42.865814448985958</v>
      </c>
      <c r="K9" s="5"/>
      <c r="L9" s="5"/>
      <c r="M9" s="5"/>
      <c r="N9" s="5"/>
    </row>
    <row r="10" spans="1:14" x14ac:dyDescent="0.2">
      <c r="B10" s="15" t="s">
        <v>25</v>
      </c>
      <c r="C10" s="13">
        <v>457.2604</v>
      </c>
      <c r="D10" s="13">
        <v>491.44940000000003</v>
      </c>
      <c r="E10" s="13">
        <v>274.50020000000001</v>
      </c>
      <c r="F10" s="5"/>
      <c r="G10" s="15" t="s">
        <v>9</v>
      </c>
      <c r="H10" s="13">
        <f t="shared" si="1"/>
        <v>80.552068152634277</v>
      </c>
      <c r="I10" s="13">
        <f t="shared" si="0"/>
        <v>86.574882850934017</v>
      </c>
      <c r="J10" s="13">
        <f t="shared" si="0"/>
        <v>48.356601223967225</v>
      </c>
      <c r="K10" s="5"/>
      <c r="L10" s="5"/>
      <c r="M10" s="5"/>
      <c r="N10" s="5"/>
    </row>
    <row r="11" spans="1:14" x14ac:dyDescent="0.2">
      <c r="B11" s="16" t="s">
        <v>26</v>
      </c>
      <c r="C11" s="13">
        <v>421.03539999999998</v>
      </c>
      <c r="D11" s="13">
        <v>413.52010000000001</v>
      </c>
      <c r="E11" s="13">
        <v>188.2302</v>
      </c>
      <c r="F11" s="9"/>
      <c r="G11" s="16" t="s">
        <v>10</v>
      </c>
      <c r="H11" s="13">
        <f t="shared" si="1"/>
        <v>74.17058690293679</v>
      </c>
      <c r="I11" s="13">
        <f t="shared" si="0"/>
        <v>72.846673968889817</v>
      </c>
      <c r="J11" s="13">
        <f t="shared" si="0"/>
        <v>33.159075001430217</v>
      </c>
      <c r="K11" s="9"/>
      <c r="L11" s="9"/>
      <c r="M11" s="5"/>
      <c r="N11" s="5"/>
    </row>
    <row r="12" spans="1:14" x14ac:dyDescent="0.2">
      <c r="B12" s="16" t="s">
        <v>27</v>
      </c>
      <c r="C12" s="13">
        <v>302.32479999999998</v>
      </c>
      <c r="D12" s="13">
        <v>122.4902</v>
      </c>
      <c r="E12" s="13">
        <v>97.100449999999995</v>
      </c>
      <c r="F12" s="9"/>
      <c r="G12" s="16" t="s">
        <v>11</v>
      </c>
      <c r="H12" s="13">
        <f t="shared" si="1"/>
        <v>53.258248240677588</v>
      </c>
      <c r="I12" s="13">
        <f t="shared" si="0"/>
        <v>21.578161892938475</v>
      </c>
      <c r="J12" s="13">
        <f t="shared" si="0"/>
        <v>17.105443782255051</v>
      </c>
      <c r="K12" s="5"/>
      <c r="L12" s="5"/>
      <c r="M12" s="5"/>
      <c r="N12" s="5"/>
    </row>
    <row r="13" spans="1:14" x14ac:dyDescent="0.2">
      <c r="B13" s="14" t="s">
        <v>17</v>
      </c>
      <c r="C13" s="13">
        <f>AVERAGE(C5:C12)</f>
        <v>567.65817500000003</v>
      </c>
      <c r="D13" s="13">
        <f t="shared" ref="D13:E13" si="2">AVERAGE(D5:D12)</f>
        <v>354.89096250000006</v>
      </c>
      <c r="E13" s="13">
        <f t="shared" si="2"/>
        <v>193.32830624999997</v>
      </c>
      <c r="F13" s="7"/>
      <c r="G13" s="14" t="s">
        <v>17</v>
      </c>
      <c r="H13" s="13">
        <f t="shared" si="1"/>
        <v>100</v>
      </c>
      <c r="I13" s="13">
        <f t="shared" si="0"/>
        <v>62.518427132666602</v>
      </c>
      <c r="J13" s="13">
        <f t="shared" si="0"/>
        <v>34.057169396001377</v>
      </c>
      <c r="K13" s="7"/>
      <c r="L13" s="7"/>
      <c r="M13" s="5"/>
      <c r="N13" s="5"/>
    </row>
    <row r="14" spans="1:14" x14ac:dyDescent="0.2">
      <c r="B14" s="24"/>
      <c r="C14" s="25"/>
      <c r="D14" s="25"/>
      <c r="E14" s="25"/>
      <c r="F14" s="7"/>
      <c r="G14" s="24"/>
      <c r="H14" s="25"/>
      <c r="I14" s="25"/>
      <c r="J14" s="25"/>
      <c r="K14" s="11"/>
      <c r="L14" s="11"/>
      <c r="M14" s="5"/>
      <c r="N14" s="5"/>
    </row>
    <row r="15" spans="1:14" x14ac:dyDescent="0.2">
      <c r="B15" s="24"/>
      <c r="C15" s="25"/>
      <c r="D15" s="25"/>
      <c r="E15" s="25"/>
      <c r="F15" s="7"/>
      <c r="G15" t="s">
        <v>20</v>
      </c>
      <c r="H15" s="25"/>
      <c r="I15" s="25"/>
      <c r="J15" s="25"/>
      <c r="K15" s="11"/>
      <c r="L15" s="11"/>
      <c r="M15" s="5"/>
      <c r="N15" s="5"/>
    </row>
    <row r="16" spans="1:14" x14ac:dyDescent="0.2">
      <c r="B16" s="24"/>
      <c r="C16" s="25"/>
      <c r="D16" s="25"/>
      <c r="E16" s="25"/>
      <c r="F16" s="7"/>
      <c r="G16" s="24"/>
      <c r="H16" s="25"/>
      <c r="I16" s="25"/>
      <c r="J16" s="25"/>
      <c r="K16" s="11"/>
      <c r="L16" s="11"/>
      <c r="M16" s="5"/>
      <c r="N16" s="5"/>
    </row>
    <row r="17" spans="1:40" x14ac:dyDescent="0.2">
      <c r="B17" s="26"/>
      <c r="C17" s="25"/>
      <c r="D17" s="25"/>
      <c r="E17" s="25"/>
      <c r="F17" s="5"/>
      <c r="G17" s="26"/>
      <c r="H17" s="25"/>
      <c r="I17" s="25"/>
      <c r="J17" s="25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C5" sqref="C5:E17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29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19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78.697199999999995</v>
      </c>
      <c r="D5" s="13">
        <v>76.240300000000005</v>
      </c>
      <c r="E5" s="13">
        <v>87.471599999999995</v>
      </c>
      <c r="F5" s="9"/>
      <c r="G5" s="12" t="s">
        <v>1</v>
      </c>
      <c r="H5" s="13">
        <f>(C5/$C$18)*100</f>
        <v>50.414808992750928</v>
      </c>
      <c r="I5" s="13">
        <f t="shared" ref="I5:J18" si="0">(D5/$C$18)*100</f>
        <v>48.840875686174719</v>
      </c>
      <c r="J5" s="13">
        <f t="shared" si="0"/>
        <v>56.03584379482767</v>
      </c>
      <c r="K5" s="5"/>
      <c r="L5" s="5"/>
      <c r="M5" s="5"/>
      <c r="N5" s="5"/>
    </row>
    <row r="6" spans="1:14" x14ac:dyDescent="0.2">
      <c r="B6" s="14" t="s">
        <v>15</v>
      </c>
      <c r="C6" s="13">
        <v>98.526160000000004</v>
      </c>
      <c r="D6" s="13">
        <v>106.3228</v>
      </c>
      <c r="E6" s="13">
        <v>112.48309999999999</v>
      </c>
      <c r="F6" s="7"/>
      <c r="G6" s="14" t="s">
        <v>15</v>
      </c>
      <c r="H6" s="13">
        <f t="shared" ref="H6:H18" si="1">(C6/$C$18)*100</f>
        <v>63.117589154242047</v>
      </c>
      <c r="I6" s="13">
        <f t="shared" si="0"/>
        <v>68.112253721535936</v>
      </c>
      <c r="J6" s="13">
        <f t="shared" si="0"/>
        <v>72.05865013510649</v>
      </c>
      <c r="K6" s="5"/>
      <c r="L6" s="5"/>
      <c r="M6" s="5"/>
      <c r="N6" s="5"/>
    </row>
    <row r="7" spans="1:14" x14ac:dyDescent="0.2">
      <c r="B7" s="14" t="s">
        <v>6</v>
      </c>
      <c r="C7" s="13">
        <v>159.11439999999999</v>
      </c>
      <c r="D7" s="13">
        <v>136.8638</v>
      </c>
      <c r="E7" s="13">
        <v>133.14709999999999</v>
      </c>
      <c r="F7" s="7"/>
      <c r="G7" s="14" t="s">
        <v>6</v>
      </c>
      <c r="H7" s="13">
        <f t="shared" si="1"/>
        <v>101.93148020509202</v>
      </c>
      <c r="I7" s="13">
        <f t="shared" si="0"/>
        <v>87.677354912526297</v>
      </c>
      <c r="J7" s="13">
        <f t="shared" si="0"/>
        <v>85.296371591857238</v>
      </c>
      <c r="K7" s="5"/>
      <c r="L7" s="5"/>
      <c r="M7" s="5"/>
      <c r="N7" s="5"/>
    </row>
    <row r="8" spans="1:14" x14ac:dyDescent="0.2">
      <c r="B8" s="14" t="s">
        <v>7</v>
      </c>
      <c r="C8" s="13">
        <v>126.3151</v>
      </c>
      <c r="D8" s="13">
        <v>132.86170000000001</v>
      </c>
      <c r="E8" s="13">
        <v>132.00579999999999</v>
      </c>
      <c r="F8" s="7"/>
      <c r="G8" s="14" t="s">
        <v>7</v>
      </c>
      <c r="H8" s="13">
        <f t="shared" si="1"/>
        <v>80.919672356833956</v>
      </c>
      <c r="I8" s="13">
        <f t="shared" si="0"/>
        <v>85.113539337513629</v>
      </c>
      <c r="J8" s="13">
        <f t="shared" si="0"/>
        <v>84.565234759753594</v>
      </c>
      <c r="K8" s="5"/>
      <c r="L8" s="5"/>
      <c r="M8" s="5"/>
      <c r="N8" s="5"/>
    </row>
    <row r="9" spans="1:14" x14ac:dyDescent="0.2">
      <c r="B9" s="14" t="s">
        <v>8</v>
      </c>
      <c r="C9" s="13">
        <v>115.7945</v>
      </c>
      <c r="D9" s="13">
        <v>117.64190000000001</v>
      </c>
      <c r="E9" s="13">
        <v>117.9064</v>
      </c>
      <c r="F9" s="7"/>
      <c r="G9" s="14" t="s">
        <v>8</v>
      </c>
      <c r="H9" s="13">
        <f t="shared" si="1"/>
        <v>74.179991154845368</v>
      </c>
      <c r="I9" s="13">
        <f t="shared" si="0"/>
        <v>75.363468052793564</v>
      </c>
      <c r="J9" s="13">
        <f t="shared" si="0"/>
        <v>75.532911399934036</v>
      </c>
      <c r="K9" s="5"/>
      <c r="L9" s="5"/>
      <c r="M9" s="5"/>
      <c r="N9" s="5"/>
    </row>
    <row r="10" spans="1:14" x14ac:dyDescent="0.2">
      <c r="B10" s="15" t="s">
        <v>9</v>
      </c>
      <c r="C10" s="13">
        <v>222.07990000000001</v>
      </c>
      <c r="D10" s="13">
        <v>119.7607</v>
      </c>
      <c r="E10" s="13">
        <v>108.7253</v>
      </c>
      <c r="F10" s="5"/>
      <c r="G10" s="15" t="s">
        <v>9</v>
      </c>
      <c r="H10" s="13">
        <f t="shared" si="1"/>
        <v>142.26828577928094</v>
      </c>
      <c r="I10" s="13">
        <f t="shared" si="0"/>
        <v>76.720808559111958</v>
      </c>
      <c r="J10" s="13">
        <f t="shared" si="0"/>
        <v>69.651337432329768</v>
      </c>
      <c r="K10" s="5"/>
      <c r="L10" s="5"/>
      <c r="M10" s="5"/>
      <c r="N10" s="5"/>
    </row>
    <row r="11" spans="1:14" x14ac:dyDescent="0.2">
      <c r="B11" s="16" t="s">
        <v>10</v>
      </c>
      <c r="C11" s="13">
        <v>138.92179999999999</v>
      </c>
      <c r="D11" s="13">
        <v>128.58580000000001</v>
      </c>
      <c r="E11" s="13">
        <v>131.01679999999999</v>
      </c>
      <c r="F11" s="9"/>
      <c r="G11" s="16" t="s">
        <v>10</v>
      </c>
      <c r="H11" s="13">
        <f t="shared" si="1"/>
        <v>88.995745870617327</v>
      </c>
      <c r="I11" s="13">
        <f t="shared" si="0"/>
        <v>82.374322671963839</v>
      </c>
      <c r="J11" s="13">
        <f t="shared" si="0"/>
        <v>83.93166398348923</v>
      </c>
      <c r="K11" s="9"/>
      <c r="L11" s="9"/>
      <c r="M11" s="5"/>
      <c r="N11" s="5"/>
    </row>
    <row r="12" spans="1:14" x14ac:dyDescent="0.2">
      <c r="B12" s="16" t="s">
        <v>11</v>
      </c>
      <c r="C12" s="13">
        <v>108.46510000000001</v>
      </c>
      <c r="D12" s="13">
        <v>99.692149999999998</v>
      </c>
      <c r="E12" s="13">
        <v>86.786019999999994</v>
      </c>
      <c r="F12" s="9"/>
      <c r="G12" s="16" t="s">
        <v>11</v>
      </c>
      <c r="H12" s="13">
        <f t="shared" si="1"/>
        <v>69.48464874073828</v>
      </c>
      <c r="I12" s="13">
        <f t="shared" si="0"/>
        <v>63.86454283413736</v>
      </c>
      <c r="J12" s="13">
        <f t="shared" si="0"/>
        <v>55.596649201509862</v>
      </c>
      <c r="K12" s="5"/>
      <c r="L12" s="5"/>
      <c r="M12" s="5"/>
      <c r="N12" s="5"/>
    </row>
    <row r="13" spans="1:14" x14ac:dyDescent="0.2">
      <c r="B13" s="14" t="s">
        <v>12</v>
      </c>
      <c r="C13" s="13">
        <v>96.105720000000005</v>
      </c>
      <c r="D13" s="13">
        <v>256.47469999999998</v>
      </c>
      <c r="E13" s="13">
        <v>272.75150000000002</v>
      </c>
      <c r="F13" s="7"/>
      <c r="G13" s="14" t="s">
        <v>12</v>
      </c>
      <c r="H13" s="13">
        <f t="shared" si="1"/>
        <v>61.567012764250862</v>
      </c>
      <c r="I13" s="13">
        <f t="shared" si="0"/>
        <v>164.30219895972277</v>
      </c>
      <c r="J13" s="13">
        <f t="shared" si="0"/>
        <v>174.72940301543517</v>
      </c>
      <c r="K13" s="7"/>
      <c r="L13" s="7"/>
      <c r="M13" s="5"/>
      <c r="N13" s="5"/>
    </row>
    <row r="14" spans="1:14" x14ac:dyDescent="0.2">
      <c r="B14" s="14" t="s">
        <v>13</v>
      </c>
      <c r="C14" s="13">
        <v>83.917649999999995</v>
      </c>
      <c r="D14" s="13">
        <v>92.784260000000003</v>
      </c>
      <c r="E14" s="13">
        <v>528.74329999999998</v>
      </c>
      <c r="F14" s="7"/>
      <c r="G14" s="14" t="s">
        <v>13</v>
      </c>
      <c r="H14" s="13">
        <f t="shared" si="1"/>
        <v>53.759120983599473</v>
      </c>
      <c r="I14" s="13">
        <f t="shared" si="0"/>
        <v>59.439227131762507</v>
      </c>
      <c r="J14" s="13">
        <f t="shared" si="0"/>
        <v>338.72224775083231</v>
      </c>
      <c r="K14" s="11"/>
      <c r="L14" s="11"/>
      <c r="M14" s="5"/>
      <c r="N14" s="5"/>
    </row>
    <row r="15" spans="1:14" x14ac:dyDescent="0.2">
      <c r="B15" s="14" t="s">
        <v>2</v>
      </c>
      <c r="C15" s="13">
        <v>104.3642</v>
      </c>
      <c r="D15" s="13">
        <v>160.4709</v>
      </c>
      <c r="E15" s="13">
        <v>380.52929999999998</v>
      </c>
      <c r="F15" s="7"/>
      <c r="G15" s="14" t="s">
        <v>2</v>
      </c>
      <c r="H15" s="13">
        <f t="shared" si="1"/>
        <v>66.857540149856106</v>
      </c>
      <c r="I15" s="13">
        <f t="shared" si="0"/>
        <v>102.80047793815834</v>
      </c>
      <c r="J15" s="13">
        <f t="shared" si="0"/>
        <v>243.77375530063605</v>
      </c>
      <c r="K15" s="11"/>
      <c r="L15" s="11"/>
      <c r="M15" s="5"/>
      <c r="N15" s="5"/>
    </row>
    <row r="16" spans="1:14" x14ac:dyDescent="0.2">
      <c r="B16" s="14" t="s">
        <v>0</v>
      </c>
      <c r="C16" s="13">
        <v>457.08730000000003</v>
      </c>
      <c r="D16" s="13">
        <v>283.46260000000001</v>
      </c>
      <c r="E16" s="13">
        <v>327.69549999999998</v>
      </c>
      <c r="F16" s="7"/>
      <c r="G16" s="14" t="s">
        <v>0</v>
      </c>
      <c r="H16" s="13">
        <f t="shared" si="1"/>
        <v>292.81815518865022</v>
      </c>
      <c r="I16" s="13">
        <f t="shared" si="0"/>
        <v>181.59112186441905</v>
      </c>
      <c r="J16" s="13">
        <f t="shared" si="0"/>
        <v>209.92749475564585</v>
      </c>
      <c r="K16" s="11"/>
      <c r="L16" s="11"/>
      <c r="M16" s="5"/>
      <c r="N16" s="5"/>
    </row>
    <row r="17" spans="1:40" x14ac:dyDescent="0.2">
      <c r="B17" s="15" t="s">
        <v>14</v>
      </c>
      <c r="C17" s="13">
        <v>239.90280000000001</v>
      </c>
      <c r="D17" s="13">
        <v>273.84519999999998</v>
      </c>
      <c r="E17" s="13">
        <v>257.822</v>
      </c>
      <c r="F17" s="5"/>
      <c r="G17" s="15" t="s">
        <v>14</v>
      </c>
      <c r="H17" s="13">
        <f t="shared" si="1"/>
        <v>153.68594865924237</v>
      </c>
      <c r="I17" s="13">
        <f t="shared" si="0"/>
        <v>175.4300464512292</v>
      </c>
      <c r="J17" s="13">
        <f t="shared" si="0"/>
        <v>165.16530301114943</v>
      </c>
      <c r="M17" s="5"/>
      <c r="N17" s="5"/>
    </row>
    <row r="18" spans="1:40" x14ac:dyDescent="0.2">
      <c r="B18" s="20" t="s">
        <v>17</v>
      </c>
      <c r="C18" s="12">
        <f>AVERAGE(C5:C17)</f>
        <v>156.09937153846155</v>
      </c>
      <c r="D18" s="12">
        <f t="shared" ref="D18:E18" si="2">AVERAGE(D5:D17)</f>
        <v>152.69283153846155</v>
      </c>
      <c r="E18" s="12">
        <f t="shared" si="2"/>
        <v>205.92951692307693</v>
      </c>
      <c r="F18" s="21"/>
      <c r="G18" s="17" t="s">
        <v>17</v>
      </c>
      <c r="H18" s="13">
        <f t="shared" si="1"/>
        <v>100</v>
      </c>
      <c r="I18" s="13">
        <f t="shared" si="0"/>
        <v>97.81771062469609</v>
      </c>
      <c r="J18" s="13">
        <f t="shared" si="0"/>
        <v>131.92206662557743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20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A3" sqref="A3:L15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30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19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">
        <v>0</v>
      </c>
      <c r="D4" s="2">
        <v>1</v>
      </c>
      <c r="E4" s="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7</v>
      </c>
      <c r="C5" s="13">
        <v>126.90470000000001</v>
      </c>
      <c r="D5" s="13">
        <v>66.092839999999995</v>
      </c>
      <c r="E5" s="13">
        <v>397.43099999999998</v>
      </c>
      <c r="F5" s="9"/>
      <c r="G5" s="12" t="s">
        <v>1</v>
      </c>
      <c r="H5" s="13">
        <f>(C5/$C$13)*100</f>
        <v>58.515824145895714</v>
      </c>
      <c r="I5" s="13">
        <f t="shared" ref="I5:J13" si="0">(D5/$C$13)*100</f>
        <v>30.475443405506823</v>
      </c>
      <c r="J5" s="13">
        <f t="shared" si="0"/>
        <v>183.2556438502867</v>
      </c>
      <c r="K5" s="5"/>
      <c r="L5" s="5"/>
      <c r="M5" s="5"/>
      <c r="N5" s="5"/>
    </row>
    <row r="6" spans="1:14" x14ac:dyDescent="0.2">
      <c r="B6" s="14" t="s">
        <v>21</v>
      </c>
      <c r="C6" s="13">
        <v>118.87</v>
      </c>
      <c r="D6" s="13">
        <v>226.19370000000001</v>
      </c>
      <c r="E6" s="13">
        <v>433.9658</v>
      </c>
      <c r="F6" s="7"/>
      <c r="G6" s="14" t="s">
        <v>15</v>
      </c>
      <c r="H6" s="13">
        <f t="shared" ref="H6:H13" si="1">(C6/$C$13)*100</f>
        <v>54.811019735459944</v>
      </c>
      <c r="I6" s="13">
        <f t="shared" si="0"/>
        <v>104.29803444718353</v>
      </c>
      <c r="J6" s="13">
        <f t="shared" si="0"/>
        <v>200.10185941208599</v>
      </c>
      <c r="K6" s="5"/>
      <c r="L6" s="5"/>
      <c r="M6" s="5"/>
      <c r="N6" s="5"/>
    </row>
    <row r="7" spans="1:14" x14ac:dyDescent="0.2">
      <c r="B7" s="14" t="s">
        <v>22</v>
      </c>
      <c r="C7" s="13">
        <v>277.78949999999998</v>
      </c>
      <c r="D7" s="13">
        <v>382.3039</v>
      </c>
      <c r="E7" s="13">
        <v>411.15890000000002</v>
      </c>
      <c r="F7" s="7"/>
      <c r="G7" s="14" t="s">
        <v>6</v>
      </c>
      <c r="H7" s="13">
        <f t="shared" si="1"/>
        <v>128.08888505765583</v>
      </c>
      <c r="I7" s="13">
        <f t="shared" si="0"/>
        <v>176.2805300567284</v>
      </c>
      <c r="J7" s="13">
        <f t="shared" si="0"/>
        <v>189.58558578539584</v>
      </c>
      <c r="K7" s="5"/>
      <c r="L7" s="5"/>
      <c r="M7" s="5"/>
      <c r="N7" s="5"/>
    </row>
    <row r="8" spans="1:14" x14ac:dyDescent="0.2">
      <c r="B8" s="14" t="s">
        <v>23</v>
      </c>
      <c r="C8" s="13">
        <v>44.330979999999997</v>
      </c>
      <c r="D8" s="13">
        <v>37.721699999999998</v>
      </c>
      <c r="E8" s="13">
        <v>97.838260000000005</v>
      </c>
      <c r="F8" s="7"/>
      <c r="G8" s="14" t="s">
        <v>7</v>
      </c>
      <c r="H8" s="13">
        <f t="shared" si="1"/>
        <v>20.441038274352486</v>
      </c>
      <c r="I8" s="13">
        <f t="shared" si="0"/>
        <v>17.393495778203913</v>
      </c>
      <c r="J8" s="13">
        <f t="shared" si="0"/>
        <v>45.1132733216376</v>
      </c>
      <c r="K8" s="5"/>
      <c r="L8" s="5"/>
      <c r="M8" s="5"/>
      <c r="N8" s="5"/>
    </row>
    <row r="9" spans="1:14" x14ac:dyDescent="0.2">
      <c r="B9" s="14" t="s">
        <v>24</v>
      </c>
      <c r="C9" s="13">
        <v>218.0933</v>
      </c>
      <c r="D9" s="13">
        <v>589.14170000000001</v>
      </c>
      <c r="E9" s="13">
        <v>343.64120000000003</v>
      </c>
      <c r="F9" s="7"/>
      <c r="G9" s="14" t="s">
        <v>8</v>
      </c>
      <c r="H9" s="13">
        <f t="shared" si="1"/>
        <v>100.56293573207358</v>
      </c>
      <c r="I9" s="13">
        <f t="shared" si="0"/>
        <v>271.65354879853976</v>
      </c>
      <c r="J9" s="13">
        <f t="shared" si="0"/>
        <v>158.45313868189737</v>
      </c>
      <c r="K9" s="5"/>
      <c r="L9" s="5"/>
      <c r="M9" s="5"/>
      <c r="N9" s="5"/>
    </row>
    <row r="10" spans="1:14" x14ac:dyDescent="0.2">
      <c r="B10" s="15" t="s">
        <v>25</v>
      </c>
      <c r="C10" s="13">
        <v>196.76669999999999</v>
      </c>
      <c r="D10" s="13">
        <v>156.27629999999999</v>
      </c>
      <c r="E10" s="13">
        <v>316.73129999999998</v>
      </c>
      <c r="F10" s="5"/>
      <c r="G10" s="15" t="s">
        <v>9</v>
      </c>
      <c r="H10" s="13">
        <f t="shared" si="1"/>
        <v>90.729229216634351</v>
      </c>
      <c r="I10" s="13">
        <f t="shared" si="0"/>
        <v>72.059084407206683</v>
      </c>
      <c r="J10" s="13">
        <f t="shared" si="0"/>
        <v>146.04496958978618</v>
      </c>
      <c r="K10" s="5"/>
      <c r="L10" s="5"/>
      <c r="M10" s="5"/>
      <c r="N10" s="5"/>
    </row>
    <row r="11" spans="1:14" x14ac:dyDescent="0.2">
      <c r="B11" s="16" t="s">
        <v>26</v>
      </c>
      <c r="C11" s="13">
        <v>188.77510000000001</v>
      </c>
      <c r="D11" s="13">
        <v>168.69450000000001</v>
      </c>
      <c r="E11" s="13">
        <v>509.88580000000002</v>
      </c>
      <c r="F11" s="9"/>
      <c r="G11" s="16" t="s">
        <v>10</v>
      </c>
      <c r="H11" s="13">
        <f t="shared" si="1"/>
        <v>87.044298238945274</v>
      </c>
      <c r="I11" s="13">
        <f t="shared" si="0"/>
        <v>77.785122981101608</v>
      </c>
      <c r="J11" s="13">
        <f t="shared" si="0"/>
        <v>235.10861148002675</v>
      </c>
      <c r="K11" s="9"/>
      <c r="L11" s="9"/>
      <c r="M11" s="5"/>
      <c r="N11" s="5"/>
    </row>
    <row r="12" spans="1:14" x14ac:dyDescent="0.2">
      <c r="B12" s="16" t="s">
        <v>27</v>
      </c>
      <c r="C12" s="13">
        <v>563.44929999999999</v>
      </c>
      <c r="D12" s="13">
        <v>263.11500000000001</v>
      </c>
      <c r="E12" s="13">
        <v>107.4928</v>
      </c>
      <c r="F12" s="9"/>
      <c r="G12" s="16" t="s">
        <v>11</v>
      </c>
      <c r="H12" s="13">
        <f t="shared" si="1"/>
        <v>259.80676959898284</v>
      </c>
      <c r="I12" s="13">
        <f t="shared" si="0"/>
        <v>121.32246536296411</v>
      </c>
      <c r="J12" s="13">
        <f t="shared" si="0"/>
        <v>49.564986810968691</v>
      </c>
      <c r="K12" s="5"/>
      <c r="L12" s="5"/>
      <c r="M12" s="5"/>
      <c r="N12" s="5"/>
    </row>
    <row r="13" spans="1:14" x14ac:dyDescent="0.2">
      <c r="B13" s="14" t="s">
        <v>17</v>
      </c>
      <c r="C13" s="13">
        <f>AVERAGE(C5:C12)</f>
        <v>216.87244749999999</v>
      </c>
      <c r="D13" s="13">
        <f t="shared" ref="D13:E13" si="2">AVERAGE(D5:D12)</f>
        <v>236.19245500000002</v>
      </c>
      <c r="E13" s="13">
        <f t="shared" si="2"/>
        <v>327.26813249999998</v>
      </c>
      <c r="F13" s="7"/>
      <c r="G13" s="14" t="s">
        <v>17</v>
      </c>
      <c r="H13" s="13">
        <f t="shared" si="1"/>
        <v>100</v>
      </c>
      <c r="I13" s="13">
        <f t="shared" si="0"/>
        <v>108.90846565467936</v>
      </c>
      <c r="J13" s="13">
        <f t="shared" si="0"/>
        <v>150.90350861651063</v>
      </c>
      <c r="K13" s="7"/>
      <c r="L13" s="7"/>
      <c r="M13" s="5"/>
      <c r="N13" s="5"/>
    </row>
    <row r="14" spans="1:14" x14ac:dyDescent="0.2">
      <c r="B14" s="24"/>
      <c r="C14" s="25"/>
      <c r="D14" s="25"/>
      <c r="E14" s="25"/>
      <c r="F14" s="7"/>
      <c r="G14" s="24"/>
      <c r="H14" s="25"/>
      <c r="I14" s="25"/>
      <c r="J14" s="25"/>
      <c r="K14" s="11"/>
      <c r="L14" s="11"/>
      <c r="M14" s="5"/>
      <c r="N14" s="5"/>
    </row>
    <row r="15" spans="1:14" x14ac:dyDescent="0.2">
      <c r="B15" s="24"/>
      <c r="C15" s="25"/>
      <c r="D15" s="25"/>
      <c r="E15" s="25"/>
      <c r="F15" s="7"/>
      <c r="G15" t="s">
        <v>20</v>
      </c>
      <c r="H15" s="25"/>
      <c r="I15" s="25"/>
      <c r="J15" s="25"/>
      <c r="K15" s="11"/>
      <c r="L15" s="11"/>
      <c r="M15" s="5"/>
      <c r="N15" s="5"/>
    </row>
    <row r="16" spans="1:14" x14ac:dyDescent="0.2">
      <c r="B16" s="24"/>
      <c r="C16" s="25"/>
      <c r="D16" s="25"/>
      <c r="E16" s="25"/>
      <c r="F16" s="7"/>
      <c r="G16" s="24"/>
      <c r="H16" s="25"/>
      <c r="I16" s="25"/>
      <c r="J16" s="25"/>
      <c r="K16" s="11"/>
      <c r="L16" s="11"/>
      <c r="M16" s="5"/>
      <c r="N16" s="5"/>
    </row>
    <row r="17" spans="1:40" x14ac:dyDescent="0.2">
      <c r="B17" s="26"/>
      <c r="C17" s="25"/>
      <c r="D17" s="25"/>
      <c r="E17" s="25"/>
      <c r="F17" s="5"/>
      <c r="G17" s="26"/>
      <c r="H17" s="25"/>
      <c r="I17" s="25"/>
      <c r="J17" s="25"/>
      <c r="M17" s="5"/>
      <c r="N17" s="5"/>
    </row>
    <row r="18" spans="1:40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C20" s="19"/>
      <c r="F20" s="8"/>
      <c r="H20" s="11"/>
      <c r="M20" s="5"/>
      <c r="N20" s="5"/>
    </row>
    <row r="21" spans="1:40" x14ac:dyDescent="0.2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activeCell="C5" sqref="C5:E17"/>
    </sheetView>
  </sheetViews>
  <sheetFormatPr baseColWidth="10" defaultRowHeight="16" x14ac:dyDescent="0.2"/>
  <cols>
    <col min="2" max="2" width="19.6640625" bestFit="1" customWidth="1"/>
    <col min="7" max="7" width="16.6640625" customWidth="1"/>
  </cols>
  <sheetData>
    <row r="1" spans="1:14" x14ac:dyDescent="0.2">
      <c r="A1" s="10" t="s">
        <v>29</v>
      </c>
      <c r="M1" s="5"/>
      <c r="N1" s="5"/>
    </row>
    <row r="2" spans="1:14" x14ac:dyDescent="0.2">
      <c r="A2" s="10"/>
      <c r="M2" s="5"/>
      <c r="N2" s="5"/>
    </row>
    <row r="3" spans="1:14" x14ac:dyDescent="0.2">
      <c r="A3" s="10" t="s">
        <v>28</v>
      </c>
      <c r="B3" s="6"/>
      <c r="C3" s="23" t="s">
        <v>5</v>
      </c>
      <c r="D3" s="23"/>
      <c r="E3" s="23"/>
      <c r="G3" s="6"/>
      <c r="H3" s="23" t="s">
        <v>5</v>
      </c>
      <c r="I3" s="23"/>
      <c r="J3" s="23"/>
      <c r="M3" s="5"/>
      <c r="N3" s="5"/>
    </row>
    <row r="4" spans="1:14" x14ac:dyDescent="0.2">
      <c r="B4" s="1" t="s">
        <v>16</v>
      </c>
      <c r="C4" s="22">
        <v>0</v>
      </c>
      <c r="D4" s="22">
        <v>1</v>
      </c>
      <c r="E4" s="22">
        <v>3</v>
      </c>
      <c r="F4" s="9"/>
      <c r="G4" s="1" t="s">
        <v>16</v>
      </c>
      <c r="H4" s="2">
        <v>0</v>
      </c>
      <c r="I4" s="2">
        <v>1</v>
      </c>
      <c r="J4" s="2">
        <v>3</v>
      </c>
      <c r="K4" s="5"/>
      <c r="L4" s="5"/>
      <c r="M4" s="5"/>
      <c r="N4" s="5"/>
    </row>
    <row r="5" spans="1:14" x14ac:dyDescent="0.2">
      <c r="B5" s="12" t="s">
        <v>1</v>
      </c>
      <c r="C5" s="13">
        <v>0</v>
      </c>
      <c r="D5" s="13">
        <v>0</v>
      </c>
      <c r="E5" s="13">
        <v>31.870380000000001</v>
      </c>
      <c r="F5" s="9"/>
      <c r="G5" s="12" t="s">
        <v>1</v>
      </c>
      <c r="H5" s="13">
        <f>(C5/$C$18)*100</f>
        <v>0</v>
      </c>
      <c r="I5" s="13">
        <f t="shared" ref="I5:J18" si="0">(D5/$C$18)*100</f>
        <v>0</v>
      </c>
      <c r="J5" s="13">
        <f t="shared" si="0"/>
        <v>85.523635130810334</v>
      </c>
      <c r="K5" s="5"/>
      <c r="L5" s="5"/>
      <c r="M5" s="5"/>
      <c r="N5" s="5"/>
    </row>
    <row r="6" spans="1:14" x14ac:dyDescent="0.2">
      <c r="B6" s="14" t="s">
        <v>15</v>
      </c>
      <c r="C6" s="13">
        <v>41.817419999999998</v>
      </c>
      <c r="D6" s="13">
        <v>46.807459999999999</v>
      </c>
      <c r="E6" s="13">
        <v>58.828960000000002</v>
      </c>
      <c r="F6" s="7"/>
      <c r="G6" s="14" t="s">
        <v>15</v>
      </c>
      <c r="H6" s="13">
        <f t="shared" ref="H6:H18" si="1">(C6/$C$18)*100</f>
        <v>112.21635167801105</v>
      </c>
      <c r="I6" s="13">
        <f t="shared" si="0"/>
        <v>125.60704109709388</v>
      </c>
      <c r="J6" s="13">
        <f t="shared" si="0"/>
        <v>157.86653658240144</v>
      </c>
      <c r="K6" s="5"/>
      <c r="L6" s="5"/>
      <c r="M6" s="5"/>
      <c r="N6" s="5"/>
    </row>
    <row r="7" spans="1:14" x14ac:dyDescent="0.2">
      <c r="B7" s="14" t="s">
        <v>6</v>
      </c>
      <c r="C7" s="13">
        <v>58.828960000000002</v>
      </c>
      <c r="D7" s="13">
        <v>66.375330000000005</v>
      </c>
      <c r="E7" s="13">
        <v>81.037840000000003</v>
      </c>
      <c r="F7" s="7"/>
      <c r="G7" s="14" t="s">
        <v>6</v>
      </c>
      <c r="H7" s="13">
        <f t="shared" si="1"/>
        <v>157.86653658240144</v>
      </c>
      <c r="I7" s="13">
        <f t="shared" si="0"/>
        <v>178.11709507721994</v>
      </c>
      <c r="J7" s="13">
        <f t="shared" si="0"/>
        <v>217.46369701111146</v>
      </c>
      <c r="K7" s="5"/>
      <c r="L7" s="5"/>
      <c r="M7" s="5"/>
      <c r="N7" s="5"/>
    </row>
    <row r="8" spans="1:14" x14ac:dyDescent="0.2">
      <c r="B8" s="14" t="s">
        <v>7</v>
      </c>
      <c r="C8" s="13">
        <v>31.870380000000001</v>
      </c>
      <c r="D8" s="13">
        <v>38.828699999999998</v>
      </c>
      <c r="E8" s="13">
        <v>89.678380000000004</v>
      </c>
      <c r="F8" s="7"/>
      <c r="G8" s="14" t="s">
        <v>7</v>
      </c>
      <c r="H8" s="13">
        <f t="shared" si="1"/>
        <v>85.523635130810334</v>
      </c>
      <c r="I8" s="13">
        <f t="shared" si="0"/>
        <v>104.19617122242329</v>
      </c>
      <c r="J8" s="13">
        <f t="shared" si="0"/>
        <v>240.65044251879516</v>
      </c>
      <c r="K8" s="5"/>
      <c r="L8" s="5"/>
      <c r="M8" s="5"/>
      <c r="N8" s="5"/>
    </row>
    <row r="9" spans="1:14" x14ac:dyDescent="0.2">
      <c r="B9" s="14" t="s">
        <v>8</v>
      </c>
      <c r="C9" s="13">
        <v>20.347339999999999</v>
      </c>
      <c r="D9" s="13">
        <v>44.973309999999998</v>
      </c>
      <c r="E9" s="13">
        <v>47.17362</v>
      </c>
      <c r="F9" s="7"/>
      <c r="G9" s="14" t="s">
        <v>8</v>
      </c>
      <c r="H9" s="13">
        <f t="shared" si="1"/>
        <v>54.60174877245084</v>
      </c>
      <c r="I9" s="13">
        <f t="shared" si="0"/>
        <v>120.68513005068728</v>
      </c>
      <c r="J9" s="13">
        <f t="shared" si="0"/>
        <v>126.58962537250878</v>
      </c>
      <c r="K9" s="5"/>
      <c r="L9" s="5"/>
      <c r="M9" s="5"/>
      <c r="N9" s="5"/>
    </row>
    <row r="10" spans="1:14" x14ac:dyDescent="0.2">
      <c r="B10" s="15" t="s">
        <v>9</v>
      </c>
      <c r="C10" s="13">
        <v>34.547249999999998</v>
      </c>
      <c r="D10" s="13">
        <v>74.280230000000003</v>
      </c>
      <c r="E10" s="13">
        <v>146.47030000000001</v>
      </c>
      <c r="F10" s="5"/>
      <c r="G10" s="15" t="s">
        <v>9</v>
      </c>
      <c r="H10" s="13">
        <f t="shared" si="1"/>
        <v>92.706971293498441</v>
      </c>
      <c r="I10" s="13">
        <f t="shared" si="0"/>
        <v>199.32976286924321</v>
      </c>
      <c r="J10" s="13">
        <f t="shared" si="0"/>
        <v>393.05061611127098</v>
      </c>
      <c r="K10" s="5"/>
      <c r="L10" s="5"/>
      <c r="M10" s="5"/>
      <c r="N10" s="5"/>
    </row>
    <row r="11" spans="1:14" x14ac:dyDescent="0.2">
      <c r="B11" s="16" t="s">
        <v>10</v>
      </c>
      <c r="C11" s="13">
        <v>78.732950000000002</v>
      </c>
      <c r="D11" s="13">
        <v>85.426519999999996</v>
      </c>
      <c r="E11" s="13">
        <v>129.3664</v>
      </c>
      <c r="F11" s="9"/>
      <c r="G11" s="16" t="s">
        <v>10</v>
      </c>
      <c r="H11" s="13">
        <f t="shared" si="1"/>
        <v>211.27856299712562</v>
      </c>
      <c r="I11" s="13">
        <f t="shared" si="0"/>
        <v>229.24064686316478</v>
      </c>
      <c r="J11" s="13">
        <f t="shared" si="0"/>
        <v>347.15258468165302</v>
      </c>
      <c r="K11" s="9"/>
      <c r="L11" s="9"/>
      <c r="M11" s="5"/>
      <c r="N11" s="5"/>
    </row>
    <row r="12" spans="1:14" x14ac:dyDescent="0.2">
      <c r="B12" s="16" t="s">
        <v>11</v>
      </c>
      <c r="C12" s="13">
        <v>43.873860000000001</v>
      </c>
      <c r="D12" s="13">
        <v>57.650640000000003</v>
      </c>
      <c r="E12" s="13">
        <v>68.725120000000004</v>
      </c>
      <c r="F12" s="9"/>
      <c r="G12" s="16" t="s">
        <v>11</v>
      </c>
      <c r="H12" s="13">
        <f t="shared" si="1"/>
        <v>117.73477424556135</v>
      </c>
      <c r="I12" s="13">
        <f t="shared" si="0"/>
        <v>154.7045344428808</v>
      </c>
      <c r="J12" s="13">
        <f t="shared" si="0"/>
        <v>184.42271749508964</v>
      </c>
      <c r="K12" s="5"/>
      <c r="L12" s="5"/>
      <c r="M12" s="5"/>
      <c r="N12" s="5"/>
    </row>
    <row r="13" spans="1:14" x14ac:dyDescent="0.2">
      <c r="B13" s="14" t="s">
        <v>12</v>
      </c>
      <c r="C13" s="13">
        <v>37.294640000000001</v>
      </c>
      <c r="D13" s="13">
        <v>38.992240000000002</v>
      </c>
      <c r="E13" s="13">
        <v>35.831789999999998</v>
      </c>
      <c r="F13" s="7"/>
      <c r="G13" s="14" t="s">
        <v>12</v>
      </c>
      <c r="H13" s="13">
        <f t="shared" si="1"/>
        <v>100.07954670433563</v>
      </c>
      <c r="I13" s="13">
        <f t="shared" si="0"/>
        <v>104.63502809483249</v>
      </c>
      <c r="J13" s="13">
        <f t="shared" si="0"/>
        <v>96.15401303793108</v>
      </c>
      <c r="K13" s="7"/>
      <c r="L13" s="7"/>
      <c r="M13" s="5"/>
      <c r="N13" s="5"/>
    </row>
    <row r="14" spans="1:14" x14ac:dyDescent="0.2">
      <c r="B14" s="14" t="s">
        <v>13</v>
      </c>
      <c r="C14" s="13">
        <v>33.522620000000003</v>
      </c>
      <c r="D14" s="13">
        <v>29.779260000000001</v>
      </c>
      <c r="E14" s="13">
        <v>108.4568</v>
      </c>
      <c r="F14" s="7"/>
      <c r="G14" s="14" t="s">
        <v>13</v>
      </c>
      <c r="H14" s="13">
        <f t="shared" si="1"/>
        <v>89.957393715067241</v>
      </c>
      <c r="I14" s="13">
        <f t="shared" si="0"/>
        <v>79.912149359547485</v>
      </c>
      <c r="J14" s="13">
        <f t="shared" si="0"/>
        <v>291.04202054243689</v>
      </c>
      <c r="K14" s="11"/>
      <c r="L14" s="11"/>
      <c r="M14" s="5"/>
      <c r="N14" s="5"/>
    </row>
    <row r="15" spans="1:14" x14ac:dyDescent="0.2">
      <c r="B15" s="14" t="s">
        <v>2</v>
      </c>
      <c r="C15" s="13">
        <v>43.327179999999998</v>
      </c>
      <c r="D15" s="13">
        <v>17.092600000000001</v>
      </c>
      <c r="E15" s="13">
        <v>172.85919999999999</v>
      </c>
      <c r="F15" s="7"/>
      <c r="G15" s="14" t="s">
        <v>2</v>
      </c>
      <c r="H15" s="13">
        <f t="shared" si="1"/>
        <v>116.26776754989876</v>
      </c>
      <c r="I15" s="13">
        <f t="shared" si="0"/>
        <v>45.867708067393252</v>
      </c>
      <c r="J15" s="13">
        <f t="shared" si="0"/>
        <v>463.86479074939695</v>
      </c>
      <c r="K15" s="11"/>
      <c r="L15" s="11"/>
      <c r="M15" s="5"/>
      <c r="N15" s="5"/>
    </row>
    <row r="16" spans="1:14" x14ac:dyDescent="0.2">
      <c r="B16" s="14" t="s">
        <v>0</v>
      </c>
      <c r="C16" s="13">
        <v>29.138649999999998</v>
      </c>
      <c r="D16" s="13">
        <v>95.413250000000005</v>
      </c>
      <c r="E16" s="13">
        <v>133.11330000000001</v>
      </c>
      <c r="F16" s="7"/>
      <c r="G16" s="14" t="s">
        <v>0</v>
      </c>
      <c r="H16" s="13">
        <f t="shared" si="1"/>
        <v>78.193083069746464</v>
      </c>
      <c r="I16" s="13">
        <f t="shared" si="0"/>
        <v>256.03987086582555</v>
      </c>
      <c r="J16" s="13">
        <f t="shared" si="0"/>
        <v>357.20732856834758</v>
      </c>
      <c r="K16" s="11"/>
      <c r="L16" s="11"/>
      <c r="M16" s="5"/>
      <c r="N16" s="5"/>
    </row>
    <row r="17" spans="1:40" x14ac:dyDescent="0.2">
      <c r="B17" s="15" t="s">
        <v>14</v>
      </c>
      <c r="C17" s="13">
        <v>31.143709999999999</v>
      </c>
      <c r="D17" s="13">
        <v>49.241799999999998</v>
      </c>
      <c r="E17" s="13">
        <v>129.80009999999999</v>
      </c>
      <c r="F17" s="5"/>
      <c r="G17" s="15" t="s">
        <v>14</v>
      </c>
      <c r="H17" s="13">
        <f t="shared" si="1"/>
        <v>83.573628261092864</v>
      </c>
      <c r="I17" s="13">
        <f t="shared" si="0"/>
        <v>132.13955203497216</v>
      </c>
      <c r="J17" s="13">
        <f t="shared" si="0"/>
        <v>348.31641142473643</v>
      </c>
      <c r="M17" s="5"/>
      <c r="N17" s="5"/>
    </row>
    <row r="18" spans="1:40" x14ac:dyDescent="0.2">
      <c r="B18" s="20" t="s">
        <v>17</v>
      </c>
      <c r="C18" s="12">
        <f>AVERAGE(C5:C17)</f>
        <v>37.264996923076922</v>
      </c>
      <c r="D18" s="12">
        <f t="shared" ref="D18:E18" si="2">AVERAGE(D5:D17)</f>
        <v>49.604718461538468</v>
      </c>
      <c r="E18" s="12">
        <f t="shared" si="2"/>
        <v>94.862476153846146</v>
      </c>
      <c r="F18" s="21"/>
      <c r="G18" s="17" t="s">
        <v>17</v>
      </c>
      <c r="H18" s="13">
        <f t="shared" si="1"/>
        <v>100</v>
      </c>
      <c r="I18" s="13">
        <f t="shared" si="0"/>
        <v>133.11343769579111</v>
      </c>
      <c r="J18" s="13">
        <f t="shared" si="0"/>
        <v>254.56187840203762</v>
      </c>
      <c r="M18" s="5"/>
      <c r="N18" s="5"/>
    </row>
    <row r="19" spans="1:40" x14ac:dyDescent="0.2">
      <c r="I19" s="8"/>
      <c r="J19" s="8"/>
      <c r="K19" s="8"/>
      <c r="L19" s="8"/>
      <c r="M19" s="5"/>
      <c r="N19" s="5"/>
    </row>
    <row r="20" spans="1:40" x14ac:dyDescent="0.2">
      <c r="B20" s="18"/>
      <c r="C20" s="19"/>
      <c r="F20" s="8"/>
      <c r="G20" t="s">
        <v>20</v>
      </c>
      <c r="H20" s="11"/>
      <c r="M20" s="5"/>
      <c r="N20" s="5"/>
    </row>
    <row r="21" spans="1:4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40" x14ac:dyDescent="0.2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mergeCells count="2">
    <mergeCell ref="C3:E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IL-18 IVA LUM</vt:lpstr>
      <vt:lpstr>IL-18 IVA TEZ</vt:lpstr>
      <vt:lpstr>IL-1β IVA LUM</vt:lpstr>
      <vt:lpstr>IL-1β IVA TEZ</vt:lpstr>
      <vt:lpstr>TNF IVA LUM</vt:lpstr>
      <vt:lpstr>TNF IVA TEZ</vt:lpstr>
      <vt:lpstr>IL-6 IVA LUM</vt:lpstr>
      <vt:lpstr>IL-6 IVA TEZ</vt:lpstr>
      <vt:lpstr>IL-10 IVA LUM</vt:lpstr>
      <vt:lpstr>IL-10 IVA TEZ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Heledd Jarosz-Griffiths</dc:creator>
  <cp:lastModifiedBy>Heledd Jarosz-Griffiths</cp:lastModifiedBy>
  <dcterms:created xsi:type="dcterms:W3CDTF">2020-01-02T13:34:17Z</dcterms:created>
  <dcterms:modified xsi:type="dcterms:W3CDTF">2020-02-18T21:47:18Z</dcterms:modified>
</cp:coreProperties>
</file>