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4720" yWindow="274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B34" i="1"/>
  <c r="C28" i="1"/>
  <c r="B28" i="1"/>
  <c r="C19" i="1"/>
  <c r="B19" i="1"/>
  <c r="C14" i="1"/>
  <c r="B14" i="1"/>
  <c r="C40" i="1"/>
  <c r="B40" i="1"/>
  <c r="C24" i="1"/>
  <c r="B24" i="1"/>
  <c r="C9" i="1"/>
  <c r="B9" i="1"/>
</calcChain>
</file>

<file path=xl/sharedStrings.xml><?xml version="1.0" encoding="utf-8"?>
<sst xmlns="http://schemas.openxmlformats.org/spreadsheetml/2006/main" count="11" uniqueCount="11">
  <si>
    <t xml:space="preserve">Source data for Figure 2. Analysis of P2ry12-CreER recombination in brain macrophage populations. </t>
  </si>
  <si>
    <t>Mean</t>
  </si>
  <si>
    <t>S.E.M.</t>
  </si>
  <si>
    <t>% of perivascular CD206+ BAMs that were TdT+</t>
  </si>
  <si>
    <t>% of pial CD206+ BAMs that were TdT+</t>
  </si>
  <si>
    <t>% of dural CD206+ BAMs that were TdT+</t>
  </si>
  <si>
    <t>% of perivascular LYVE1+ BAMs that were TdT+</t>
  </si>
  <si>
    <t>% of pial LYVE1+ BAMs that were TdT+</t>
  </si>
  <si>
    <t>% of dural LYVE1+ BAMs that were TdT+</t>
  </si>
  <si>
    <t>% of IBA1+ choroid plexus BAMs that were TdT+</t>
  </si>
  <si>
    <r>
      <t xml:space="preserve">Figure 2H-J: </t>
    </r>
    <r>
      <rPr>
        <b/>
        <i/>
        <sz val="12"/>
        <color theme="1"/>
        <rFont val="Arial"/>
        <family val="2"/>
      </rPr>
      <t>P2ry12-CreER; Ai14</t>
    </r>
    <r>
      <rPr>
        <b/>
        <sz val="12"/>
        <color theme="1"/>
        <rFont val="Arial"/>
        <family val="2"/>
      </rPr>
      <t xml:space="preserve"> recombination in different BAM populations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</si>
</sst>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/>
    <xf numFmtId="164" fontId="1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7" fillId="0" borderId="1" xfId="0" applyNumberFormat="1" applyFont="1" applyBorder="1"/>
    <xf numFmtId="0" fontId="0" fillId="0" borderId="1" xfId="0" applyBorder="1"/>
    <xf numFmtId="164" fontId="7" fillId="0" borderId="1" xfId="0" applyNumberFormat="1" applyFont="1" applyFill="1" applyBorder="1"/>
    <xf numFmtId="0" fontId="2" fillId="0" borderId="1" xfId="0" applyFont="1" applyBorder="1"/>
    <xf numFmtId="0" fontId="8" fillId="0" borderId="1" xfId="0" applyFont="1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topLeftCell="A19" workbookViewId="0">
      <selection activeCell="E39" sqref="E39"/>
    </sheetView>
  </sheetViews>
  <sheetFormatPr baseColWidth="10" defaultRowHeight="15" x14ac:dyDescent="0"/>
  <cols>
    <col min="1" max="1" width="23.33203125" customWidth="1"/>
  </cols>
  <sheetData>
    <row r="2" spans="1:4">
      <c r="A2" s="1" t="s">
        <v>0</v>
      </c>
      <c r="B2" s="2"/>
      <c r="C2" s="2"/>
      <c r="D2" s="2"/>
    </row>
    <row r="3" spans="1:4">
      <c r="A3" s="2"/>
      <c r="B3" s="2"/>
      <c r="C3" s="2"/>
      <c r="D3" s="2"/>
    </row>
    <row r="5" spans="1:4">
      <c r="A5" s="3" t="s">
        <v>10</v>
      </c>
      <c r="B5" s="4"/>
      <c r="C5" s="4"/>
    </row>
    <row r="6" spans="1:4">
      <c r="A6" s="4"/>
      <c r="B6" s="4"/>
      <c r="C6" s="4"/>
    </row>
    <row r="7" spans="1:4">
      <c r="A7" s="5"/>
      <c r="B7" s="6" t="s">
        <v>1</v>
      </c>
      <c r="C7" s="6" t="s">
        <v>2</v>
      </c>
    </row>
    <row r="8" spans="1:4" ht="45">
      <c r="A8" s="7" t="s">
        <v>3</v>
      </c>
      <c r="B8" s="5"/>
      <c r="C8" s="5"/>
    </row>
    <row r="9" spans="1:4">
      <c r="A9" s="8">
        <v>0</v>
      </c>
      <c r="B9" s="5">
        <f>AVERAGE(A9:A11)</f>
        <v>0</v>
      </c>
      <c r="C9" s="5">
        <f>STDEV(A9:A11)/(3^0.5)</f>
        <v>0</v>
      </c>
    </row>
    <row r="10" spans="1:4">
      <c r="A10" s="8">
        <v>0</v>
      </c>
      <c r="B10" s="5"/>
      <c r="C10" s="5"/>
    </row>
    <row r="11" spans="1:4">
      <c r="A11" s="8">
        <v>0</v>
      </c>
      <c r="B11" s="5"/>
      <c r="C11" s="5"/>
    </row>
    <row r="12" spans="1:4">
      <c r="A12" s="9"/>
      <c r="B12" s="5"/>
      <c r="C12" s="5"/>
    </row>
    <row r="13" spans="1:4" ht="30">
      <c r="A13" s="7" t="s">
        <v>4</v>
      </c>
      <c r="B13" s="5"/>
      <c r="C13" s="5"/>
    </row>
    <row r="14" spans="1:4">
      <c r="A14" s="10">
        <v>0</v>
      </c>
      <c r="B14" s="5">
        <f t="shared" ref="B14:B19" si="0">AVERAGE(A14:A16)</f>
        <v>0</v>
      </c>
      <c r="C14" s="5">
        <f t="shared" ref="C14" si="1">STDEV(A14:A16)/(3^0.5)</f>
        <v>0</v>
      </c>
    </row>
    <row r="15" spans="1:4">
      <c r="A15" s="10">
        <v>0</v>
      </c>
      <c r="B15" s="5"/>
      <c r="C15" s="5"/>
    </row>
    <row r="16" spans="1:4">
      <c r="A16" s="10">
        <v>0</v>
      </c>
      <c r="B16" s="5"/>
      <c r="C16" s="5"/>
    </row>
    <row r="17" spans="1:4">
      <c r="A17" s="11"/>
      <c r="B17" s="5"/>
      <c r="C17" s="5"/>
      <c r="D17" s="2"/>
    </row>
    <row r="18" spans="1:4" ht="30">
      <c r="A18" s="7" t="s">
        <v>5</v>
      </c>
      <c r="B18" s="5"/>
      <c r="C18" s="5"/>
    </row>
    <row r="19" spans="1:4">
      <c r="A19" s="12">
        <v>20.2</v>
      </c>
      <c r="B19" s="5">
        <f t="shared" si="0"/>
        <v>24.333333333333332</v>
      </c>
      <c r="C19" s="5">
        <f>STDEV(A19:A21)/(3^0.5)</f>
        <v>2.6238224872205889</v>
      </c>
    </row>
    <row r="20" spans="1:4">
      <c r="A20" s="12">
        <v>23.6</v>
      </c>
      <c r="B20" s="5"/>
      <c r="C20" s="5"/>
    </row>
    <row r="21" spans="1:4">
      <c r="A21" s="12">
        <v>29.2</v>
      </c>
      <c r="B21" s="5"/>
      <c r="C21" s="5"/>
    </row>
    <row r="23" spans="1:4" ht="45">
      <c r="A23" s="7" t="s">
        <v>6</v>
      </c>
      <c r="B23" s="5"/>
      <c r="C23" s="5"/>
    </row>
    <row r="24" spans="1:4">
      <c r="A24" s="8">
        <v>0</v>
      </c>
      <c r="B24" s="5">
        <f>AVERAGE(A24:A26)</f>
        <v>0</v>
      </c>
      <c r="C24" s="5">
        <f>STDEV(A24:A26)/(3^0.5)</f>
        <v>0</v>
      </c>
    </row>
    <row r="25" spans="1:4">
      <c r="A25" s="8">
        <v>0</v>
      </c>
      <c r="B25" s="5"/>
      <c r="C25" s="5"/>
    </row>
    <row r="26" spans="1:4">
      <c r="A26" s="8">
        <v>0</v>
      </c>
      <c r="B26" s="5"/>
      <c r="C26" s="5"/>
    </row>
    <row r="27" spans="1:4">
      <c r="A27" s="9"/>
      <c r="B27" s="5"/>
      <c r="C27" s="5"/>
    </row>
    <row r="28" spans="1:4" ht="30">
      <c r="A28" s="7" t="s">
        <v>7</v>
      </c>
      <c r="B28" s="5">
        <f t="shared" ref="B28:B34" si="2">AVERAGE(A28:A30)</f>
        <v>0</v>
      </c>
      <c r="C28" s="5">
        <f t="shared" ref="C28:C34" si="3">STDEV(A28:A30)/(3^0.5)</f>
        <v>0</v>
      </c>
    </row>
    <row r="29" spans="1:4">
      <c r="A29" s="10">
        <v>0</v>
      </c>
      <c r="B29" s="5"/>
      <c r="C29" s="5"/>
    </row>
    <row r="30" spans="1:4">
      <c r="A30" s="10">
        <v>0</v>
      </c>
      <c r="B30" s="5"/>
      <c r="C30" s="5"/>
    </row>
    <row r="31" spans="1:4">
      <c r="A31" s="10">
        <v>0</v>
      </c>
      <c r="B31" s="5"/>
      <c r="C31" s="5"/>
    </row>
    <row r="32" spans="1:4">
      <c r="A32" s="11"/>
      <c r="B32" s="5"/>
      <c r="C32" s="5"/>
    </row>
    <row r="33" spans="1:3" ht="30">
      <c r="A33" s="7" t="s">
        <v>8</v>
      </c>
      <c r="B33" s="5"/>
      <c r="C33" s="5"/>
    </row>
    <row r="34" spans="1:3">
      <c r="A34" s="12">
        <v>26.4</v>
      </c>
      <c r="B34" s="5">
        <f t="shared" si="2"/>
        <v>25</v>
      </c>
      <c r="C34" s="5">
        <f t="shared" si="3"/>
        <v>0.9451631252505216</v>
      </c>
    </row>
    <row r="35" spans="1:3">
      <c r="A35" s="12">
        <v>23.2</v>
      </c>
      <c r="B35" s="5"/>
      <c r="C35" s="9"/>
    </row>
    <row r="36" spans="1:3">
      <c r="A36" s="12">
        <v>25.4</v>
      </c>
      <c r="B36" s="5"/>
      <c r="C36" s="9"/>
    </row>
    <row r="37" spans="1:3">
      <c r="A37" s="9"/>
      <c r="B37" s="9"/>
      <c r="C37" s="9"/>
    </row>
    <row r="39" spans="1:3" ht="45">
      <c r="A39" s="7" t="s">
        <v>9</v>
      </c>
      <c r="B39" s="5"/>
      <c r="C39" s="5"/>
    </row>
    <row r="40" spans="1:3">
      <c r="A40" s="12">
        <v>22.1</v>
      </c>
      <c r="B40" s="5">
        <f>AVERAGE(A40:A42)</f>
        <v>21.8</v>
      </c>
      <c r="C40" s="5">
        <f>STDEV(A40:A42)/(3^0.5)</f>
        <v>3.6692415201691606</v>
      </c>
    </row>
    <row r="41" spans="1:3">
      <c r="A41" s="12">
        <v>28</v>
      </c>
      <c r="B41" s="5"/>
      <c r="C41" s="5"/>
    </row>
    <row r="42" spans="1:3">
      <c r="A42" s="12">
        <v>15.3</v>
      </c>
      <c r="B42" s="5"/>
      <c r="C42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Arnold</dc:creator>
  <cp:lastModifiedBy>Thomas Arnold</cp:lastModifiedBy>
  <dcterms:created xsi:type="dcterms:W3CDTF">2020-05-25T23:47:56Z</dcterms:created>
  <dcterms:modified xsi:type="dcterms:W3CDTF">2020-07-21T03:43:42Z</dcterms:modified>
</cp:coreProperties>
</file>