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6560" yWindow="5460" windowWidth="22800" windowHeight="169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C100" i="1"/>
  <c r="B100" i="1"/>
  <c r="C94" i="1"/>
  <c r="B94" i="1"/>
  <c r="C88" i="1"/>
  <c r="B88" i="1"/>
  <c r="C82" i="1"/>
  <c r="B82" i="1"/>
  <c r="C73" i="1"/>
  <c r="C59" i="1"/>
  <c r="C65" i="1"/>
  <c r="B73" i="1"/>
  <c r="B59" i="1"/>
  <c r="B25" i="1"/>
  <c r="B19" i="1"/>
  <c r="B13" i="1"/>
  <c r="B7" i="1"/>
  <c r="B49" i="1"/>
  <c r="B31" i="1"/>
  <c r="B37" i="1"/>
  <c r="C43" i="1"/>
  <c r="B43" i="1"/>
  <c r="C31" i="1"/>
  <c r="C7" i="1"/>
  <c r="C49" i="1"/>
  <c r="C37" i="1"/>
  <c r="C25" i="1"/>
  <c r="C19" i="1"/>
  <c r="C13" i="1"/>
</calcChain>
</file>

<file path=xl/sharedStrings.xml><?xml version="1.0" encoding="utf-8"?>
<sst xmlns="http://schemas.openxmlformats.org/spreadsheetml/2006/main" count="51" uniqueCount="22">
  <si>
    <t>Mean</t>
  </si>
  <si>
    <t>S.E.M.</t>
  </si>
  <si>
    <t>Source data for Figure 4. P2ry12-CreER recombination in non-microglial populations</t>
  </si>
  <si>
    <t>1-% recombination in CD206+ cells of the heart</t>
  </si>
  <si>
    <t>2-% recombination in Cx3cr1-EGFP+ cells of the heart</t>
  </si>
  <si>
    <t>3-% recombination in CD206+ cells of the intestine</t>
  </si>
  <si>
    <t>4-% recombination in Cx3cr1-EGFP+ cells of the intestine</t>
  </si>
  <si>
    <t>5-% recombination in CD206+ cells of the lung</t>
  </si>
  <si>
    <t>6-% recombination in Cx3cr1-EGFP+ cells of the lung</t>
  </si>
  <si>
    <t>7-% recombination in Cx3cr1-EGFP+ cells of the spleen</t>
  </si>
  <si>
    <t>8-% recombination in Cx3cr1-EGFP+ cells of the thymus</t>
  </si>
  <si>
    <t>%CD45+; CD11b+ monocytes that were EGFP+</t>
  </si>
  <si>
    <t>%CD45+; CD11b+ monocytes that were TdT+</t>
  </si>
  <si>
    <r>
      <rPr>
        <b/>
        <i/>
        <sz val="12"/>
        <color rgb="FF000000"/>
        <rFont val="Arial"/>
      </rPr>
      <t>Cx3cr1-CreER; Ai14</t>
    </r>
    <r>
      <rPr>
        <b/>
        <sz val="12"/>
        <color rgb="FF000000"/>
        <rFont val="Arial"/>
        <family val="2"/>
      </rPr>
      <t xml:space="preserve"> mice</t>
    </r>
  </si>
  <si>
    <t>% recombination in CD206+ cells of the intestine</t>
  </si>
  <si>
    <t>% recombination in IBA1+ cells of the intestine</t>
  </si>
  <si>
    <t>% recombination in CD206+ cells of the lung</t>
  </si>
  <si>
    <t>% recombination in IBA1+ cells of the lung</t>
  </si>
  <si>
    <r>
      <t xml:space="preserve">Figure 4C: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recombination in adult organs</t>
    </r>
  </si>
  <si>
    <r>
      <t xml:space="preserve">Figure 4D: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recombination in blood flow cytometry data</t>
    </r>
  </si>
  <si>
    <r>
      <rPr>
        <b/>
        <i/>
        <sz val="12"/>
        <color theme="1"/>
        <rFont val="Arial"/>
        <family val="2"/>
      </rPr>
      <t>P2ry12-CreER; Ai14; Cx3cr1-EGFP</t>
    </r>
    <r>
      <rPr>
        <b/>
        <sz val="12"/>
        <color theme="1"/>
        <rFont val="Arial"/>
        <family val="2"/>
      </rPr>
      <t xml:space="preserve"> mice</t>
    </r>
  </si>
  <si>
    <r>
      <t xml:space="preserve">Figure 4-supplemental figure 2: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recombination in embryonic organs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</si>
</sst>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</font>
    <font>
      <sz val="12"/>
      <color rgb="FF000000"/>
      <name val="Arial"/>
      <family val="2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2" fillId="0" borderId="1" xfId="0" applyNumberFormat="1" applyFont="1" applyBorder="1"/>
    <xf numFmtId="2" fontId="1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2" fontId="6" fillId="0" borderId="2" xfId="0" applyNumberFormat="1" applyFont="1" applyBorder="1"/>
    <xf numFmtId="2" fontId="8" fillId="0" borderId="3" xfId="0" applyNumberFormat="1" applyFont="1" applyBorder="1"/>
    <xf numFmtId="2" fontId="8" fillId="0" borderId="0" xfId="0" applyNumberFormat="1" applyFont="1"/>
    <xf numFmtId="0" fontId="7" fillId="0" borderId="1" xfId="0" applyFont="1" applyBorder="1"/>
    <xf numFmtId="2" fontId="2" fillId="0" borderId="2" xfId="0" applyNumberFormat="1" applyFont="1" applyBorder="1"/>
    <xf numFmtId="2" fontId="8" fillId="0" borderId="2" xfId="0" applyNumberFormat="1" applyFont="1" applyBorder="1"/>
    <xf numFmtId="2" fontId="6" fillId="0" borderId="1" xfId="0" applyNumberFormat="1" applyFont="1" applyBorder="1"/>
    <xf numFmtId="2" fontId="6" fillId="0" borderId="0" xfId="0" applyNumberFormat="1" applyFont="1" applyBorder="1"/>
    <xf numFmtId="2" fontId="8" fillId="0" borderId="0" xfId="0" applyNumberFormat="1" applyFont="1" applyBorder="1"/>
    <xf numFmtId="2" fontId="2" fillId="0" borderId="0" xfId="0" applyNumberFormat="1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2" fillId="0" borderId="1" xfId="0" applyNumberFormat="1" applyFont="1" applyBorder="1"/>
    <xf numFmtId="165" fontId="6" fillId="0" borderId="1" xfId="0" applyNumberFormat="1" applyFont="1" applyBorder="1" applyAlignment="1">
      <alignment wrapText="1"/>
    </xf>
    <xf numFmtId="165" fontId="6" fillId="0" borderId="1" xfId="0" applyNumberFormat="1" applyFont="1" applyBorder="1"/>
    <xf numFmtId="165" fontId="8" fillId="0" borderId="1" xfId="0" applyNumberFormat="1" applyFont="1" applyBorder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2"/>
  <sheetViews>
    <sheetView tabSelected="1" topLeftCell="A75" workbookViewId="0">
      <selection activeCell="A79" sqref="A79:C102"/>
    </sheetView>
  </sheetViews>
  <sheetFormatPr baseColWidth="10" defaultRowHeight="15" x14ac:dyDescent="0"/>
  <cols>
    <col min="1" max="1" width="29.1640625" style="2" customWidth="1"/>
    <col min="2" max="16384" width="10.83203125" style="2"/>
  </cols>
  <sheetData>
    <row r="2" spans="1:3">
      <c r="A2" s="1" t="s">
        <v>2</v>
      </c>
    </row>
    <row r="4" spans="1:3">
      <c r="A4" s="1" t="s">
        <v>18</v>
      </c>
    </row>
    <row r="6" spans="1:3" ht="30">
      <c r="A6" s="5" t="s">
        <v>3</v>
      </c>
      <c r="B6" s="4" t="s">
        <v>0</v>
      </c>
      <c r="C6" s="4" t="s">
        <v>1</v>
      </c>
    </row>
    <row r="7" spans="1:3">
      <c r="A7" s="6">
        <v>16.399999999999999</v>
      </c>
      <c r="B7" s="3">
        <f>AVERAGE(A7:A9)</f>
        <v>10.29</v>
      </c>
      <c r="C7" s="3">
        <f>STDEV(A7:A9)/(3^0.5)</f>
        <v>3.1714717929272749</v>
      </c>
    </row>
    <row r="8" spans="1:3">
      <c r="A8" s="6">
        <v>8.7100000000000009</v>
      </c>
      <c r="B8" s="3"/>
      <c r="C8" s="3"/>
    </row>
    <row r="9" spans="1:3">
      <c r="A9" s="6">
        <v>5.76</v>
      </c>
      <c r="B9" s="3"/>
      <c r="C9" s="3"/>
    </row>
    <row r="12" spans="1:3" ht="30">
      <c r="A12" s="5" t="s">
        <v>4</v>
      </c>
      <c r="B12" s="4" t="s">
        <v>0</v>
      </c>
      <c r="C12" s="4" t="s">
        <v>1</v>
      </c>
    </row>
    <row r="13" spans="1:3">
      <c r="A13" s="6">
        <v>0</v>
      </c>
      <c r="B13" s="3">
        <f>AVERAGE(A13:A15)</f>
        <v>1.8066666666666666</v>
      </c>
      <c r="C13" s="3">
        <f>STDEV(A13:A15)/(3^0.5)</f>
        <v>0.90349936973476153</v>
      </c>
    </row>
    <row r="14" spans="1:3">
      <c r="A14" s="6">
        <v>2.68</v>
      </c>
      <c r="B14" s="3"/>
      <c r="C14" s="3"/>
    </row>
    <row r="15" spans="1:3">
      <c r="A15" s="6">
        <v>2.74</v>
      </c>
      <c r="B15" s="3"/>
      <c r="C15" s="3"/>
    </row>
    <row r="18" spans="1:3" ht="30">
      <c r="A18" s="5" t="s">
        <v>5</v>
      </c>
      <c r="B18" s="4" t="s">
        <v>0</v>
      </c>
      <c r="C18" s="4" t="s">
        <v>1</v>
      </c>
    </row>
    <row r="19" spans="1:3">
      <c r="A19" s="6">
        <v>0.59</v>
      </c>
      <c r="B19" s="3">
        <f>AVERAGE(A19:A21)</f>
        <v>1.8366666666666667</v>
      </c>
      <c r="C19" s="3">
        <f>STDEV(A19:A21)/(3^0.5)</f>
        <v>0.62344027603113494</v>
      </c>
    </row>
    <row r="20" spans="1:3">
      <c r="A20" s="6">
        <v>2.44</v>
      </c>
      <c r="B20" s="3"/>
      <c r="C20" s="3"/>
    </row>
    <row r="21" spans="1:3">
      <c r="A21" s="6">
        <v>2.48</v>
      </c>
      <c r="B21" s="3"/>
      <c r="C21" s="3"/>
    </row>
    <row r="24" spans="1:3" ht="30">
      <c r="A24" s="5" t="s">
        <v>6</v>
      </c>
      <c r="B24" s="4" t="s">
        <v>0</v>
      </c>
      <c r="C24" s="4" t="s">
        <v>1</v>
      </c>
    </row>
    <row r="25" spans="1:3">
      <c r="A25" s="6">
        <v>3.18</v>
      </c>
      <c r="B25" s="3">
        <f>AVERAGE(A25:A27)</f>
        <v>1.8543333333333336</v>
      </c>
      <c r="C25" s="3">
        <f>STDEV(A25:A27)/(3^0.5)</f>
        <v>0.83814802458224003</v>
      </c>
    </row>
    <row r="26" spans="1:3">
      <c r="A26" s="6">
        <v>0.30299999999999999</v>
      </c>
      <c r="B26" s="3"/>
      <c r="C26" s="3"/>
    </row>
    <row r="27" spans="1:3">
      <c r="A27" s="6">
        <v>2.08</v>
      </c>
      <c r="B27" s="3"/>
      <c r="C27" s="3"/>
    </row>
    <row r="28" spans="1:3">
      <c r="B28" s="16"/>
      <c r="C28" s="16"/>
    </row>
    <row r="29" spans="1:3">
      <c r="B29" s="16"/>
      <c r="C29" s="16"/>
    </row>
    <row r="30" spans="1:3" ht="30">
      <c r="A30" s="5" t="s">
        <v>7</v>
      </c>
      <c r="B30" s="4" t="s">
        <v>0</v>
      </c>
      <c r="C30" s="4" t="s">
        <v>1</v>
      </c>
    </row>
    <row r="31" spans="1:3">
      <c r="A31" s="6">
        <v>7.52</v>
      </c>
      <c r="B31" s="11">
        <f>AVERAGE(A31:A33)</f>
        <v>5.6733333333333329</v>
      </c>
      <c r="C31" s="3">
        <f t="shared" ref="C31" si="0">STDEV(A31:A33)/(3^0.5)</f>
        <v>1.2659164444956252</v>
      </c>
    </row>
    <row r="32" spans="1:3">
      <c r="A32" s="6">
        <v>6.25</v>
      </c>
      <c r="B32" s="12"/>
      <c r="C32" s="8"/>
    </row>
    <row r="33" spans="1:3">
      <c r="A33" s="6">
        <v>3.25</v>
      </c>
      <c r="B33" s="8"/>
      <c r="C33" s="8"/>
    </row>
    <row r="34" spans="1:3">
      <c r="A34" s="9"/>
      <c r="B34" s="9"/>
      <c r="C34" s="9"/>
    </row>
    <row r="35" spans="1:3">
      <c r="A35" s="9"/>
      <c r="B35" s="9"/>
      <c r="C35" s="9"/>
    </row>
    <row r="36" spans="1:3" ht="30">
      <c r="A36" s="5" t="s">
        <v>8</v>
      </c>
      <c r="B36" s="4" t="s">
        <v>0</v>
      </c>
      <c r="C36" s="4" t="s">
        <v>1</v>
      </c>
    </row>
    <row r="37" spans="1:3">
      <c r="A37" s="10">
        <v>6.64</v>
      </c>
      <c r="B37" s="3">
        <f>AVERAGE(A37:A39)</f>
        <v>6.9633333333333338</v>
      </c>
      <c r="C37" s="3">
        <f>STDEV(A37:A39)/(3^0.5)</f>
        <v>2.5137908513725722</v>
      </c>
    </row>
    <row r="38" spans="1:3">
      <c r="A38" s="10">
        <v>11.47</v>
      </c>
      <c r="B38" s="3"/>
      <c r="C38" s="3"/>
    </row>
    <row r="39" spans="1:3">
      <c r="A39" s="10">
        <v>2.78</v>
      </c>
      <c r="B39" s="3"/>
      <c r="C39" s="3"/>
    </row>
    <row r="42" spans="1:3" ht="30">
      <c r="A42" s="5" t="s">
        <v>9</v>
      </c>
      <c r="B42" s="7" t="s">
        <v>0</v>
      </c>
      <c r="C42" s="7" t="s">
        <v>1</v>
      </c>
    </row>
    <row r="43" spans="1:3">
      <c r="A43" s="6">
        <v>25.27</v>
      </c>
      <c r="B43" s="8">
        <f>AVERAGE(A43:A45)</f>
        <v>27.533333333333331</v>
      </c>
      <c r="C43" s="8">
        <f>STDEV(A43:A45)/(3^0.5)</f>
        <v>5.7899117245237681</v>
      </c>
    </row>
    <row r="44" spans="1:3">
      <c r="A44" s="6">
        <v>38.5</v>
      </c>
      <c r="B44" s="8"/>
      <c r="C44" s="8"/>
    </row>
    <row r="45" spans="1:3">
      <c r="A45" s="6">
        <v>18.829999999999998</v>
      </c>
      <c r="B45" s="8"/>
      <c r="C45" s="8"/>
    </row>
    <row r="48" spans="1:3" ht="30">
      <c r="A48" s="5" t="s">
        <v>10</v>
      </c>
      <c r="B48" s="7" t="s">
        <v>0</v>
      </c>
      <c r="C48" s="7" t="s">
        <v>1</v>
      </c>
    </row>
    <row r="49" spans="1:10">
      <c r="A49" s="6">
        <v>7.43</v>
      </c>
      <c r="B49" s="8">
        <f>AVERAGE(A49:A51)</f>
        <v>4.8233333333333333</v>
      </c>
      <c r="C49" s="8">
        <f>STDEV(A49:A51)/(3^0.5)</f>
        <v>1.3043687276908242</v>
      </c>
    </row>
    <row r="50" spans="1:10">
      <c r="A50" s="6">
        <v>3.43</v>
      </c>
      <c r="B50" s="8"/>
      <c r="C50" s="8"/>
    </row>
    <row r="51" spans="1:10">
      <c r="A51" s="6">
        <v>3.61</v>
      </c>
      <c r="B51" s="8"/>
      <c r="C51" s="8"/>
    </row>
    <row r="54" spans="1:10">
      <c r="A54" s="1" t="s">
        <v>19</v>
      </c>
    </row>
    <row r="56" spans="1:10">
      <c r="A56" s="1" t="s">
        <v>20</v>
      </c>
    </row>
    <row r="58" spans="1:10" ht="30">
      <c r="A58" s="5" t="s">
        <v>11</v>
      </c>
      <c r="B58" s="13" t="s">
        <v>0</v>
      </c>
      <c r="C58" s="13" t="s">
        <v>1</v>
      </c>
    </row>
    <row r="59" spans="1:10">
      <c r="A59" s="17">
        <v>34</v>
      </c>
      <c r="B59" s="18">
        <f>AVERAGE(A59:A62)</f>
        <v>34.924999999999997</v>
      </c>
      <c r="C59" s="18">
        <f>STDEV(A59:A62)/(4^0.5)</f>
        <v>2.5681948913585355</v>
      </c>
    </row>
    <row r="60" spans="1:10">
      <c r="A60" s="17">
        <v>41</v>
      </c>
      <c r="B60" s="18"/>
      <c r="C60" s="18"/>
    </row>
    <row r="61" spans="1:10">
      <c r="A61" s="17">
        <v>36.1</v>
      </c>
      <c r="B61" s="18"/>
      <c r="C61" s="18"/>
      <c r="J61" s="1"/>
    </row>
    <row r="62" spans="1:10">
      <c r="A62" s="17">
        <v>28.6</v>
      </c>
      <c r="B62" s="19"/>
      <c r="C62" s="19"/>
    </row>
    <row r="63" spans="1:10">
      <c r="J63" s="1"/>
    </row>
    <row r="64" spans="1:10" ht="30">
      <c r="A64" s="20" t="s">
        <v>12</v>
      </c>
      <c r="B64" s="21" t="s">
        <v>0</v>
      </c>
      <c r="C64" s="21" t="s">
        <v>1</v>
      </c>
    </row>
    <row r="65" spans="1:3">
      <c r="A65" s="6">
        <v>0</v>
      </c>
      <c r="B65" s="22">
        <f>AVERAGE(A65:A68)</f>
        <v>1.7500000000000002E-2</v>
      </c>
      <c r="C65" s="22">
        <f>STDEV(A65:A68)/(4^0.5)</f>
        <v>1.7500000000000002E-2</v>
      </c>
    </row>
    <row r="66" spans="1:3">
      <c r="A66" s="6">
        <v>7.0000000000000007E-2</v>
      </c>
      <c r="B66" s="22"/>
      <c r="C66" s="22"/>
    </row>
    <row r="67" spans="1:3">
      <c r="A67" s="6">
        <v>0</v>
      </c>
      <c r="B67" s="22"/>
      <c r="C67" s="22"/>
    </row>
    <row r="68" spans="1:3">
      <c r="A68" s="6">
        <v>0</v>
      </c>
      <c r="B68" s="22"/>
      <c r="C68" s="22"/>
    </row>
    <row r="70" spans="1:3">
      <c r="A70" s="14" t="s">
        <v>13</v>
      </c>
      <c r="B70" s="15"/>
      <c r="C70" s="15"/>
    </row>
    <row r="71" spans="1:3">
      <c r="A71" s="15"/>
      <c r="B71" s="15"/>
      <c r="C71" s="15"/>
    </row>
    <row r="72" spans="1:3" ht="30">
      <c r="A72" s="5" t="s">
        <v>12</v>
      </c>
      <c r="B72" s="13" t="s">
        <v>0</v>
      </c>
      <c r="C72" s="13" t="s">
        <v>1</v>
      </c>
    </row>
    <row r="73" spans="1:3">
      <c r="A73" s="17">
        <v>17.2</v>
      </c>
      <c r="B73" s="18">
        <f t="shared" ref="B73" si="1">AVERAGE(A73:A76)</f>
        <v>20.3</v>
      </c>
      <c r="C73" s="18">
        <f>STDEV(A73:A76)/(4^0.5)</f>
        <v>1.804161855266865</v>
      </c>
    </row>
    <row r="74" spans="1:3">
      <c r="A74" s="17">
        <v>21.8</v>
      </c>
      <c r="B74" s="18"/>
      <c r="C74" s="18"/>
    </row>
    <row r="75" spans="1:3">
      <c r="A75" s="17">
        <v>17.5</v>
      </c>
      <c r="B75" s="18"/>
      <c r="C75" s="18"/>
    </row>
    <row r="76" spans="1:3">
      <c r="A76" s="17">
        <v>24.7</v>
      </c>
      <c r="B76" s="19"/>
      <c r="C76" s="19"/>
    </row>
    <row r="79" spans="1:3">
      <c r="A79" s="1" t="s">
        <v>21</v>
      </c>
    </row>
    <row r="81" spans="1:3" ht="30">
      <c r="A81" s="5" t="s">
        <v>14</v>
      </c>
      <c r="B81" s="4" t="s">
        <v>0</v>
      </c>
      <c r="C81" s="4" t="s">
        <v>1</v>
      </c>
    </row>
    <row r="82" spans="1:3">
      <c r="A82" s="6">
        <v>0.8</v>
      </c>
      <c r="B82" s="3">
        <f>AVERAGE(A82:A84)</f>
        <v>3.2333333333333329</v>
      </c>
      <c r="C82" s="3">
        <f>STDEV(A82:A84)/(3^0.5)</f>
        <v>1.2914247085207018</v>
      </c>
    </row>
    <row r="83" spans="1:3">
      <c r="A83" s="6">
        <v>5.2</v>
      </c>
      <c r="B83" s="3"/>
      <c r="C83" s="3"/>
    </row>
    <row r="84" spans="1:3">
      <c r="A84" s="6">
        <v>3.7</v>
      </c>
      <c r="B84" s="3"/>
      <c r="C84" s="3"/>
    </row>
    <row r="87" spans="1:3" ht="30">
      <c r="A87" s="5" t="s">
        <v>15</v>
      </c>
      <c r="B87" s="4" t="s">
        <v>0</v>
      </c>
      <c r="C87" s="4" t="s">
        <v>1</v>
      </c>
    </row>
    <row r="88" spans="1:3">
      <c r="A88" s="6">
        <v>4.2</v>
      </c>
      <c r="B88" s="3">
        <f>AVERAGE(A88:A90)</f>
        <v>8.2333333333333343</v>
      </c>
      <c r="C88" s="3">
        <f>STDEV(A88:A90)/(3^0.5)</f>
        <v>2.5313588796884914</v>
      </c>
    </row>
    <row r="89" spans="1:3">
      <c r="A89" s="6">
        <v>12.9</v>
      </c>
      <c r="B89" s="3"/>
      <c r="C89" s="3"/>
    </row>
    <row r="90" spans="1:3">
      <c r="A90" s="6">
        <v>7.6</v>
      </c>
      <c r="B90" s="3"/>
      <c r="C90" s="3"/>
    </row>
    <row r="93" spans="1:3" ht="30">
      <c r="A93" s="5" t="s">
        <v>16</v>
      </c>
      <c r="B93" s="4" t="s">
        <v>0</v>
      </c>
      <c r="C93" s="4" t="s">
        <v>1</v>
      </c>
    </row>
    <row r="94" spans="1:3">
      <c r="A94" s="10">
        <v>1.8</v>
      </c>
      <c r="B94" s="3">
        <f>AVERAGE(A94:A96)</f>
        <v>3.2333333333333329</v>
      </c>
      <c r="C94" s="3">
        <f>STDEV(A94:A96)/(3^0.5)</f>
        <v>0.76230644173528539</v>
      </c>
    </row>
    <row r="95" spans="1:3">
      <c r="A95" s="10">
        <v>3.5</v>
      </c>
      <c r="B95" s="3"/>
      <c r="C95" s="3"/>
    </row>
    <row r="96" spans="1:3">
      <c r="A96" s="10">
        <v>4.4000000000000004</v>
      </c>
      <c r="B96" s="3"/>
      <c r="C96" s="3"/>
    </row>
    <row r="99" spans="1:3" ht="30">
      <c r="A99" s="5" t="s">
        <v>17</v>
      </c>
      <c r="B99" s="4" t="s">
        <v>0</v>
      </c>
      <c r="C99" s="4" t="s">
        <v>1</v>
      </c>
    </row>
    <row r="100" spans="1:3">
      <c r="A100" s="10">
        <v>3.9</v>
      </c>
      <c r="B100" s="3">
        <f>AVERAGE(A100:A102)</f>
        <v>5.5333333333333341</v>
      </c>
      <c r="C100" s="3">
        <f>STDEV(A100:A102)/(3^0.5)</f>
        <v>0.92436164159080059</v>
      </c>
    </row>
    <row r="101" spans="1:3">
      <c r="A101" s="10">
        <v>5.6</v>
      </c>
      <c r="B101" s="3"/>
      <c r="C101" s="3"/>
    </row>
    <row r="102" spans="1:3">
      <c r="A102" s="10">
        <v>7.1</v>
      </c>
      <c r="B102" s="3"/>
      <c r="C102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Arnold</dc:creator>
  <cp:lastModifiedBy>Thomas Arnold</cp:lastModifiedBy>
  <dcterms:created xsi:type="dcterms:W3CDTF">2020-05-25T23:47:56Z</dcterms:created>
  <dcterms:modified xsi:type="dcterms:W3CDTF">2020-07-21T02:56:38Z</dcterms:modified>
</cp:coreProperties>
</file>