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7080" yWindow="754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43" i="1"/>
  <c r="C43" i="1"/>
  <c r="C37" i="1"/>
  <c r="B37" i="1"/>
  <c r="C28" i="1"/>
  <c r="B28" i="1"/>
  <c r="C23" i="1"/>
  <c r="B23" i="1"/>
  <c r="C48" i="1"/>
  <c r="B48" i="1"/>
  <c r="C33" i="1"/>
  <c r="B33" i="1"/>
  <c r="C18" i="1"/>
  <c r="B18" i="1"/>
</calcChain>
</file>

<file path=xl/sharedStrings.xml><?xml version="1.0" encoding="utf-8"?>
<sst xmlns="http://schemas.openxmlformats.org/spreadsheetml/2006/main" count="15" uniqueCount="13">
  <si>
    <t>Mean</t>
  </si>
  <si>
    <t>S.E.M.</t>
  </si>
  <si>
    <t>% of perivascular CD206+ BAMs that were TdT+</t>
  </si>
  <si>
    <t>% of pial CD206+ BAMs that were TdT+</t>
  </si>
  <si>
    <t>% of dural CD206+ BAMs that were TdT+</t>
  </si>
  <si>
    <t>% of perivascular LYVE1+ BAMs that were TdT+</t>
  </si>
  <si>
    <t>% of pial LYVE1+ BAMs that were TdT+</t>
  </si>
  <si>
    <t>% of dural LYVE1+ BAMs that were TdT+</t>
  </si>
  <si>
    <t>% of IBA1+ choroid plexus BAMs that were TdT+</t>
  </si>
  <si>
    <t>% of microglia that were TdT+</t>
  </si>
  <si>
    <t>Figure 6G-I: Pf4-Cre recombination in border-associated macrophages</t>
  </si>
  <si>
    <t xml:space="preserve">Source data for Figure 6: Pf4-Cre robustly labels border-associated macrophages of the brain. </t>
  </si>
  <si>
    <t>Figure 6F: Pf4-Cre recombination in microglia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</si>
</sst>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2" fontId="2" fillId="0" borderId="1" xfId="0" applyNumberFormat="1" applyFont="1" applyBorder="1"/>
    <xf numFmtId="2" fontId="1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2" fontId="0" fillId="0" borderId="1" xfId="0" applyNumberFormat="1" applyBorder="1"/>
    <xf numFmtId="0" fontId="7" fillId="0" borderId="1" xfId="0" applyFont="1" applyBorder="1"/>
    <xf numFmtId="164" fontId="1" fillId="0" borderId="0" xfId="0" applyNumberFormat="1" applyFont="1"/>
    <xf numFmtId="0" fontId="7" fillId="0" borderId="0" xfId="0" applyFont="1" applyBorder="1"/>
    <xf numFmtId="2" fontId="2" fillId="0" borderId="0" xfId="0" applyNumberFormat="1" applyFont="1" applyBorder="1"/>
    <xf numFmtId="2" fontId="0" fillId="0" borderId="0" xfId="0" applyNumberFormat="1" applyBorder="1"/>
    <xf numFmtId="164" fontId="5" fillId="0" borderId="0" xfId="0" applyNumberFormat="1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topLeftCell="A28" workbookViewId="0">
      <selection activeCell="A47" sqref="A47:C50"/>
    </sheetView>
  </sheetViews>
  <sheetFormatPr baseColWidth="10" defaultRowHeight="15" x14ac:dyDescent="0"/>
  <cols>
    <col min="1" max="1" width="15.83203125" style="3" customWidth="1"/>
    <col min="2" max="16384" width="10.83203125" style="3"/>
  </cols>
  <sheetData>
    <row r="2" spans="1:4">
      <c r="A2" s="1" t="s">
        <v>11</v>
      </c>
      <c r="B2" s="2"/>
      <c r="C2" s="2"/>
      <c r="D2" s="2"/>
    </row>
    <row r="3" spans="1:4">
      <c r="A3" s="2"/>
      <c r="B3" s="2"/>
      <c r="C3" s="2"/>
      <c r="D3" s="2"/>
    </row>
    <row r="5" spans="1:4">
      <c r="A5" s="10" t="s">
        <v>12</v>
      </c>
      <c r="B5" s="2"/>
      <c r="C5" s="2"/>
    </row>
    <row r="6" spans="1:4">
      <c r="A6" s="2"/>
      <c r="B6" s="2"/>
      <c r="C6" s="2"/>
    </row>
    <row r="7" spans="1:4">
      <c r="A7" s="4"/>
      <c r="B7" s="5" t="s">
        <v>0</v>
      </c>
      <c r="C7" s="5" t="s">
        <v>1</v>
      </c>
    </row>
    <row r="8" spans="1:4" ht="30">
      <c r="A8" s="6" t="s">
        <v>9</v>
      </c>
      <c r="B8" s="4"/>
      <c r="C8" s="4"/>
    </row>
    <row r="9" spans="1:4">
      <c r="A9" s="9">
        <v>5.48</v>
      </c>
      <c r="B9" s="4">
        <f>AVERAGE(A9:A11)</f>
        <v>5.2399999999999993</v>
      </c>
      <c r="C9" s="4">
        <f>STDEV(A9:A11)/(3^0.5)</f>
        <v>0.78860636568569731</v>
      </c>
    </row>
    <row r="10" spans="1:4">
      <c r="A10" s="9">
        <v>6.47</v>
      </c>
      <c r="B10" s="4"/>
      <c r="C10" s="4"/>
    </row>
    <row r="11" spans="1:4">
      <c r="A11" s="9">
        <v>3.77</v>
      </c>
      <c r="B11" s="4"/>
      <c r="C11" s="4"/>
    </row>
    <row r="12" spans="1:4">
      <c r="A12" s="11"/>
      <c r="B12" s="12"/>
      <c r="C12" s="12"/>
    </row>
    <row r="13" spans="1:4">
      <c r="A13" s="11"/>
      <c r="B13" s="12"/>
      <c r="C13" s="12"/>
    </row>
    <row r="14" spans="1:4">
      <c r="A14" s="14" t="s">
        <v>10</v>
      </c>
      <c r="B14" s="12"/>
      <c r="C14" s="12"/>
    </row>
    <row r="15" spans="1:4">
      <c r="A15" s="13"/>
      <c r="B15" s="12"/>
      <c r="C15" s="12"/>
    </row>
    <row r="16" spans="1:4">
      <c r="A16" s="4"/>
      <c r="B16" s="5" t="s">
        <v>0</v>
      </c>
      <c r="C16" s="5" t="s">
        <v>1</v>
      </c>
    </row>
    <row r="17" spans="1:4" ht="60">
      <c r="A17" s="6" t="s">
        <v>2</v>
      </c>
      <c r="B17" s="4"/>
      <c r="C17" s="4"/>
    </row>
    <row r="18" spans="1:4">
      <c r="A18" s="7">
        <v>100</v>
      </c>
      <c r="B18" s="4">
        <f>AVERAGE(A18:A20)</f>
        <v>100</v>
      </c>
      <c r="C18" s="4">
        <f>STDEV(A18:A20)/(3^0.5)</f>
        <v>0</v>
      </c>
    </row>
    <row r="19" spans="1:4">
      <c r="A19" s="7">
        <v>100</v>
      </c>
      <c r="B19" s="4"/>
      <c r="C19" s="4"/>
    </row>
    <row r="20" spans="1:4">
      <c r="A20" s="7">
        <v>100</v>
      </c>
      <c r="B20" s="4"/>
      <c r="C20" s="4"/>
      <c r="D20" s="2"/>
    </row>
    <row r="21" spans="1:4">
      <c r="A21" s="8"/>
      <c r="B21" s="4"/>
      <c r="C21" s="4"/>
    </row>
    <row r="22" spans="1:4" ht="45">
      <c r="A22" s="6" t="s">
        <v>3</v>
      </c>
      <c r="B22" s="4"/>
      <c r="C22" s="4"/>
    </row>
    <row r="23" spans="1:4">
      <c r="A23" s="7">
        <v>100</v>
      </c>
      <c r="B23" s="4">
        <f t="shared" ref="B23:B28" si="0">AVERAGE(A23:A25)</f>
        <v>100</v>
      </c>
      <c r="C23" s="4">
        <f t="shared" ref="C23" si="1">STDEV(A23:A25)/(3^0.5)</f>
        <v>0</v>
      </c>
    </row>
    <row r="24" spans="1:4">
      <c r="A24" s="7">
        <v>100</v>
      </c>
      <c r="B24" s="4"/>
      <c r="C24" s="4"/>
    </row>
    <row r="25" spans="1:4">
      <c r="A25" s="7">
        <v>100</v>
      </c>
      <c r="B25" s="4"/>
      <c r="C25" s="4"/>
    </row>
    <row r="26" spans="1:4">
      <c r="A26" s="4"/>
      <c r="B26" s="4"/>
      <c r="C26" s="4"/>
    </row>
    <row r="27" spans="1:4" ht="45">
      <c r="A27" s="6" t="s">
        <v>4</v>
      </c>
      <c r="B27" s="4"/>
      <c r="C27" s="4"/>
    </row>
    <row r="28" spans="1:4">
      <c r="A28" s="7">
        <v>100</v>
      </c>
      <c r="B28" s="4">
        <f t="shared" si="0"/>
        <v>100</v>
      </c>
      <c r="C28" s="4">
        <f>STDEV(A28:A30)/(3^0.5)</f>
        <v>0</v>
      </c>
    </row>
    <row r="29" spans="1:4">
      <c r="A29" s="7">
        <v>100</v>
      </c>
      <c r="B29" s="4"/>
      <c r="C29" s="4"/>
    </row>
    <row r="30" spans="1:4">
      <c r="A30" s="7">
        <v>100</v>
      </c>
      <c r="B30" s="4"/>
      <c r="C30" s="4"/>
    </row>
    <row r="32" spans="1:4" ht="60">
      <c r="A32" s="6" t="s">
        <v>5</v>
      </c>
      <c r="B32" s="4"/>
      <c r="C32" s="4"/>
    </row>
    <row r="33" spans="1:3">
      <c r="A33" s="7">
        <v>100</v>
      </c>
      <c r="B33" s="4">
        <f>AVERAGE(A33:A35)</f>
        <v>100</v>
      </c>
      <c r="C33" s="4">
        <f>STDEV(A33:A35)/(3^0.5)</f>
        <v>0</v>
      </c>
    </row>
    <row r="34" spans="1:3">
      <c r="A34" s="7">
        <v>100</v>
      </c>
      <c r="B34" s="4"/>
      <c r="C34" s="4"/>
    </row>
    <row r="35" spans="1:3">
      <c r="A35" s="7">
        <v>100</v>
      </c>
      <c r="B35" s="4"/>
      <c r="C35" s="4"/>
    </row>
    <row r="36" spans="1:3">
      <c r="A36" s="8"/>
      <c r="B36" s="4"/>
      <c r="C36" s="4"/>
    </row>
    <row r="37" spans="1:3" ht="45">
      <c r="A37" s="6" t="s">
        <v>6</v>
      </c>
      <c r="B37" s="4">
        <f t="shared" ref="B37" si="2">AVERAGE(A37:A39)</f>
        <v>100</v>
      </c>
      <c r="C37" s="4">
        <f t="shared" ref="C37:C43" si="3">STDEV(A37:A39)/(3^0.5)</f>
        <v>0</v>
      </c>
    </row>
    <row r="38" spans="1:3">
      <c r="A38" s="7">
        <v>100</v>
      </c>
      <c r="B38" s="4"/>
      <c r="C38" s="4"/>
    </row>
    <row r="39" spans="1:3">
      <c r="A39" s="7">
        <v>100</v>
      </c>
      <c r="B39" s="4"/>
      <c r="C39" s="4"/>
    </row>
    <row r="40" spans="1:3">
      <c r="A40" s="7">
        <v>100</v>
      </c>
      <c r="B40" s="4"/>
      <c r="C40" s="4"/>
    </row>
    <row r="41" spans="1:3">
      <c r="A41" s="4"/>
      <c r="B41" s="4"/>
      <c r="C41" s="4"/>
    </row>
    <row r="42" spans="1:3" ht="45">
      <c r="A42" s="6" t="s">
        <v>7</v>
      </c>
      <c r="B42" s="4"/>
      <c r="C42" s="4"/>
    </row>
    <row r="43" spans="1:3">
      <c r="A43" s="7">
        <v>100</v>
      </c>
      <c r="B43" s="4">
        <f>AVERAGE(A43:A45)</f>
        <v>100</v>
      </c>
      <c r="C43" s="4">
        <f t="shared" si="3"/>
        <v>0</v>
      </c>
    </row>
    <row r="44" spans="1:3">
      <c r="A44" s="7">
        <v>100</v>
      </c>
      <c r="B44" s="4"/>
      <c r="C44" s="8"/>
    </row>
    <row r="45" spans="1:3">
      <c r="A45" s="7">
        <v>100</v>
      </c>
      <c r="B45" s="4"/>
      <c r="C45" s="8"/>
    </row>
    <row r="47" spans="1:3" ht="60">
      <c r="A47" s="6" t="s">
        <v>8</v>
      </c>
      <c r="B47" s="4"/>
      <c r="C47" s="4"/>
    </row>
    <row r="48" spans="1:3">
      <c r="A48" s="9">
        <v>87.7</v>
      </c>
      <c r="B48" s="4">
        <f>AVERAGE(A48:A50)</f>
        <v>80.833333333333329</v>
      </c>
      <c r="C48" s="4">
        <f>STDEV(A48:A50)/(3^0.5)</f>
        <v>3.6607528066111095</v>
      </c>
    </row>
    <row r="49" spans="1:3">
      <c r="A49" s="9">
        <v>75.2</v>
      </c>
      <c r="B49" s="4"/>
      <c r="C49" s="4"/>
    </row>
    <row r="50" spans="1:3">
      <c r="A50" s="9">
        <v>79.599999999999994</v>
      </c>
      <c r="B50" s="4"/>
      <c r="C50" s="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Arnold</dc:creator>
  <cp:lastModifiedBy>Thomas Arnold</cp:lastModifiedBy>
  <dcterms:created xsi:type="dcterms:W3CDTF">2020-05-25T23:47:56Z</dcterms:created>
  <dcterms:modified xsi:type="dcterms:W3CDTF">2020-07-21T02:54:46Z</dcterms:modified>
</cp:coreProperties>
</file>