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0730" windowHeight="11760" tabRatio="500"/>
  </bookViews>
  <sheets>
    <sheet name="Supplementary Table 1 (3)" sheetId="6" r:id="rId1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9" i="6"/>
  <c r="D128"/>
  <c r="D94"/>
  <c r="D90"/>
  <c r="D87"/>
  <c r="D84"/>
  <c r="D82"/>
</calcChain>
</file>

<file path=xl/sharedStrings.xml><?xml version="1.0" encoding="utf-8"?>
<sst xmlns="http://schemas.openxmlformats.org/spreadsheetml/2006/main" count="365" uniqueCount="237">
  <si>
    <r>
      <t xml:space="preserve">RFE + GSH </t>
    </r>
    <r>
      <rPr>
        <sz val="12"/>
        <color indexed="8"/>
        <rFont val="Calibri"/>
        <family val="2"/>
      </rPr>
      <t>+ L-homocysteine (3mM)</t>
    </r>
    <phoneticPr fontId="4" type="noConversion"/>
  </si>
  <si>
    <r>
      <t xml:space="preserve">RFE + </t>
    </r>
    <r>
      <rPr>
        <sz val="12"/>
        <color indexed="8"/>
        <rFont val="Calibri"/>
        <family val="2"/>
      </rPr>
      <t>DTT</t>
    </r>
    <r>
      <rPr>
        <sz val="12"/>
        <color rgb="FF000000"/>
        <rFont val="Calibri"/>
        <family val="2"/>
        <charset val="204"/>
        <scheme val="minor"/>
      </rPr>
      <t xml:space="preserve"> (3mM)</t>
    </r>
    <phoneticPr fontId="4" type="noConversion"/>
  </si>
  <si>
    <t>Representative images of 3 replicates</t>
  </si>
  <si>
    <t xml:space="preserve">Representative images of 15 replicates </t>
  </si>
  <si>
    <t>Myoglobin</t>
    <phoneticPr fontId="4" type="noConversion"/>
  </si>
  <si>
    <t>Each GSH concentration</t>
    <phoneticPr fontId="4" type="noConversion"/>
  </si>
  <si>
    <t>PBS</t>
    <phoneticPr fontId="4" type="noConversion"/>
  </si>
  <si>
    <t>Liposomes</t>
    <phoneticPr fontId="4" type="noConversion"/>
  </si>
  <si>
    <t>RFE (50%)</t>
    <phoneticPr fontId="4" type="noConversion"/>
  </si>
  <si>
    <t>PDI+GSNO</t>
    <phoneticPr fontId="4" type="noConversion"/>
  </si>
  <si>
    <t>1718 extract + PNA</t>
    <phoneticPr fontId="4" type="noConversion"/>
  </si>
  <si>
    <t>Each time point</t>
    <phoneticPr fontId="4" type="noConversion"/>
  </si>
  <si>
    <t>Each PDI concentration</t>
    <phoneticPr fontId="4" type="noConversion"/>
  </si>
  <si>
    <t>PAO (0.4μM)</t>
    <phoneticPr fontId="4" type="noConversion"/>
  </si>
  <si>
    <t>PAO (4μM)</t>
  </si>
  <si>
    <t>Each T3 concentration</t>
    <phoneticPr fontId="4" type="noConversion"/>
  </si>
  <si>
    <t>Each 16F16 concentration</t>
    <phoneticPr fontId="4" type="noConversion"/>
  </si>
  <si>
    <t>RFE + Rutinoside (1μM)</t>
    <phoneticPr fontId="4" type="noConversion"/>
  </si>
  <si>
    <t>RFE + Rutinoside (0.1μM)</t>
    <phoneticPr fontId="4" type="noConversion"/>
  </si>
  <si>
    <r>
      <t>RFE + GSH (3</t>
    </r>
    <r>
      <rPr>
        <sz val="12"/>
        <color indexed="8"/>
        <rFont val="Calibri"/>
        <family val="2"/>
      </rPr>
      <t>m</t>
    </r>
    <r>
      <rPr>
        <sz val="12"/>
        <color rgb="FF000000"/>
        <rFont val="Calibri"/>
        <family val="2"/>
        <charset val="204"/>
        <scheme val="minor"/>
      </rPr>
      <t>M)</t>
    </r>
    <phoneticPr fontId="4" type="noConversion"/>
  </si>
  <si>
    <t>RFE + GSH (3μM)</t>
    <phoneticPr fontId="4" type="noConversion"/>
  </si>
  <si>
    <t>RFE + BSA</t>
    <phoneticPr fontId="4" type="noConversion"/>
  </si>
  <si>
    <t>4c</t>
    <phoneticPr fontId="4" type="noConversion"/>
  </si>
  <si>
    <t>1718 cell extract</t>
    <phoneticPr fontId="4" type="noConversion"/>
  </si>
  <si>
    <t>1718 extract + BSA</t>
    <phoneticPr fontId="4" type="noConversion"/>
  </si>
  <si>
    <t>SUPPLEMENTARY TABLE 1</t>
  </si>
  <si>
    <t>Treatment</t>
  </si>
  <si>
    <t>3a</t>
  </si>
  <si>
    <t>PBS</t>
  </si>
  <si>
    <t>Liposomes</t>
  </si>
  <si>
    <t>PDI 50ng/ml</t>
  </si>
  <si>
    <t>PDI 25ng/ml</t>
  </si>
  <si>
    <t>PDI 500ng/ml</t>
  </si>
  <si>
    <t>PDI 1000ng/ml</t>
  </si>
  <si>
    <t>PDI 100ng/ml</t>
  </si>
  <si>
    <t>3b</t>
  </si>
  <si>
    <t>PDI (125ng/ml)</t>
  </si>
  <si>
    <t>3c</t>
  </si>
  <si>
    <t>Somite extract (SE)</t>
  </si>
  <si>
    <t>SE + 5μM PACMA31</t>
  </si>
  <si>
    <t>SE + 5μM PACMA56</t>
  </si>
  <si>
    <t>3d</t>
    <phoneticPr fontId="4" type="noConversion"/>
  </si>
  <si>
    <t>3e</t>
    <phoneticPr fontId="4" type="noConversion"/>
  </si>
  <si>
    <t>3f</t>
    <phoneticPr fontId="4" type="noConversion"/>
  </si>
  <si>
    <t>3g</t>
    <phoneticPr fontId="4" type="noConversion"/>
  </si>
  <si>
    <t>1718 extract + Jacalin</t>
  </si>
  <si>
    <t>PDI+GSNO + GSH (3μM)</t>
  </si>
  <si>
    <t>PDI+GSNO + GSH (3mM)</t>
  </si>
  <si>
    <t>PDI+GSNO + L-homocysteine (3mM)</t>
  </si>
  <si>
    <t>COLLAPSE ASSAYS</t>
  </si>
  <si>
    <t xml:space="preserve">RFE (50%) </t>
  </si>
  <si>
    <t>4d</t>
  </si>
  <si>
    <t>RFE (50%)</t>
  </si>
  <si>
    <t>RFE + IgG</t>
  </si>
  <si>
    <t>RFE + BSA</t>
  </si>
  <si>
    <t>RFE</t>
  </si>
  <si>
    <t>RFE + anti-PDI</t>
  </si>
  <si>
    <t>SE + myoglobin (20μM)</t>
  </si>
  <si>
    <t>Each time point</t>
  </si>
  <si>
    <t>Each PDI concentration</t>
  </si>
  <si>
    <t>C-PTIO (20μM)</t>
  </si>
  <si>
    <t>PDI+GSNO</t>
  </si>
  <si>
    <t>PDI+GSNO + ab (10μg/ml)</t>
  </si>
  <si>
    <t>PDI (500ng/ml)</t>
    <phoneticPr fontId="4" type="noConversion"/>
  </si>
  <si>
    <t>4a</t>
    <phoneticPr fontId="4" type="noConversion"/>
  </si>
  <si>
    <t>4b</t>
    <phoneticPr fontId="4" type="noConversion"/>
  </si>
  <si>
    <t>1b-f</t>
  </si>
  <si>
    <t>Test</t>
  </si>
  <si>
    <t>Value</t>
  </si>
  <si>
    <t>1-way ANOVA Kruskal-Wallis test</t>
  </si>
  <si>
    <t>p &lt; 0.0001</t>
  </si>
  <si>
    <t>Mann-Whitney test (vs PBS)</t>
  </si>
  <si>
    <t>Mann-Whitney test (vs SE)</t>
  </si>
  <si>
    <t>Mann-Whitney test (vs PACMA31)</t>
  </si>
  <si>
    <t>Mann-Whitney test (vs PDI+GSNO)</t>
  </si>
  <si>
    <t>p = 0.0016</t>
  </si>
  <si>
    <t>p = 0.0040</t>
  </si>
  <si>
    <t>Mann-Whitney test (vs Dialysis supernatent)</t>
  </si>
  <si>
    <t>p = 0.0061</t>
  </si>
  <si>
    <t>p = 0.0159</t>
  </si>
  <si>
    <t>p = 0.0167</t>
  </si>
  <si>
    <t>p = 0.3434</t>
  </si>
  <si>
    <t>p = 0.0025</t>
  </si>
  <si>
    <t>p = 0.0079</t>
  </si>
  <si>
    <t>PDI+GSNO + myoglobin</t>
  </si>
  <si>
    <t>p = 0.0142</t>
  </si>
  <si>
    <t>p = 0.0012</t>
  </si>
  <si>
    <t>Mann-Whitney test (vs Liposomes)</t>
  </si>
  <si>
    <t>Mann-Whitney test (vs PDI+GSNO + myoglobin)</t>
  </si>
  <si>
    <t>p = 0.0009</t>
  </si>
  <si>
    <t>p = 0.0019</t>
  </si>
  <si>
    <t>p = 0.040</t>
  </si>
  <si>
    <t>p = 0.0043</t>
  </si>
  <si>
    <t>Mann-Whitney test (vs PDI+GSNO + C-PTIO)</t>
  </si>
  <si>
    <t>p = 0.0002</t>
  </si>
  <si>
    <t>p = 0.0292</t>
  </si>
  <si>
    <t>p = 0.7603</t>
  </si>
  <si>
    <t>p = 0.8595</t>
  </si>
  <si>
    <t>p = 0.9452</t>
  </si>
  <si>
    <t>p = 0.3651</t>
  </si>
  <si>
    <t>p = 0.5478</t>
  </si>
  <si>
    <t>RFE + Jacalin</t>
  </si>
  <si>
    <t>p = 0.482</t>
  </si>
  <si>
    <t>p = 0.137</t>
  </si>
  <si>
    <t>p = 0.004</t>
  </si>
  <si>
    <t>p = 0.40</t>
  </si>
  <si>
    <t>p = 0.257</t>
  </si>
  <si>
    <t>p = 0.013</t>
  </si>
  <si>
    <t>p = 0.132</t>
  </si>
  <si>
    <r>
      <t>RFE + PACMA31</t>
    </r>
    <r>
      <rPr>
        <sz val="12"/>
        <color indexed="8"/>
        <rFont val="Calibri"/>
        <family val="2"/>
      </rPr>
      <t xml:space="preserve"> (5μM)</t>
    </r>
  </si>
  <si>
    <t>Mann-Whitney test (vs Myoglobin)</t>
  </si>
  <si>
    <t>Mann-Whitney test (vs RFE)</t>
  </si>
  <si>
    <t>p = 0.0022</t>
  </si>
  <si>
    <t>RFE + myoglobin</t>
  </si>
  <si>
    <t>Mann-Whitney test (vs RFE + myoglobin)</t>
  </si>
  <si>
    <t>p = 0.0714</t>
  </si>
  <si>
    <t>p = 0.8329</t>
  </si>
  <si>
    <r>
      <t>RFE + C-PTIO (20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charset val="204"/>
        <scheme val="minor"/>
      </rPr>
      <t>M)</t>
    </r>
  </si>
  <si>
    <r>
      <t>RFE + C-PTIO (100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charset val="204"/>
        <scheme val="minor"/>
      </rPr>
      <t>M)</t>
    </r>
  </si>
  <si>
    <t>p = 0.5368</t>
  </si>
  <si>
    <t>p = 0.0556</t>
  </si>
  <si>
    <t>p = 0.0101</t>
  </si>
  <si>
    <t>p = 0.0519</t>
  </si>
  <si>
    <r>
      <t>Mann-Whitney test (vs RFE</t>
    </r>
    <r>
      <rPr>
        <sz val="12"/>
        <color theme="1"/>
        <rFont val="Calibri"/>
        <family val="2"/>
        <charset val="204"/>
        <scheme val="minor"/>
      </rPr>
      <t>)</t>
    </r>
  </si>
  <si>
    <t>p = 0.0140</t>
  </si>
  <si>
    <t>p = 0.3934</t>
  </si>
  <si>
    <t>p = 0.8714</t>
  </si>
  <si>
    <t>p = 0.002</t>
  </si>
  <si>
    <t>p &gt; 0.999</t>
  </si>
  <si>
    <t>Mann-Whitney test (vs Dialysis supernatant)</t>
  </si>
  <si>
    <t>Mann-Whitney test [vs RFE (50%)]</t>
  </si>
  <si>
    <t>Mann-Whitney test [vs RFE + GSH (3μM)]</t>
  </si>
  <si>
    <r>
      <t>Mann-Whitney test [vs C-PTIO (20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charset val="204"/>
        <scheme val="minor"/>
      </rPr>
      <t>M)]</t>
    </r>
  </si>
  <si>
    <r>
      <t>Mann-Whitney test [vs RFE + C-PTIO (20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charset val="204"/>
        <scheme val="minor"/>
      </rPr>
      <t>M)]</t>
    </r>
  </si>
  <si>
    <t>PDI (500ng/ml)+GSNO (1μM)</t>
  </si>
  <si>
    <t>2b</t>
  </si>
  <si>
    <t>2c,d</t>
  </si>
  <si>
    <t>2e,f</t>
  </si>
  <si>
    <t>2g</t>
  </si>
  <si>
    <t>Mann-Whitney test (vs siRNA)</t>
  </si>
  <si>
    <t>p = 0.0028</t>
  </si>
  <si>
    <t>siRNA</t>
  </si>
  <si>
    <t>siRNA + 1μg plasmid</t>
  </si>
  <si>
    <t>3h</t>
  </si>
  <si>
    <t>PBS + L-NAME</t>
  </si>
  <si>
    <t>PBS + D-NAME</t>
  </si>
  <si>
    <t>SE</t>
  </si>
  <si>
    <t>SE + L-NAME</t>
  </si>
  <si>
    <t>SE + D-NAME</t>
  </si>
  <si>
    <t>Calcimycin</t>
  </si>
  <si>
    <t>p = 0.2437</t>
  </si>
  <si>
    <t>p = 0.2463</t>
  </si>
  <si>
    <t>p = 0.906</t>
  </si>
  <si>
    <t>Mann-Whitney test (vs PBS + L-NAME)</t>
  </si>
  <si>
    <t>p = 0.3958</t>
  </si>
  <si>
    <t>ABNORMAL SPROUT ASSAY</t>
  </si>
  <si>
    <t>Figure</t>
  </si>
  <si>
    <t>C-PTIO + GSNO</t>
  </si>
  <si>
    <t>PDI + C-PTIO</t>
  </si>
  <si>
    <t>PDI+GSNO + C-PTIO</t>
  </si>
  <si>
    <t>GSNO (1μM)</t>
  </si>
  <si>
    <t>DTT (3mM)</t>
  </si>
  <si>
    <t>L-homocysteine (3mM)</t>
  </si>
  <si>
    <t>PDI+GSNO + DTT (3mM)</t>
  </si>
  <si>
    <t>Dialysis supernatant</t>
  </si>
  <si>
    <t>SE + L-homocysteine</t>
  </si>
  <si>
    <t>SE + GSH (3mM)</t>
  </si>
  <si>
    <t>Mann-Whitney test [vs SE + GSH (3mM)]</t>
  </si>
  <si>
    <r>
      <t>C-PTIO (20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charset val="204"/>
        <scheme val="minor"/>
      </rPr>
      <t>M)</t>
    </r>
  </si>
  <si>
    <r>
      <t>C-PTIO (100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Calibri"/>
        <family val="2"/>
        <charset val="204"/>
        <scheme val="minor"/>
      </rPr>
      <t>M)</t>
    </r>
  </si>
  <si>
    <t>p = 0.0003</t>
  </si>
  <si>
    <t>RFE + PACMA56</t>
  </si>
  <si>
    <t>RFE + Rutinoside (50μM)</t>
  </si>
  <si>
    <t>Mann-Whitney test [vs RFE + BSA]</t>
  </si>
  <si>
    <t>p = 0.0223</t>
  </si>
  <si>
    <t>Representative images of 4 replicates</t>
  </si>
  <si>
    <t>Dorsal root PACMA31</t>
  </si>
  <si>
    <t>Dorsal root PACMA56</t>
  </si>
  <si>
    <t>Ventral root PACMA31</t>
  </si>
  <si>
    <t>Ventral root PACMA56</t>
  </si>
  <si>
    <t>Mann-Whitney test (vs PACMA56)</t>
  </si>
  <si>
    <t>p &lt; 0.001</t>
  </si>
  <si>
    <t>p &lt; 0.01</t>
  </si>
  <si>
    <t>Ventral root width (PACMA31)</t>
  </si>
  <si>
    <t>Ventral root width (PACMA56)</t>
  </si>
  <si>
    <t>Untreated</t>
  </si>
  <si>
    <t>Mann-Whitney test (vs Untreated)</t>
  </si>
  <si>
    <t>One-way ANOVA &gt; Mann-Whitney</t>
  </si>
  <si>
    <t>p &lt; 0.01 between values</t>
  </si>
  <si>
    <t>p &lt; 0.001 between values</t>
  </si>
  <si>
    <t>p &lt; 0.05 between values</t>
  </si>
  <si>
    <t>p &gt; 0.999 all comparisons</t>
  </si>
  <si>
    <t>PACMA31 concentration</t>
  </si>
  <si>
    <t>p &lt; 0.01 between values or p&lt;0.001</t>
  </si>
  <si>
    <t>p &lt; 0.01 between values or p&lt;0.0001</t>
  </si>
  <si>
    <t>One-way ANOVA &gt; Tukey comparison test</t>
  </si>
  <si>
    <t>Representative images</t>
  </si>
  <si>
    <t>64nM PDI: 7 determinations, 5 enzyme batches</t>
  </si>
  <si>
    <t>32nM PDI: 5 determinations, 3 enzyme batches</t>
  </si>
  <si>
    <t xml:space="preserve">12nM PDI + PNA agarose:  4 determinations, 2 enzyme batches, 2 PNA-agarose batches </t>
  </si>
  <si>
    <t>128nM PDI: 7 determinations, 3 enzyme batches</t>
  </si>
  <si>
    <t>n</t>
  </si>
  <si>
    <t>Supp. 1b</t>
  </si>
  <si>
    <t>Supp. 2a-d</t>
  </si>
  <si>
    <t>Supp. 2e-g</t>
  </si>
  <si>
    <t>Supp. 2i</t>
  </si>
  <si>
    <t>Supp. 2l</t>
  </si>
  <si>
    <t>Supp. 2n</t>
  </si>
  <si>
    <t>Supp. 2o</t>
  </si>
  <si>
    <t>Supp. 3a</t>
  </si>
  <si>
    <t>Supp. 3b</t>
  </si>
  <si>
    <t>Supp. 3c</t>
  </si>
  <si>
    <t>Supp. 3d</t>
  </si>
  <si>
    <t>Supp. 3e</t>
  </si>
  <si>
    <t>Supp. 3f</t>
  </si>
  <si>
    <t>Supp. 3g</t>
  </si>
  <si>
    <t>Supp. 3h</t>
  </si>
  <si>
    <t>Supp. 3i</t>
  </si>
  <si>
    <t>Supp. 3j</t>
  </si>
  <si>
    <t>Supp. 3k</t>
  </si>
  <si>
    <t>Supp. 4a</t>
  </si>
  <si>
    <t>Supp. 4b</t>
  </si>
  <si>
    <t>Supp. 4c</t>
  </si>
  <si>
    <t>Supp. 4d</t>
  </si>
  <si>
    <t>Supp. 4e</t>
  </si>
  <si>
    <t>Supp. 4f</t>
  </si>
  <si>
    <t>Supp. 4h</t>
  </si>
  <si>
    <r>
      <t xml:space="preserve">PACMA56: </t>
    </r>
    <r>
      <rPr>
        <i/>
        <sz val="11"/>
        <color indexed="8"/>
        <rFont val="Arial"/>
        <family val="2"/>
      </rPr>
      <t>n</t>
    </r>
    <r>
      <rPr>
        <sz val="11"/>
        <color theme="1"/>
        <rFont val="Arial"/>
        <family val="2"/>
      </rPr>
      <t>=19/20 embryos normal phenotype</t>
    </r>
  </si>
  <si>
    <r>
      <t>PACMA31:</t>
    </r>
    <r>
      <rPr>
        <i/>
        <sz val="11"/>
        <color indexed="8"/>
        <rFont val="Arial"/>
        <family val="2"/>
      </rPr>
      <t xml:space="preserve"> n</t>
    </r>
    <r>
      <rPr>
        <sz val="11"/>
        <color theme="1"/>
        <rFont val="Arial"/>
        <family val="2"/>
      </rPr>
      <t>=14/29 embryos abnormal phenotype</t>
    </r>
  </si>
  <si>
    <r>
      <rPr>
        <i/>
        <sz val="11"/>
        <color indexed="8"/>
        <rFont val="Arial"/>
        <family val="2"/>
      </rPr>
      <t>n</t>
    </r>
    <r>
      <rPr>
        <sz val="11"/>
        <color theme="1"/>
        <rFont val="Arial"/>
        <family val="2"/>
      </rPr>
      <t>=144 embryos</t>
    </r>
  </si>
  <si>
    <r>
      <rPr>
        <i/>
        <sz val="11"/>
        <color indexed="8"/>
        <rFont val="Arial"/>
        <family val="2"/>
      </rPr>
      <t>n</t>
    </r>
    <r>
      <rPr>
        <sz val="11"/>
        <color theme="1"/>
        <rFont val="Arial"/>
        <family val="2"/>
      </rPr>
      <t>=24/149 embryos showed abnormal phenotype</t>
    </r>
  </si>
  <si>
    <t>siRNA + 2μg plasmid</t>
  </si>
  <si>
    <t>Two-way RM ANOVA &gt; Bonferroni's multiple comparison test (128nM PDI vs 64nM PDI)</t>
  </si>
  <si>
    <t>Mann-Whitney test (vs RFE + BSA)</t>
  </si>
  <si>
    <t>Mann-Whitney test [vs L-homocysteine (3mM)]</t>
  </si>
  <si>
    <t>Mann-Whitney test [vs SE + myoglobin (20μM)]</t>
  </si>
  <si>
    <t>4e</t>
  </si>
</sst>
</file>

<file path=xl/styles.xml><?xml version="1.0" encoding="utf-8"?>
<styleSheet xmlns="http://schemas.openxmlformats.org/spreadsheetml/2006/main">
  <fonts count="22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8"/>
      <name val="Verdana"/>
      <family val="2"/>
    </font>
    <font>
      <b/>
      <sz val="12"/>
      <color indexed="8"/>
      <name val="Calibri"/>
      <family val="2"/>
    </font>
    <font>
      <sz val="11"/>
      <name val="Arial"/>
      <family val="2"/>
    </font>
    <font>
      <sz val="12"/>
      <color indexed="8"/>
      <name val="Calibri"/>
      <family val="2"/>
    </font>
    <font>
      <sz val="12"/>
      <color rgb="FF000000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i/>
      <sz val="11"/>
      <color indexed="8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double">
        <color indexed="6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0">
    <xf numFmtId="0" fontId="0" fillId="0" borderId="0" xfId="0"/>
    <xf numFmtId="0" fontId="10" fillId="0" borderId="0" xfId="0" applyFont="1"/>
    <xf numFmtId="0" fontId="12" fillId="0" borderId="0" xfId="0" applyFont="1"/>
    <xf numFmtId="0" fontId="0" fillId="2" borderId="0" xfId="0" applyFill="1"/>
    <xf numFmtId="0" fontId="0" fillId="3" borderId="0" xfId="0" applyFill="1"/>
    <xf numFmtId="0" fontId="12" fillId="2" borderId="0" xfId="0" applyFont="1" applyFill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20" fillId="0" borderId="2" xfId="0" applyFont="1" applyFill="1" applyBorder="1" applyAlignment="1">
      <alignment horizontal="left" vertical="top"/>
    </xf>
    <xf numFmtId="0" fontId="16" fillId="0" borderId="3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16" fillId="0" borderId="4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left" vertical="top"/>
    </xf>
    <xf numFmtId="0" fontId="16" fillId="0" borderId="6" xfId="0" applyFon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/>
    </xf>
    <xf numFmtId="0" fontId="17" fillId="0" borderId="3" xfId="0" applyFont="1" applyFill="1" applyBorder="1" applyAlignment="1">
      <alignment horizontal="left" vertical="top"/>
    </xf>
    <xf numFmtId="0" fontId="17" fillId="0" borderId="2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top"/>
    </xf>
    <xf numFmtId="0" fontId="17" fillId="0" borderId="5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17" fillId="0" borderId="6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21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0" fillId="3" borderId="0" xfId="0" applyFill="1" applyAlignment="1">
      <alignment vertical="top"/>
    </xf>
    <xf numFmtId="0" fontId="14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Alignment="1">
      <alignment vertical="top"/>
    </xf>
    <xf numFmtId="0" fontId="5" fillId="0" borderId="0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/>
    </xf>
    <xf numFmtId="0" fontId="17" fillId="0" borderId="4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vertical="top" wrapText="1"/>
    </xf>
    <xf numFmtId="0" fontId="17" fillId="0" borderId="4" xfId="0" applyFont="1" applyFill="1" applyBorder="1" applyAlignment="1">
      <alignment vertical="top"/>
    </xf>
    <xf numFmtId="0" fontId="0" fillId="0" borderId="0" xfId="0" applyAlignment="1">
      <alignment vertical="top"/>
    </xf>
    <xf numFmtId="0" fontId="17" fillId="0" borderId="5" xfId="0" applyFont="1" applyFill="1" applyBorder="1" applyAlignment="1">
      <alignment horizontal="center" vertical="top"/>
    </xf>
    <xf numFmtId="0" fontId="17" fillId="0" borderId="5" xfId="0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0" fillId="3" borderId="0" xfId="0" applyFill="1" applyBorder="1" applyAlignment="1">
      <alignment vertical="top"/>
    </xf>
    <xf numFmtId="0" fontId="17" fillId="0" borderId="3" xfId="0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17" fillId="0" borderId="2" xfId="0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center" vertical="top" wrapText="1"/>
    </xf>
    <xf numFmtId="16" fontId="0" fillId="0" borderId="0" xfId="0" applyNumberFormat="1" applyFill="1" applyBorder="1" applyAlignment="1">
      <alignment horizontal="center" vertical="top" wrapText="1"/>
    </xf>
    <xf numFmtId="0" fontId="0" fillId="0" borderId="0" xfId="0" applyNumberForma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12" fillId="2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10" fillId="0" borderId="6" xfId="0" applyFont="1" applyFill="1" applyBorder="1" applyAlignment="1">
      <alignment horizontal="left" vertical="top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9"/>
  <sheetViews>
    <sheetView showGridLines="0" tabSelected="1" showRuler="0" zoomScale="110" zoomScaleNormal="110" workbookViewId="0"/>
  </sheetViews>
  <sheetFormatPr defaultColWidth="11" defaultRowHeight="15.75"/>
  <cols>
    <col min="1" max="1" width="2.625" style="3" customWidth="1"/>
    <col min="2" max="2" width="11" style="3"/>
    <col min="3" max="3" width="41.375" style="9" customWidth="1"/>
    <col min="4" max="4" width="6.75" style="9" customWidth="1"/>
    <col min="5" max="5" width="31" style="15" customWidth="1"/>
    <col min="6" max="6" width="12" style="9" customWidth="1"/>
    <col min="7" max="7" width="24.125" style="7" customWidth="1"/>
    <col min="8" max="8" width="12" style="3" customWidth="1"/>
    <col min="9" max="9" width="1.625" style="3" customWidth="1"/>
    <col min="10" max="16384" width="11" style="3"/>
  </cols>
  <sheetData>
    <row r="1" spans="1:9" ht="32.25" customHeight="1">
      <c r="A1" s="4"/>
      <c r="B1" s="51" t="s">
        <v>25</v>
      </c>
      <c r="C1" s="8"/>
      <c r="D1" s="8"/>
      <c r="E1" s="14"/>
      <c r="F1" s="8"/>
      <c r="G1" s="6"/>
      <c r="H1" s="4"/>
      <c r="I1"/>
    </row>
    <row r="2" spans="1:9" ht="25.5" customHeight="1" thickBot="1">
      <c r="A2" s="4"/>
      <c r="B2" s="58" t="s">
        <v>156</v>
      </c>
      <c r="C2" s="58" t="s">
        <v>26</v>
      </c>
      <c r="D2" s="57" t="s">
        <v>201</v>
      </c>
      <c r="E2" s="59" t="s">
        <v>67</v>
      </c>
      <c r="F2" s="58" t="s">
        <v>68</v>
      </c>
      <c r="G2" s="59" t="s">
        <v>67</v>
      </c>
      <c r="H2" s="58" t="s">
        <v>68</v>
      </c>
      <c r="I2"/>
    </row>
    <row r="3" spans="1:9" s="101" customFormat="1" ht="18.95" customHeight="1" thickTop="1">
      <c r="A3" s="67"/>
      <c r="B3" s="29" t="s">
        <v>66</v>
      </c>
      <c r="C3" s="40" t="s">
        <v>196</v>
      </c>
      <c r="D3" s="74">
        <v>15</v>
      </c>
      <c r="E3" s="75"/>
      <c r="F3" s="40"/>
      <c r="G3" s="76"/>
      <c r="H3" s="77"/>
      <c r="I3" s="78"/>
    </row>
    <row r="4" spans="1:9" s="101" customFormat="1" ht="28.5" customHeight="1">
      <c r="A4" s="67"/>
      <c r="B4" s="30" t="s">
        <v>202</v>
      </c>
      <c r="C4" s="41" t="s">
        <v>200</v>
      </c>
      <c r="D4" s="79"/>
      <c r="E4" s="65" t="s">
        <v>232</v>
      </c>
      <c r="F4" s="65" t="s">
        <v>191</v>
      </c>
      <c r="G4" s="80"/>
      <c r="H4" s="79"/>
      <c r="I4" s="78"/>
    </row>
    <row r="5" spans="1:9" s="101" customFormat="1" ht="28.5" customHeight="1">
      <c r="A5" s="67"/>
      <c r="B5" s="22"/>
      <c r="C5" s="37" t="s">
        <v>197</v>
      </c>
      <c r="D5" s="81"/>
      <c r="E5" s="66"/>
      <c r="F5" s="66"/>
      <c r="G5" s="38"/>
      <c r="H5" s="81"/>
      <c r="I5" s="78"/>
    </row>
    <row r="6" spans="1:9" s="101" customFormat="1" ht="18.95" customHeight="1">
      <c r="A6" s="67"/>
      <c r="B6" s="22"/>
      <c r="C6" s="37" t="s">
        <v>198</v>
      </c>
      <c r="D6" s="81"/>
      <c r="E6" s="37"/>
      <c r="F6" s="37"/>
      <c r="G6" s="38"/>
      <c r="H6" s="81"/>
      <c r="I6" s="78"/>
    </row>
    <row r="7" spans="1:9" s="101" customFormat="1" ht="28.5">
      <c r="A7" s="67"/>
      <c r="B7" s="31"/>
      <c r="C7" s="42" t="s">
        <v>199</v>
      </c>
      <c r="D7" s="82"/>
      <c r="E7" s="42"/>
      <c r="F7" s="42"/>
      <c r="G7" s="83"/>
      <c r="H7" s="82"/>
      <c r="I7" s="78"/>
    </row>
    <row r="8" spans="1:9" s="101" customFormat="1" ht="18.95" customHeight="1">
      <c r="A8" s="67"/>
      <c r="B8" s="30" t="s">
        <v>135</v>
      </c>
      <c r="C8" s="53" t="s">
        <v>229</v>
      </c>
      <c r="D8" s="84">
        <v>144</v>
      </c>
      <c r="E8" s="41"/>
      <c r="F8" s="53"/>
      <c r="G8" s="41"/>
      <c r="H8" s="53"/>
      <c r="I8" s="78"/>
    </row>
    <row r="9" spans="1:9" s="101" customFormat="1" ht="18.95" customHeight="1">
      <c r="A9" s="67"/>
      <c r="B9" s="22" t="s">
        <v>136</v>
      </c>
      <c r="C9" s="54" t="s">
        <v>230</v>
      </c>
      <c r="D9" s="85">
        <v>149</v>
      </c>
      <c r="E9" s="37"/>
      <c r="F9" s="54"/>
      <c r="G9" s="37"/>
      <c r="H9" s="54"/>
      <c r="I9" s="78"/>
    </row>
    <row r="10" spans="1:9" s="101" customFormat="1" ht="18.95" customHeight="1">
      <c r="A10" s="67"/>
      <c r="B10" s="22" t="s">
        <v>137</v>
      </c>
      <c r="C10" s="54" t="s">
        <v>228</v>
      </c>
      <c r="D10" s="85">
        <v>29</v>
      </c>
      <c r="E10" s="37"/>
      <c r="F10" s="54"/>
      <c r="G10" s="37"/>
      <c r="H10" s="54"/>
      <c r="I10" s="78"/>
    </row>
    <row r="11" spans="1:9" s="101" customFormat="1" ht="18.95" customHeight="1">
      <c r="A11" s="67"/>
      <c r="B11" s="31" t="s">
        <v>138</v>
      </c>
      <c r="C11" s="55" t="s">
        <v>227</v>
      </c>
      <c r="D11" s="86">
        <v>20</v>
      </c>
      <c r="E11" s="42"/>
      <c r="F11" s="55"/>
      <c r="G11" s="42"/>
      <c r="H11" s="55"/>
      <c r="I11" s="78"/>
    </row>
    <row r="12" spans="1:9" s="101" customFormat="1" ht="18.95" customHeight="1">
      <c r="A12" s="67"/>
      <c r="B12" s="23" t="s">
        <v>203</v>
      </c>
      <c r="C12" s="54" t="s">
        <v>3</v>
      </c>
      <c r="D12" s="85">
        <v>15</v>
      </c>
      <c r="E12" s="37"/>
      <c r="F12" s="54"/>
      <c r="G12" s="37"/>
      <c r="H12" s="54"/>
      <c r="I12" s="78"/>
    </row>
    <row r="13" spans="1:9" s="101" customFormat="1" ht="18.95" customHeight="1">
      <c r="A13" s="87"/>
      <c r="B13" s="25" t="s">
        <v>204</v>
      </c>
      <c r="C13" s="35" t="s">
        <v>175</v>
      </c>
      <c r="D13" s="88">
        <v>4</v>
      </c>
      <c r="E13" s="39"/>
      <c r="F13" s="35"/>
      <c r="G13" s="39"/>
      <c r="H13" s="35"/>
      <c r="I13" s="89"/>
    </row>
    <row r="14" spans="1:9" ht="18.95" customHeight="1">
      <c r="A14" s="4"/>
      <c r="B14" s="22"/>
      <c r="C14" s="54"/>
      <c r="D14" s="54"/>
      <c r="E14" s="16"/>
      <c r="F14" s="19"/>
      <c r="G14" s="12"/>
      <c r="H14" s="13"/>
      <c r="I14"/>
    </row>
    <row r="15" spans="1:9" ht="18.95" customHeight="1">
      <c r="A15"/>
      <c r="B15" s="52" t="s">
        <v>155</v>
      </c>
      <c r="C15" s="52"/>
      <c r="D15" s="56"/>
      <c r="E15" s="17"/>
      <c r="F15" s="20"/>
      <c r="G15" s="10"/>
      <c r="H15" s="11"/>
      <c r="I15"/>
    </row>
    <row r="16" spans="1:9" ht="15" customHeight="1">
      <c r="A16"/>
      <c r="B16" s="52"/>
      <c r="C16" s="52"/>
      <c r="D16" s="56"/>
      <c r="E16" s="17"/>
      <c r="F16" s="20"/>
      <c r="G16" s="10"/>
      <c r="H16" s="11"/>
      <c r="I16"/>
    </row>
    <row r="17" spans="1:9" s="101" customFormat="1" ht="18.95" customHeight="1">
      <c r="A17" s="67"/>
      <c r="B17" s="24" t="s">
        <v>205</v>
      </c>
      <c r="C17" s="34" t="s">
        <v>141</v>
      </c>
      <c r="D17" s="90">
        <v>9</v>
      </c>
      <c r="E17" s="36"/>
      <c r="F17" s="34"/>
      <c r="G17" s="36"/>
      <c r="H17" s="36"/>
      <c r="I17" s="78"/>
    </row>
    <row r="18" spans="1:9" s="101" customFormat="1" ht="18.95" customHeight="1">
      <c r="A18" s="67"/>
      <c r="B18" s="23"/>
      <c r="C18" s="54" t="s">
        <v>142</v>
      </c>
      <c r="D18" s="85">
        <v>10</v>
      </c>
      <c r="E18" s="37" t="s">
        <v>139</v>
      </c>
      <c r="F18" s="54" t="s">
        <v>140</v>
      </c>
      <c r="G18" s="37"/>
      <c r="H18" s="37"/>
      <c r="I18" s="78"/>
    </row>
    <row r="19" spans="1:9" s="101" customFormat="1" ht="18.95" customHeight="1">
      <c r="A19" s="67"/>
      <c r="B19" s="23"/>
      <c r="C19" s="54" t="s">
        <v>231</v>
      </c>
      <c r="D19" s="85">
        <v>9</v>
      </c>
      <c r="E19" s="37" t="s">
        <v>139</v>
      </c>
      <c r="F19" s="54" t="s">
        <v>90</v>
      </c>
      <c r="G19" s="37"/>
      <c r="H19" s="37"/>
      <c r="I19" s="78"/>
    </row>
    <row r="20" spans="1:9" s="101" customFormat="1" ht="18.95" customHeight="1">
      <c r="A20" s="67"/>
      <c r="B20" s="23" t="s">
        <v>206</v>
      </c>
      <c r="C20" s="54" t="s">
        <v>178</v>
      </c>
      <c r="D20" s="85">
        <v>8</v>
      </c>
      <c r="E20" s="37"/>
      <c r="F20" s="54"/>
      <c r="G20" s="37"/>
      <c r="H20" s="37"/>
      <c r="I20" s="78"/>
    </row>
    <row r="21" spans="1:9" s="101" customFormat="1" ht="18.95" customHeight="1">
      <c r="A21" s="67"/>
      <c r="B21" s="23"/>
      <c r="C21" s="54" t="s">
        <v>179</v>
      </c>
      <c r="D21" s="85">
        <v>10</v>
      </c>
      <c r="E21" s="37" t="s">
        <v>73</v>
      </c>
      <c r="F21" s="54" t="s">
        <v>182</v>
      </c>
      <c r="G21" s="37"/>
      <c r="H21" s="37"/>
      <c r="I21" s="78"/>
    </row>
    <row r="22" spans="1:9" s="101" customFormat="1" ht="18.95" customHeight="1">
      <c r="A22" s="67"/>
      <c r="B22" s="23" t="s">
        <v>207</v>
      </c>
      <c r="C22" s="54" t="s">
        <v>176</v>
      </c>
      <c r="D22" s="85">
        <v>8</v>
      </c>
      <c r="E22" s="37"/>
      <c r="F22" s="54"/>
      <c r="G22" s="37"/>
      <c r="H22" s="37"/>
      <c r="I22" s="78"/>
    </row>
    <row r="23" spans="1:9" s="101" customFormat="1" ht="18.95" customHeight="1">
      <c r="A23" s="67"/>
      <c r="B23" s="23"/>
      <c r="C23" s="54" t="s">
        <v>177</v>
      </c>
      <c r="D23" s="85">
        <v>10</v>
      </c>
      <c r="E23" s="37" t="s">
        <v>73</v>
      </c>
      <c r="F23" s="54" t="s">
        <v>181</v>
      </c>
      <c r="G23" s="37"/>
      <c r="H23" s="37"/>
      <c r="I23" s="78"/>
    </row>
    <row r="24" spans="1:9" s="101" customFormat="1" ht="18.95" customHeight="1">
      <c r="A24" s="67"/>
      <c r="B24" s="23" t="s">
        <v>208</v>
      </c>
      <c r="C24" s="54" t="s">
        <v>183</v>
      </c>
      <c r="D24" s="85">
        <v>12</v>
      </c>
      <c r="E24" s="37" t="s">
        <v>180</v>
      </c>
      <c r="F24" s="54" t="s">
        <v>181</v>
      </c>
      <c r="G24" s="37"/>
      <c r="H24" s="37"/>
      <c r="I24" s="78"/>
    </row>
    <row r="25" spans="1:9" s="101" customFormat="1" ht="18.95" customHeight="1">
      <c r="A25" s="67"/>
      <c r="B25" s="23"/>
      <c r="C25" s="54" t="s">
        <v>184</v>
      </c>
      <c r="D25" s="85">
        <v>9</v>
      </c>
      <c r="E25" s="37"/>
      <c r="F25" s="54"/>
      <c r="G25" s="37"/>
      <c r="H25" s="37"/>
      <c r="I25" s="78"/>
    </row>
    <row r="26" spans="1:9" s="101" customFormat="1" ht="18.95" customHeight="1">
      <c r="A26" s="91"/>
      <c r="B26" s="25"/>
      <c r="C26" s="35" t="s">
        <v>185</v>
      </c>
      <c r="D26" s="88">
        <v>10</v>
      </c>
      <c r="E26" s="39" t="s">
        <v>186</v>
      </c>
      <c r="F26" s="35" t="s">
        <v>181</v>
      </c>
      <c r="G26" s="39"/>
      <c r="H26" s="35"/>
      <c r="I26" s="78"/>
    </row>
    <row r="27" spans="1:9" ht="18.95" customHeight="1">
      <c r="A27" s="1"/>
      <c r="B27" s="60"/>
      <c r="C27" s="19"/>
      <c r="D27" s="19"/>
      <c r="E27" s="16"/>
      <c r="F27" s="19"/>
      <c r="G27" s="61"/>
      <c r="H27" s="62"/>
      <c r="I27"/>
    </row>
    <row r="28" spans="1:9" s="5" customFormat="1" ht="18.95" customHeight="1">
      <c r="A28" s="4"/>
      <c r="B28" s="21" t="s">
        <v>49</v>
      </c>
      <c r="C28" s="21"/>
      <c r="D28" s="21"/>
      <c r="E28" s="18"/>
      <c r="F28" s="21"/>
      <c r="G28" s="63"/>
      <c r="H28" s="64"/>
      <c r="I28" s="2"/>
    </row>
    <row r="29" spans="1:9" s="5" customFormat="1" ht="15" customHeight="1">
      <c r="A29" s="4"/>
      <c r="B29" s="21"/>
      <c r="C29" s="21"/>
      <c r="D29" s="21"/>
      <c r="E29" s="18"/>
      <c r="F29" s="21"/>
      <c r="G29" s="63"/>
      <c r="H29" s="64"/>
      <c r="I29" s="2"/>
    </row>
    <row r="30" spans="1:9" s="102" customFormat="1" ht="18.95" customHeight="1">
      <c r="A30" s="67"/>
      <c r="B30" s="72" t="s">
        <v>27</v>
      </c>
      <c r="C30" s="36" t="s">
        <v>28</v>
      </c>
      <c r="D30" s="73">
        <v>6</v>
      </c>
      <c r="E30" s="36" t="s">
        <v>69</v>
      </c>
      <c r="F30" s="36" t="s">
        <v>102</v>
      </c>
      <c r="G30" s="36"/>
      <c r="H30" s="36"/>
      <c r="I30" s="70"/>
    </row>
    <row r="31" spans="1:9" s="102" customFormat="1" ht="18.95" customHeight="1">
      <c r="A31" s="67"/>
      <c r="B31" s="44"/>
      <c r="C31" s="43" t="s">
        <v>29</v>
      </c>
      <c r="D31" s="69">
        <v>7</v>
      </c>
      <c r="E31" s="43"/>
      <c r="F31" s="43"/>
      <c r="G31" s="43"/>
      <c r="H31" s="43"/>
      <c r="I31" s="70"/>
    </row>
    <row r="32" spans="1:9" s="102" customFormat="1" ht="18.95" customHeight="1">
      <c r="A32" s="67"/>
      <c r="B32" s="44"/>
      <c r="C32" s="43" t="s">
        <v>31</v>
      </c>
      <c r="D32" s="69">
        <v>3</v>
      </c>
      <c r="E32" s="43"/>
      <c r="F32" s="43"/>
      <c r="G32" s="43"/>
      <c r="H32" s="43"/>
      <c r="I32" s="70"/>
    </row>
    <row r="33" spans="1:9" s="102" customFormat="1" ht="18.95" customHeight="1">
      <c r="A33" s="67"/>
      <c r="B33" s="44"/>
      <c r="C33" s="43" t="s">
        <v>30</v>
      </c>
      <c r="D33" s="69">
        <v>3</v>
      </c>
      <c r="E33" s="43"/>
      <c r="F33" s="43"/>
      <c r="G33" s="43"/>
      <c r="H33" s="43"/>
      <c r="I33" s="70"/>
    </row>
    <row r="34" spans="1:9" s="102" customFormat="1" ht="18.95" customHeight="1">
      <c r="A34" s="67"/>
      <c r="B34" s="44"/>
      <c r="C34" s="43" t="s">
        <v>34</v>
      </c>
      <c r="D34" s="69">
        <v>3</v>
      </c>
      <c r="E34" s="43"/>
      <c r="F34" s="43"/>
      <c r="G34" s="43"/>
      <c r="H34" s="43"/>
      <c r="I34" s="70"/>
    </row>
    <row r="35" spans="1:9" s="102" customFormat="1" ht="18.95" customHeight="1">
      <c r="A35" s="67"/>
      <c r="B35" s="44"/>
      <c r="C35" s="43" t="s">
        <v>32</v>
      </c>
      <c r="D35" s="69">
        <v>3</v>
      </c>
      <c r="E35" s="43"/>
      <c r="F35" s="43"/>
      <c r="G35" s="43"/>
      <c r="H35" s="43"/>
      <c r="I35" s="70"/>
    </row>
    <row r="36" spans="1:9" s="102" customFormat="1" ht="18.95" customHeight="1">
      <c r="A36" s="67"/>
      <c r="B36" s="44"/>
      <c r="C36" s="43" t="s">
        <v>33</v>
      </c>
      <c r="D36" s="69">
        <v>3</v>
      </c>
      <c r="E36" s="43"/>
      <c r="F36" s="43"/>
      <c r="G36" s="43"/>
      <c r="H36" s="43"/>
      <c r="I36" s="70"/>
    </row>
    <row r="37" spans="1:9" s="102" customFormat="1" ht="18.95" customHeight="1">
      <c r="A37" s="67"/>
      <c r="B37" s="92" t="s">
        <v>35</v>
      </c>
      <c r="C37" s="43" t="s">
        <v>28</v>
      </c>
      <c r="D37" s="69">
        <v>10</v>
      </c>
      <c r="E37" s="43"/>
      <c r="F37" s="43"/>
      <c r="G37" s="43"/>
      <c r="H37" s="43"/>
      <c r="I37" s="70"/>
    </row>
    <row r="38" spans="1:9" s="102" customFormat="1" ht="18.95" customHeight="1">
      <c r="A38" s="67"/>
      <c r="B38" s="44"/>
      <c r="C38" s="43" t="s">
        <v>36</v>
      </c>
      <c r="D38" s="69">
        <v>8</v>
      </c>
      <c r="E38" s="43" t="s">
        <v>71</v>
      </c>
      <c r="F38" s="43" t="s">
        <v>70</v>
      </c>
      <c r="G38" s="43"/>
      <c r="H38" s="43"/>
      <c r="I38" s="70"/>
    </row>
    <row r="39" spans="1:9" s="102" customFormat="1" ht="18.95" customHeight="1">
      <c r="A39" s="67"/>
      <c r="B39" s="44"/>
      <c r="C39" s="43" t="s">
        <v>160</v>
      </c>
      <c r="D39" s="69">
        <v>8</v>
      </c>
      <c r="E39" s="43" t="s">
        <v>71</v>
      </c>
      <c r="F39" s="43" t="s">
        <v>70</v>
      </c>
      <c r="G39" s="43"/>
      <c r="H39" s="43"/>
      <c r="I39" s="70"/>
    </row>
    <row r="40" spans="1:9" s="102" customFormat="1" ht="18.95" customHeight="1">
      <c r="A40" s="67"/>
      <c r="B40" s="44"/>
      <c r="C40" s="43" t="s">
        <v>61</v>
      </c>
      <c r="D40" s="69">
        <v>10</v>
      </c>
      <c r="E40" s="43" t="s">
        <v>71</v>
      </c>
      <c r="F40" s="43" t="s">
        <v>70</v>
      </c>
      <c r="G40" s="43"/>
      <c r="H40" s="43"/>
      <c r="I40" s="70"/>
    </row>
    <row r="41" spans="1:9" s="102" customFormat="1" ht="18.95" customHeight="1">
      <c r="A41" s="67"/>
      <c r="B41" s="92" t="s">
        <v>37</v>
      </c>
      <c r="C41" s="43" t="s">
        <v>28</v>
      </c>
      <c r="D41" s="69">
        <v>8</v>
      </c>
      <c r="E41" s="43"/>
      <c r="F41" s="43"/>
      <c r="G41" s="43"/>
      <c r="H41" s="43"/>
      <c r="I41" s="70"/>
    </row>
    <row r="42" spans="1:9" s="102" customFormat="1" ht="18.95" customHeight="1">
      <c r="A42" s="67"/>
      <c r="B42" s="44"/>
      <c r="C42" s="43" t="s">
        <v>29</v>
      </c>
      <c r="D42" s="69">
        <v>7</v>
      </c>
      <c r="E42" s="43"/>
      <c r="F42" s="43"/>
      <c r="G42" s="43"/>
      <c r="H42" s="43"/>
      <c r="I42" s="70"/>
    </row>
    <row r="43" spans="1:9" s="102" customFormat="1" ht="18.95" customHeight="1">
      <c r="A43" s="67"/>
      <c r="B43" s="44"/>
      <c r="C43" s="43" t="s">
        <v>38</v>
      </c>
      <c r="D43" s="69">
        <v>12</v>
      </c>
      <c r="E43" s="43"/>
      <c r="F43" s="43"/>
      <c r="G43" s="43"/>
      <c r="H43" s="43"/>
      <c r="I43" s="70"/>
    </row>
    <row r="44" spans="1:9" s="102" customFormat="1" ht="18.95" customHeight="1">
      <c r="A44" s="67"/>
      <c r="B44" s="44"/>
      <c r="C44" s="43" t="s">
        <v>39</v>
      </c>
      <c r="D44" s="69">
        <v>18</v>
      </c>
      <c r="E44" s="43" t="s">
        <v>72</v>
      </c>
      <c r="F44" s="43" t="s">
        <v>70</v>
      </c>
      <c r="G44" s="43"/>
      <c r="H44" s="43"/>
      <c r="I44" s="70"/>
    </row>
    <row r="45" spans="1:9" s="102" customFormat="1" ht="31.5">
      <c r="A45" s="67"/>
      <c r="B45" s="44"/>
      <c r="C45" s="43" t="s">
        <v>40</v>
      </c>
      <c r="D45" s="69">
        <v>11</v>
      </c>
      <c r="E45" s="43" t="s">
        <v>72</v>
      </c>
      <c r="F45" s="43" t="s">
        <v>103</v>
      </c>
      <c r="G45" s="43" t="s">
        <v>73</v>
      </c>
      <c r="H45" s="43" t="s">
        <v>70</v>
      </c>
      <c r="I45" s="70"/>
    </row>
    <row r="46" spans="1:9" s="102" customFormat="1" ht="18.95" customHeight="1">
      <c r="A46" s="67"/>
      <c r="B46" s="71" t="s">
        <v>41</v>
      </c>
      <c r="C46" s="43" t="s">
        <v>28</v>
      </c>
      <c r="D46" s="69">
        <v>7</v>
      </c>
      <c r="E46" s="43" t="s">
        <v>74</v>
      </c>
      <c r="F46" s="43" t="s">
        <v>170</v>
      </c>
      <c r="G46" s="43"/>
      <c r="H46" s="43"/>
      <c r="I46" s="70"/>
    </row>
    <row r="47" spans="1:9" s="102" customFormat="1" ht="18.95" customHeight="1">
      <c r="A47" s="67"/>
      <c r="B47" s="71"/>
      <c r="C47" s="43" t="s">
        <v>161</v>
      </c>
      <c r="D47" s="69">
        <v>5</v>
      </c>
      <c r="E47" s="43" t="s">
        <v>74</v>
      </c>
      <c r="F47" s="43" t="s">
        <v>75</v>
      </c>
      <c r="G47" s="43"/>
      <c r="H47" s="43"/>
      <c r="I47" s="70"/>
    </row>
    <row r="48" spans="1:9" s="102" customFormat="1" ht="18.95" customHeight="1">
      <c r="A48" s="67"/>
      <c r="B48" s="44"/>
      <c r="C48" s="43" t="s">
        <v>162</v>
      </c>
      <c r="D48" s="69">
        <v>5</v>
      </c>
      <c r="E48" s="43" t="s">
        <v>74</v>
      </c>
      <c r="F48" s="43" t="s">
        <v>75</v>
      </c>
      <c r="G48" s="43"/>
      <c r="H48" s="43"/>
      <c r="I48" s="70"/>
    </row>
    <row r="49" spans="1:9" s="102" customFormat="1" ht="18.95" customHeight="1">
      <c r="A49" s="67"/>
      <c r="B49" s="44"/>
      <c r="C49" s="43" t="s">
        <v>61</v>
      </c>
      <c r="D49" s="69">
        <v>8</v>
      </c>
      <c r="E49" s="43"/>
      <c r="F49" s="43"/>
      <c r="G49" s="43"/>
      <c r="H49" s="43"/>
      <c r="I49" s="70"/>
    </row>
    <row r="50" spans="1:9" s="102" customFormat="1" ht="18.95" customHeight="1">
      <c r="A50" s="67"/>
      <c r="B50" s="44"/>
      <c r="C50" s="43" t="s">
        <v>46</v>
      </c>
      <c r="D50" s="69">
        <v>4</v>
      </c>
      <c r="E50" s="43"/>
      <c r="F50" s="43"/>
      <c r="G50" s="43"/>
      <c r="H50" s="43"/>
      <c r="I50" s="70"/>
    </row>
    <row r="51" spans="1:9" s="102" customFormat="1" ht="18.95" customHeight="1">
      <c r="A51" s="67"/>
      <c r="B51" s="44"/>
      <c r="C51" s="43" t="s">
        <v>47</v>
      </c>
      <c r="D51" s="69">
        <v>4</v>
      </c>
      <c r="E51" s="43" t="s">
        <v>74</v>
      </c>
      <c r="F51" s="43" t="s">
        <v>104</v>
      </c>
      <c r="G51" s="43"/>
      <c r="H51" s="43"/>
      <c r="I51" s="70"/>
    </row>
    <row r="52" spans="1:9" s="102" customFormat="1" ht="18.95" customHeight="1">
      <c r="A52" s="67"/>
      <c r="B52" s="44"/>
      <c r="C52" s="43" t="s">
        <v>163</v>
      </c>
      <c r="D52" s="69">
        <v>6</v>
      </c>
      <c r="E52" s="43"/>
      <c r="F52" s="43"/>
      <c r="G52" s="43"/>
      <c r="H52" s="43"/>
      <c r="I52" s="70"/>
    </row>
    <row r="53" spans="1:9" s="102" customFormat="1" ht="31.5">
      <c r="A53" s="67"/>
      <c r="B53" s="44"/>
      <c r="C53" s="68" t="s">
        <v>48</v>
      </c>
      <c r="D53" s="69">
        <v>6</v>
      </c>
      <c r="E53" s="43" t="s">
        <v>234</v>
      </c>
      <c r="F53" s="43" t="s">
        <v>127</v>
      </c>
      <c r="G53" s="43"/>
      <c r="H53" s="43"/>
      <c r="I53" s="70"/>
    </row>
    <row r="54" spans="1:9" s="102" customFormat="1" ht="31.5">
      <c r="A54" s="67"/>
      <c r="B54" s="71" t="s">
        <v>42</v>
      </c>
      <c r="C54" s="43" t="s">
        <v>28</v>
      </c>
      <c r="D54" s="69">
        <v>4</v>
      </c>
      <c r="E54" s="43" t="s">
        <v>77</v>
      </c>
      <c r="F54" s="43" t="s">
        <v>105</v>
      </c>
      <c r="G54" s="43"/>
      <c r="H54" s="43"/>
      <c r="I54" s="70"/>
    </row>
    <row r="55" spans="1:9" s="102" customFormat="1" ht="18.95" customHeight="1">
      <c r="A55" s="67"/>
      <c r="B55" s="71"/>
      <c r="C55" s="43" t="s">
        <v>164</v>
      </c>
      <c r="D55" s="69">
        <v>3</v>
      </c>
      <c r="E55" s="43"/>
      <c r="F55" s="43"/>
      <c r="G55" s="43"/>
      <c r="H55" s="43"/>
      <c r="I55" s="70"/>
    </row>
    <row r="56" spans="1:9" s="102" customFormat="1" ht="31.5">
      <c r="A56" s="67"/>
      <c r="B56" s="44"/>
      <c r="C56" s="43" t="s">
        <v>146</v>
      </c>
      <c r="D56" s="69">
        <v>7</v>
      </c>
      <c r="E56" s="43" t="s">
        <v>71</v>
      </c>
      <c r="F56" s="43" t="s">
        <v>78</v>
      </c>
      <c r="G56" s="43" t="s">
        <v>129</v>
      </c>
      <c r="H56" s="43" t="s">
        <v>80</v>
      </c>
      <c r="I56" s="70"/>
    </row>
    <row r="57" spans="1:9" s="102" customFormat="1" ht="18.95" customHeight="1">
      <c r="A57" s="67"/>
      <c r="B57" s="44"/>
      <c r="C57" s="33" t="s">
        <v>166</v>
      </c>
      <c r="D57" s="69">
        <v>5</v>
      </c>
      <c r="E57" s="43" t="s">
        <v>71</v>
      </c>
      <c r="F57" s="43" t="s">
        <v>79</v>
      </c>
      <c r="G57" s="43" t="s">
        <v>72</v>
      </c>
      <c r="H57" s="43" t="s">
        <v>82</v>
      </c>
      <c r="I57" s="70"/>
    </row>
    <row r="58" spans="1:9" s="102" customFormat="1" ht="31.5">
      <c r="A58" s="67"/>
      <c r="B58" s="44"/>
      <c r="C58" s="33" t="s">
        <v>165</v>
      </c>
      <c r="D58" s="69">
        <v>5</v>
      </c>
      <c r="E58" s="43" t="s">
        <v>72</v>
      </c>
      <c r="F58" s="43" t="s">
        <v>81</v>
      </c>
      <c r="G58" s="43" t="s">
        <v>167</v>
      </c>
      <c r="H58" s="43" t="s">
        <v>83</v>
      </c>
      <c r="I58" s="70"/>
    </row>
    <row r="59" spans="1:9" s="102" customFormat="1" ht="18.95" customHeight="1">
      <c r="A59" s="67"/>
      <c r="B59" s="71" t="s">
        <v>43</v>
      </c>
      <c r="C59" s="33" t="s">
        <v>28</v>
      </c>
      <c r="D59" s="69">
        <v>9</v>
      </c>
      <c r="E59" s="43" t="s">
        <v>72</v>
      </c>
      <c r="F59" s="43" t="s">
        <v>85</v>
      </c>
      <c r="G59" s="43"/>
      <c r="H59" s="43"/>
      <c r="I59" s="70"/>
    </row>
    <row r="60" spans="1:9" s="102" customFormat="1" ht="18.95" customHeight="1">
      <c r="A60" s="67"/>
      <c r="B60" s="71"/>
      <c r="C60" s="33" t="s">
        <v>29</v>
      </c>
      <c r="D60" s="69">
        <v>9</v>
      </c>
      <c r="E60" s="43" t="s">
        <v>74</v>
      </c>
      <c r="F60" s="43" t="s">
        <v>70</v>
      </c>
      <c r="G60" s="43" t="s">
        <v>72</v>
      </c>
      <c r="H60" s="43" t="s">
        <v>86</v>
      </c>
      <c r="I60" s="70"/>
    </row>
    <row r="61" spans="1:9" s="102" customFormat="1" ht="18.95" customHeight="1">
      <c r="A61" s="67"/>
      <c r="B61" s="71"/>
      <c r="C61" s="33" t="s">
        <v>61</v>
      </c>
      <c r="D61" s="69">
        <v>8</v>
      </c>
      <c r="E61" s="43"/>
      <c r="F61" s="43"/>
      <c r="G61" s="43"/>
      <c r="H61" s="43"/>
      <c r="I61" s="70"/>
    </row>
    <row r="62" spans="1:9" s="102" customFormat="1" ht="18.95" customHeight="1">
      <c r="A62" s="67"/>
      <c r="B62" s="71"/>
      <c r="C62" s="33" t="s">
        <v>84</v>
      </c>
      <c r="D62" s="69">
        <v>12</v>
      </c>
      <c r="E62" s="43" t="s">
        <v>74</v>
      </c>
      <c r="F62" s="43" t="s">
        <v>70</v>
      </c>
      <c r="G62" s="43"/>
      <c r="H62" s="43"/>
      <c r="I62" s="70"/>
    </row>
    <row r="63" spans="1:9" s="102" customFormat="1" ht="31.5">
      <c r="A63" s="67"/>
      <c r="B63" s="71"/>
      <c r="C63" s="33" t="s">
        <v>146</v>
      </c>
      <c r="D63" s="69">
        <v>9</v>
      </c>
      <c r="E63" s="43" t="s">
        <v>88</v>
      </c>
      <c r="F63" s="43" t="s">
        <v>89</v>
      </c>
      <c r="G63" s="43" t="s">
        <v>235</v>
      </c>
      <c r="H63" s="43" t="s">
        <v>91</v>
      </c>
      <c r="I63" s="70"/>
    </row>
    <row r="64" spans="1:9" s="102" customFormat="1" ht="18.95" customHeight="1">
      <c r="A64" s="67"/>
      <c r="B64" s="71"/>
      <c r="C64" s="33" t="s">
        <v>57</v>
      </c>
      <c r="D64" s="69">
        <v>9</v>
      </c>
      <c r="E64" s="43"/>
      <c r="F64" s="43"/>
      <c r="G64" s="43"/>
      <c r="H64" s="43"/>
      <c r="I64" s="70"/>
    </row>
    <row r="65" spans="1:9" s="102" customFormat="1" ht="18.95" customHeight="1">
      <c r="A65" s="67"/>
      <c r="B65" s="71" t="s">
        <v>44</v>
      </c>
      <c r="C65" s="33" t="s">
        <v>28</v>
      </c>
      <c r="D65" s="69">
        <v>6</v>
      </c>
      <c r="E65" s="43" t="s">
        <v>74</v>
      </c>
      <c r="F65" s="43" t="s">
        <v>92</v>
      </c>
      <c r="G65" s="43"/>
      <c r="H65" s="43"/>
      <c r="I65" s="70"/>
    </row>
    <row r="66" spans="1:9" s="101" customFormat="1" ht="18.95" customHeight="1">
      <c r="A66" s="67"/>
      <c r="B66" s="44"/>
      <c r="C66" s="33" t="s">
        <v>160</v>
      </c>
      <c r="D66" s="93">
        <v>4</v>
      </c>
      <c r="E66" s="44" t="s">
        <v>71</v>
      </c>
      <c r="F66" s="44" t="s">
        <v>128</v>
      </c>
      <c r="G66" s="44"/>
      <c r="H66" s="44"/>
      <c r="I66" s="78"/>
    </row>
    <row r="67" spans="1:9" s="101" customFormat="1" ht="18.95" customHeight="1">
      <c r="A67" s="67"/>
      <c r="B67" s="44"/>
      <c r="C67" s="94" t="s">
        <v>63</v>
      </c>
      <c r="D67" s="93">
        <v>4</v>
      </c>
      <c r="E67" s="44" t="s">
        <v>71</v>
      </c>
      <c r="F67" s="44" t="s">
        <v>106</v>
      </c>
      <c r="G67" s="44"/>
      <c r="H67" s="44"/>
      <c r="I67" s="78"/>
    </row>
    <row r="68" spans="1:9" s="102" customFormat="1" ht="31.5">
      <c r="A68" s="67"/>
      <c r="B68" s="44"/>
      <c r="C68" s="33" t="s">
        <v>61</v>
      </c>
      <c r="D68" s="69">
        <v>6</v>
      </c>
      <c r="E68" s="43" t="s">
        <v>93</v>
      </c>
      <c r="F68" s="43" t="s">
        <v>107</v>
      </c>
      <c r="G68" s="43"/>
      <c r="H68" s="43"/>
      <c r="I68" s="70"/>
    </row>
    <row r="69" spans="1:9" s="101" customFormat="1" ht="18.95" customHeight="1">
      <c r="A69" s="67"/>
      <c r="B69" s="44"/>
      <c r="C69" s="33" t="s">
        <v>60</v>
      </c>
      <c r="D69" s="93">
        <v>6</v>
      </c>
      <c r="E69" s="44"/>
      <c r="F69" s="44"/>
      <c r="G69" s="44"/>
      <c r="H69" s="44"/>
      <c r="I69" s="78"/>
    </row>
    <row r="70" spans="1:9" s="102" customFormat="1" ht="18.95" customHeight="1">
      <c r="A70" s="67"/>
      <c r="B70" s="44"/>
      <c r="C70" s="33" t="s">
        <v>157</v>
      </c>
      <c r="D70" s="69">
        <v>6</v>
      </c>
      <c r="E70" s="43"/>
      <c r="F70" s="43"/>
      <c r="G70" s="43"/>
      <c r="H70" s="43"/>
      <c r="I70" s="70"/>
    </row>
    <row r="71" spans="1:9" s="102" customFormat="1" ht="18.95" customHeight="1">
      <c r="A71" s="67"/>
      <c r="B71" s="44"/>
      <c r="C71" s="33" t="s">
        <v>158</v>
      </c>
      <c r="D71" s="69">
        <v>6</v>
      </c>
      <c r="E71" s="43"/>
      <c r="F71" s="43"/>
      <c r="G71" s="43"/>
      <c r="H71" s="43"/>
      <c r="I71" s="70"/>
    </row>
    <row r="72" spans="1:9" s="102" customFormat="1" ht="18.95" customHeight="1">
      <c r="A72" s="67"/>
      <c r="B72" s="44"/>
      <c r="C72" s="33" t="s">
        <v>159</v>
      </c>
      <c r="D72" s="69">
        <v>6</v>
      </c>
      <c r="E72" s="43" t="s">
        <v>71</v>
      </c>
      <c r="F72" s="43" t="s">
        <v>108</v>
      </c>
      <c r="G72" s="43"/>
      <c r="H72" s="43"/>
      <c r="I72" s="70"/>
    </row>
    <row r="73" spans="1:9" s="101" customFormat="1" ht="18.95" customHeight="1">
      <c r="A73" s="67"/>
      <c r="B73" s="95" t="s">
        <v>143</v>
      </c>
      <c r="C73" s="33" t="s">
        <v>28</v>
      </c>
      <c r="D73" s="69">
        <v>11</v>
      </c>
      <c r="E73" s="43"/>
      <c r="F73" s="43"/>
      <c r="G73" s="43"/>
      <c r="H73" s="43"/>
      <c r="I73" s="78"/>
    </row>
    <row r="74" spans="1:9" s="101" customFormat="1" ht="18.95" customHeight="1">
      <c r="A74" s="67"/>
      <c r="B74" s="95"/>
      <c r="C74" s="33" t="s">
        <v>29</v>
      </c>
      <c r="D74" s="69">
        <v>14</v>
      </c>
      <c r="E74" s="43"/>
      <c r="F74" s="43"/>
      <c r="G74" s="43"/>
      <c r="H74" s="43"/>
      <c r="I74" s="78"/>
    </row>
    <row r="75" spans="1:9" s="101" customFormat="1" ht="18.95" customHeight="1">
      <c r="A75" s="67"/>
      <c r="B75" s="95"/>
      <c r="C75" s="33" t="s">
        <v>144</v>
      </c>
      <c r="D75" s="69">
        <v>10</v>
      </c>
      <c r="E75" s="43" t="s">
        <v>71</v>
      </c>
      <c r="F75" s="43" t="s">
        <v>150</v>
      </c>
      <c r="G75" s="43"/>
      <c r="H75" s="43"/>
      <c r="I75" s="78"/>
    </row>
    <row r="76" spans="1:9" s="101" customFormat="1" ht="31.5">
      <c r="A76" s="67"/>
      <c r="B76" s="95"/>
      <c r="C76" s="33" t="s">
        <v>145</v>
      </c>
      <c r="D76" s="69">
        <v>7</v>
      </c>
      <c r="E76" s="43" t="s">
        <v>71</v>
      </c>
      <c r="F76" s="33" t="s">
        <v>151</v>
      </c>
      <c r="G76" s="43" t="s">
        <v>153</v>
      </c>
      <c r="H76" s="33" t="s">
        <v>152</v>
      </c>
      <c r="I76" s="78"/>
    </row>
    <row r="77" spans="1:9" s="101" customFormat="1" ht="18.95" customHeight="1">
      <c r="A77" s="67"/>
      <c r="B77" s="44"/>
      <c r="C77" s="33" t="s">
        <v>146</v>
      </c>
      <c r="D77" s="69">
        <v>9</v>
      </c>
      <c r="E77" s="43"/>
      <c r="F77" s="33"/>
      <c r="G77" s="43"/>
      <c r="H77" s="43"/>
      <c r="I77" s="78"/>
    </row>
    <row r="78" spans="1:9" s="101" customFormat="1" ht="18.95" customHeight="1">
      <c r="A78" s="67"/>
      <c r="B78" s="44"/>
      <c r="C78" s="33" t="s">
        <v>147</v>
      </c>
      <c r="D78" s="69">
        <v>15</v>
      </c>
      <c r="E78" s="43" t="s">
        <v>72</v>
      </c>
      <c r="F78" s="33" t="s">
        <v>89</v>
      </c>
      <c r="G78" s="43"/>
      <c r="H78" s="43"/>
      <c r="I78" s="78"/>
    </row>
    <row r="79" spans="1:9" s="101" customFormat="1" ht="18.95" customHeight="1">
      <c r="A79" s="67"/>
      <c r="B79" s="33"/>
      <c r="C79" s="33" t="s">
        <v>148</v>
      </c>
      <c r="D79" s="69">
        <v>4</v>
      </c>
      <c r="E79" s="33" t="s">
        <v>72</v>
      </c>
      <c r="F79" s="33" t="s">
        <v>154</v>
      </c>
      <c r="G79" s="43"/>
      <c r="H79" s="33"/>
      <c r="I79" s="78"/>
    </row>
    <row r="80" spans="1:9" s="101" customFormat="1" ht="18.95" customHeight="1">
      <c r="A80" s="67"/>
      <c r="B80" s="46"/>
      <c r="C80" s="45" t="s">
        <v>149</v>
      </c>
      <c r="D80" s="96">
        <v>5</v>
      </c>
      <c r="E80" s="45"/>
      <c r="F80" s="45"/>
      <c r="G80" s="45"/>
      <c r="H80" s="45"/>
      <c r="I80" s="78"/>
    </row>
    <row r="81" spans="1:9" s="101" customFormat="1" ht="18.95" customHeight="1">
      <c r="A81" s="67"/>
      <c r="B81" s="46"/>
      <c r="C81" s="45"/>
      <c r="D81" s="96"/>
      <c r="E81" s="45"/>
      <c r="F81" s="45"/>
      <c r="G81" s="45"/>
      <c r="H81" s="45"/>
      <c r="I81" s="78"/>
    </row>
    <row r="82" spans="1:9" s="101" customFormat="1" ht="18.95" customHeight="1">
      <c r="A82" s="67"/>
      <c r="B82" s="71" t="s">
        <v>209</v>
      </c>
      <c r="C82" s="44" t="s">
        <v>59</v>
      </c>
      <c r="D82" s="97" t="str">
        <f>"3- 9"</f>
        <v>3- 9</v>
      </c>
      <c r="E82" s="44" t="s">
        <v>187</v>
      </c>
      <c r="F82" s="44" t="s">
        <v>188</v>
      </c>
      <c r="G82" s="44"/>
      <c r="H82" s="44"/>
      <c r="I82" s="78"/>
    </row>
    <row r="83" spans="1:9" s="101" customFormat="1" ht="18.95" customHeight="1">
      <c r="A83" s="67"/>
      <c r="B83" s="71" t="s">
        <v>210</v>
      </c>
      <c r="C83" s="44" t="s">
        <v>59</v>
      </c>
      <c r="D83" s="93">
        <v>4</v>
      </c>
      <c r="E83" s="44" t="s">
        <v>187</v>
      </c>
      <c r="F83" s="44" t="s">
        <v>188</v>
      </c>
      <c r="G83" s="44"/>
      <c r="H83" s="44"/>
      <c r="I83" s="78"/>
    </row>
    <row r="84" spans="1:9" s="101" customFormat="1" ht="18.95" customHeight="1">
      <c r="A84" s="67"/>
      <c r="B84" s="71" t="s">
        <v>211</v>
      </c>
      <c r="C84" s="44" t="s">
        <v>58</v>
      </c>
      <c r="D84" s="97" t="str">
        <f>"5- 10"</f>
        <v>5- 10</v>
      </c>
      <c r="E84" s="44" t="s">
        <v>187</v>
      </c>
      <c r="F84" s="44" t="s">
        <v>188</v>
      </c>
      <c r="G84" s="44"/>
      <c r="H84" s="44"/>
      <c r="I84" s="78"/>
    </row>
    <row r="85" spans="1:9" s="101" customFormat="1" ht="18.95" customHeight="1">
      <c r="A85" s="67"/>
      <c r="B85" s="71" t="s">
        <v>212</v>
      </c>
      <c r="C85" s="44" t="s">
        <v>58</v>
      </c>
      <c r="D85" s="93">
        <v>4</v>
      </c>
      <c r="E85" s="44" t="s">
        <v>187</v>
      </c>
      <c r="F85" s="44" t="s">
        <v>189</v>
      </c>
      <c r="G85" s="44"/>
      <c r="H85" s="44"/>
      <c r="I85" s="78"/>
    </row>
    <row r="86" spans="1:9" s="101" customFormat="1" ht="18.95" customHeight="1">
      <c r="A86" s="67"/>
      <c r="B86" s="71" t="s">
        <v>213</v>
      </c>
      <c r="C86" s="44" t="s">
        <v>11</v>
      </c>
      <c r="D86" s="93">
        <v>3</v>
      </c>
      <c r="E86" s="44" t="s">
        <v>187</v>
      </c>
      <c r="F86" s="44" t="s">
        <v>190</v>
      </c>
      <c r="G86" s="44"/>
      <c r="H86" s="44"/>
      <c r="I86" s="78"/>
    </row>
    <row r="87" spans="1:9" s="101" customFormat="1" ht="18.95" customHeight="1">
      <c r="A87" s="67"/>
      <c r="B87" s="71" t="s">
        <v>214</v>
      </c>
      <c r="C87" s="44" t="s">
        <v>12</v>
      </c>
      <c r="D87" s="97" t="str">
        <f>"3- 5"</f>
        <v>3- 5</v>
      </c>
      <c r="E87" s="44" t="s">
        <v>187</v>
      </c>
      <c r="F87" s="44" t="s">
        <v>190</v>
      </c>
      <c r="G87" s="44"/>
      <c r="H87" s="44"/>
      <c r="I87" s="78"/>
    </row>
    <row r="88" spans="1:9" s="101" customFormat="1" ht="18.95" customHeight="1">
      <c r="A88" s="67"/>
      <c r="B88" s="71" t="s">
        <v>215</v>
      </c>
      <c r="C88" s="44" t="s">
        <v>61</v>
      </c>
      <c r="D88" s="98">
        <v>4</v>
      </c>
      <c r="E88" s="44"/>
      <c r="F88" s="44"/>
      <c r="G88" s="44"/>
      <c r="H88" s="44"/>
      <c r="I88" s="78"/>
    </row>
    <row r="89" spans="1:9" s="101" customFormat="1" ht="18.95" customHeight="1">
      <c r="A89" s="67"/>
      <c r="B89" s="71"/>
      <c r="C89" s="44" t="s">
        <v>62</v>
      </c>
      <c r="D89" s="98">
        <v>8</v>
      </c>
      <c r="E89" s="44" t="s">
        <v>74</v>
      </c>
      <c r="F89" s="44" t="s">
        <v>76</v>
      </c>
      <c r="G89" s="44"/>
      <c r="H89" s="44"/>
      <c r="I89" s="78"/>
    </row>
    <row r="90" spans="1:9" s="101" customFormat="1" ht="18.95" customHeight="1">
      <c r="A90" s="67"/>
      <c r="B90" s="71" t="s">
        <v>216</v>
      </c>
      <c r="C90" s="44" t="s">
        <v>12</v>
      </c>
      <c r="D90" s="97" t="str">
        <f>"3- 6"</f>
        <v>3- 6</v>
      </c>
      <c r="E90" s="44" t="s">
        <v>187</v>
      </c>
      <c r="F90" s="44"/>
      <c r="G90" s="44"/>
      <c r="H90" s="44"/>
      <c r="I90" s="78"/>
    </row>
    <row r="91" spans="1:9" s="101" customFormat="1" ht="18.95" customHeight="1">
      <c r="A91" s="67"/>
      <c r="B91" s="71" t="s">
        <v>217</v>
      </c>
      <c r="C91" s="44" t="s">
        <v>9</v>
      </c>
      <c r="D91" s="93">
        <v>9</v>
      </c>
      <c r="E91" s="44"/>
      <c r="F91" s="44"/>
      <c r="G91" s="44"/>
      <c r="H91" s="44"/>
      <c r="I91" s="78"/>
    </row>
    <row r="92" spans="1:9" s="101" customFormat="1" ht="18.95" customHeight="1">
      <c r="A92" s="67"/>
      <c r="B92" s="71"/>
      <c r="C92" s="44" t="s">
        <v>13</v>
      </c>
      <c r="D92" s="93">
        <v>7</v>
      </c>
      <c r="E92" s="44" t="s">
        <v>74</v>
      </c>
      <c r="F92" s="44" t="s">
        <v>94</v>
      </c>
      <c r="G92" s="44"/>
      <c r="H92" s="44"/>
      <c r="I92" s="78"/>
    </row>
    <row r="93" spans="1:9" s="101" customFormat="1" ht="18.95" customHeight="1">
      <c r="A93" s="67"/>
      <c r="B93" s="71"/>
      <c r="C93" s="44" t="s">
        <v>14</v>
      </c>
      <c r="D93" s="93">
        <v>8</v>
      </c>
      <c r="E93" s="44" t="s">
        <v>74</v>
      </c>
      <c r="F93" s="44" t="s">
        <v>70</v>
      </c>
      <c r="G93" s="44"/>
      <c r="H93" s="44"/>
      <c r="I93" s="78"/>
    </row>
    <row r="94" spans="1:9" s="101" customFormat="1" ht="18.95" customHeight="1">
      <c r="A94" s="67"/>
      <c r="B94" s="71" t="s">
        <v>218</v>
      </c>
      <c r="C94" s="44" t="s">
        <v>15</v>
      </c>
      <c r="D94" s="97" t="str">
        <f>"3- 5"</f>
        <v>3- 5</v>
      </c>
      <c r="E94" s="44" t="s">
        <v>187</v>
      </c>
      <c r="F94" s="44" t="s">
        <v>190</v>
      </c>
      <c r="G94" s="44"/>
      <c r="H94" s="44"/>
      <c r="I94" s="78"/>
    </row>
    <row r="95" spans="1:9" s="101" customFormat="1" ht="18.95" customHeight="1">
      <c r="A95" s="67"/>
      <c r="B95" s="99" t="s">
        <v>219</v>
      </c>
      <c r="C95" s="46" t="s">
        <v>16</v>
      </c>
      <c r="D95" s="100">
        <v>3</v>
      </c>
      <c r="E95" s="46" t="s">
        <v>187</v>
      </c>
      <c r="F95" s="46" t="s">
        <v>190</v>
      </c>
      <c r="G95" s="46"/>
      <c r="H95" s="46"/>
      <c r="I95" s="78"/>
    </row>
    <row r="96" spans="1:9" s="101" customFormat="1" ht="18.95" customHeight="1">
      <c r="A96" s="67"/>
      <c r="B96" s="99"/>
      <c r="C96" s="46"/>
      <c r="D96" s="100"/>
      <c r="E96" s="46"/>
      <c r="F96" s="46"/>
      <c r="G96" s="46"/>
      <c r="H96" s="46"/>
      <c r="I96" s="78"/>
    </row>
    <row r="97" spans="1:9" ht="18.95" customHeight="1">
      <c r="A97" s="103"/>
      <c r="B97" s="28" t="s">
        <v>64</v>
      </c>
      <c r="C97" s="26" t="s">
        <v>28</v>
      </c>
      <c r="D97" s="106">
        <v>7</v>
      </c>
      <c r="E97" s="44"/>
      <c r="F97" s="26"/>
      <c r="G97" s="44"/>
      <c r="H97" s="26"/>
      <c r="I97" s="104"/>
    </row>
    <row r="98" spans="1:9" ht="18.95" customHeight="1">
      <c r="A98" s="103"/>
      <c r="B98" s="28"/>
      <c r="C98" s="26" t="s">
        <v>29</v>
      </c>
      <c r="D98" s="106">
        <v>8</v>
      </c>
      <c r="E98" s="44"/>
      <c r="F98" s="26"/>
      <c r="G98" s="44"/>
      <c r="H98" s="26"/>
      <c r="I98" s="104"/>
    </row>
    <row r="99" spans="1:9" ht="18.95" customHeight="1">
      <c r="A99" s="103"/>
      <c r="B99" s="28"/>
      <c r="C99" s="26" t="s">
        <v>50</v>
      </c>
      <c r="D99" s="106">
        <v>10</v>
      </c>
      <c r="E99" s="44"/>
      <c r="F99" s="26"/>
      <c r="G99" s="44"/>
      <c r="H99" s="26"/>
      <c r="I99" s="104"/>
    </row>
    <row r="100" spans="1:9" ht="18.95" customHeight="1">
      <c r="A100" s="103"/>
      <c r="B100" s="28"/>
      <c r="C100" s="47" t="s">
        <v>109</v>
      </c>
      <c r="D100" s="106">
        <v>17</v>
      </c>
      <c r="E100" s="44" t="s">
        <v>130</v>
      </c>
      <c r="F100" s="26" t="s">
        <v>70</v>
      </c>
      <c r="G100" s="44"/>
      <c r="H100" s="26"/>
      <c r="I100" s="104"/>
    </row>
    <row r="101" spans="1:9" ht="18.95" customHeight="1">
      <c r="A101" s="103"/>
      <c r="B101" s="28"/>
      <c r="C101" s="47" t="s">
        <v>171</v>
      </c>
      <c r="D101" s="106">
        <v>17</v>
      </c>
      <c r="E101" s="44" t="s">
        <v>130</v>
      </c>
      <c r="F101" s="26" t="s">
        <v>70</v>
      </c>
      <c r="G101" s="44"/>
      <c r="H101" s="26"/>
      <c r="I101" s="104"/>
    </row>
    <row r="102" spans="1:9" ht="18.95" customHeight="1">
      <c r="A102" s="103"/>
      <c r="B102" s="28" t="s">
        <v>65</v>
      </c>
      <c r="C102" s="26" t="s">
        <v>28</v>
      </c>
      <c r="D102" s="106">
        <v>14</v>
      </c>
      <c r="E102" s="44"/>
      <c r="F102" s="26"/>
      <c r="G102" s="44"/>
      <c r="H102" s="26"/>
      <c r="I102" s="104"/>
    </row>
    <row r="103" spans="1:9" ht="18.95" customHeight="1">
      <c r="A103" s="103"/>
      <c r="B103" s="26"/>
      <c r="C103" s="26" t="s">
        <v>29</v>
      </c>
      <c r="D103" s="106">
        <v>15</v>
      </c>
      <c r="E103" s="44"/>
      <c r="F103" s="26"/>
      <c r="G103" s="44"/>
      <c r="H103" s="26"/>
      <c r="I103" s="104"/>
    </row>
    <row r="104" spans="1:9" ht="18.95" customHeight="1">
      <c r="A104" s="103"/>
      <c r="B104" s="26"/>
      <c r="C104" s="26" t="s">
        <v>8</v>
      </c>
      <c r="D104" s="106">
        <v>33</v>
      </c>
      <c r="E104" s="44"/>
      <c r="F104" s="26"/>
      <c r="G104" s="44"/>
      <c r="H104" s="26"/>
      <c r="I104" s="104"/>
    </row>
    <row r="105" spans="1:9" ht="18.95" customHeight="1">
      <c r="A105" s="103"/>
      <c r="B105" s="26"/>
      <c r="C105" s="26" t="s">
        <v>18</v>
      </c>
      <c r="D105" s="106">
        <v>6</v>
      </c>
      <c r="E105" s="44"/>
      <c r="F105" s="26"/>
      <c r="G105" s="44"/>
      <c r="H105" s="26"/>
      <c r="I105" s="104"/>
    </row>
    <row r="106" spans="1:9" ht="18.95" customHeight="1">
      <c r="A106" s="103"/>
      <c r="B106" s="26"/>
      <c r="C106" s="26" t="s">
        <v>17</v>
      </c>
      <c r="D106" s="106">
        <v>4</v>
      </c>
      <c r="E106" s="44" t="s">
        <v>130</v>
      </c>
      <c r="F106" s="26" t="s">
        <v>95</v>
      </c>
      <c r="G106" s="44"/>
      <c r="H106" s="26"/>
      <c r="I106" s="104"/>
    </row>
    <row r="107" spans="1:9" ht="18.95" customHeight="1">
      <c r="A107" s="103"/>
      <c r="B107" s="26"/>
      <c r="C107" s="26" t="s">
        <v>172</v>
      </c>
      <c r="D107" s="106">
        <v>26</v>
      </c>
      <c r="E107" s="44" t="s">
        <v>130</v>
      </c>
      <c r="F107" s="44" t="s">
        <v>70</v>
      </c>
      <c r="G107" s="44"/>
      <c r="H107" s="26"/>
      <c r="I107" s="104"/>
    </row>
    <row r="108" spans="1:9" ht="18.95" customHeight="1">
      <c r="A108" s="103"/>
      <c r="B108" s="28" t="s">
        <v>22</v>
      </c>
      <c r="C108" s="26" t="s">
        <v>28</v>
      </c>
      <c r="D108" s="106">
        <v>13</v>
      </c>
      <c r="E108" s="44"/>
      <c r="F108" s="26"/>
      <c r="G108" s="44"/>
      <c r="H108" s="26"/>
      <c r="I108" s="104"/>
    </row>
    <row r="109" spans="1:9" ht="18.95" customHeight="1">
      <c r="A109" s="103"/>
      <c r="B109" s="28"/>
      <c r="C109" s="26" t="s">
        <v>29</v>
      </c>
      <c r="D109" s="106">
        <v>18</v>
      </c>
      <c r="E109" s="44"/>
      <c r="F109" s="26"/>
      <c r="G109" s="44"/>
      <c r="H109" s="26"/>
      <c r="I109" s="104"/>
    </row>
    <row r="110" spans="1:9" ht="18.95" customHeight="1">
      <c r="A110" s="103"/>
      <c r="B110" s="28"/>
      <c r="C110" s="26" t="s">
        <v>52</v>
      </c>
      <c r="D110" s="106">
        <v>18</v>
      </c>
      <c r="E110" s="44" t="s">
        <v>87</v>
      </c>
      <c r="F110" s="26" t="s">
        <v>70</v>
      </c>
      <c r="G110" s="44"/>
      <c r="H110" s="26"/>
      <c r="I110" s="104"/>
    </row>
    <row r="111" spans="1:9" ht="18.95" customHeight="1">
      <c r="A111" s="103"/>
      <c r="B111" s="28"/>
      <c r="C111" s="47" t="s">
        <v>56</v>
      </c>
      <c r="D111" s="106">
        <v>22</v>
      </c>
      <c r="E111" s="44" t="s">
        <v>130</v>
      </c>
      <c r="F111" s="26" t="s">
        <v>70</v>
      </c>
      <c r="G111" s="44"/>
      <c r="H111" s="26"/>
      <c r="I111" s="104"/>
    </row>
    <row r="112" spans="1:9" ht="18.95" customHeight="1">
      <c r="A112" s="103"/>
      <c r="B112" s="28"/>
      <c r="C112" s="26" t="s">
        <v>53</v>
      </c>
      <c r="D112" s="106">
        <v>20</v>
      </c>
      <c r="E112" s="44" t="s">
        <v>130</v>
      </c>
      <c r="F112" s="26" t="s">
        <v>99</v>
      </c>
      <c r="G112" s="44"/>
      <c r="H112" s="26"/>
      <c r="I112" s="104"/>
    </row>
    <row r="113" spans="1:9" ht="18.95" customHeight="1">
      <c r="A113" s="103"/>
      <c r="B113" s="28"/>
      <c r="C113" s="47" t="s">
        <v>54</v>
      </c>
      <c r="D113" s="106">
        <v>10</v>
      </c>
      <c r="E113" s="44" t="s">
        <v>130</v>
      </c>
      <c r="F113" s="26" t="s">
        <v>100</v>
      </c>
      <c r="G113" s="44"/>
      <c r="H113" s="26"/>
      <c r="I113" s="104"/>
    </row>
    <row r="114" spans="1:9" ht="18.95" customHeight="1">
      <c r="A114" s="103"/>
      <c r="B114" s="28" t="s">
        <v>51</v>
      </c>
      <c r="C114" s="47" t="s">
        <v>28</v>
      </c>
      <c r="D114" s="106">
        <v>17</v>
      </c>
      <c r="E114" s="44"/>
      <c r="F114" s="26"/>
      <c r="G114" s="44"/>
      <c r="H114" s="26"/>
      <c r="I114" s="104"/>
    </row>
    <row r="115" spans="1:9" ht="18.95" customHeight="1">
      <c r="A115" s="103"/>
      <c r="B115" s="28"/>
      <c r="C115" s="26" t="s">
        <v>29</v>
      </c>
      <c r="D115" s="106">
        <v>18</v>
      </c>
      <c r="E115" s="44"/>
      <c r="F115" s="26"/>
      <c r="G115" s="44"/>
      <c r="H115" s="26"/>
      <c r="I115" s="104"/>
    </row>
    <row r="116" spans="1:9" ht="18.95" customHeight="1">
      <c r="A116" s="103"/>
      <c r="B116" s="28"/>
      <c r="C116" s="47" t="s">
        <v>52</v>
      </c>
      <c r="D116" s="106">
        <v>18</v>
      </c>
      <c r="E116" s="44" t="s">
        <v>87</v>
      </c>
      <c r="F116" s="26" t="s">
        <v>70</v>
      </c>
      <c r="G116" s="44"/>
      <c r="H116" s="26"/>
      <c r="I116" s="104"/>
    </row>
    <row r="117" spans="1:9" ht="18.95" customHeight="1">
      <c r="A117" s="103"/>
      <c r="B117" s="28"/>
      <c r="C117" s="47" t="s">
        <v>19</v>
      </c>
      <c r="D117" s="106">
        <v>20</v>
      </c>
      <c r="E117" s="44" t="s">
        <v>130</v>
      </c>
      <c r="F117" s="26" t="s">
        <v>70</v>
      </c>
      <c r="G117" s="44"/>
      <c r="H117" s="26"/>
      <c r="I117" s="104"/>
    </row>
    <row r="118" spans="1:9" ht="18.95" customHeight="1">
      <c r="A118" s="103"/>
      <c r="B118" s="27"/>
      <c r="C118" s="48" t="s">
        <v>20</v>
      </c>
      <c r="D118" s="106">
        <v>6</v>
      </c>
      <c r="E118" s="44" t="s">
        <v>130</v>
      </c>
      <c r="F118" s="26" t="s">
        <v>96</v>
      </c>
      <c r="G118" s="44"/>
      <c r="H118" s="26"/>
      <c r="I118" s="104"/>
    </row>
    <row r="119" spans="1:9" ht="31.5">
      <c r="A119" s="103"/>
      <c r="B119" s="26"/>
      <c r="C119" s="47" t="s">
        <v>0</v>
      </c>
      <c r="D119" s="106">
        <v>7</v>
      </c>
      <c r="E119" s="44" t="s">
        <v>131</v>
      </c>
      <c r="F119" s="26" t="s">
        <v>98</v>
      </c>
      <c r="G119" s="44"/>
      <c r="H119" s="26"/>
      <c r="I119" s="104"/>
    </row>
    <row r="120" spans="1:9" ht="18.95" customHeight="1">
      <c r="A120" s="103"/>
      <c r="B120" s="26"/>
      <c r="C120" s="47" t="s">
        <v>1</v>
      </c>
      <c r="D120" s="106">
        <v>12</v>
      </c>
      <c r="E120" s="44" t="s">
        <v>130</v>
      </c>
      <c r="F120" s="26" t="s">
        <v>97</v>
      </c>
      <c r="G120" s="44"/>
      <c r="H120" s="26"/>
      <c r="I120" s="104"/>
    </row>
    <row r="121" spans="1:9" ht="18.95" customHeight="1">
      <c r="A121" s="103"/>
      <c r="B121" s="109" t="s">
        <v>236</v>
      </c>
      <c r="C121" s="50" t="s">
        <v>2</v>
      </c>
      <c r="D121" s="108"/>
      <c r="E121" s="46"/>
      <c r="F121" s="32"/>
      <c r="G121" s="32"/>
      <c r="H121" s="32"/>
      <c r="I121" s="104"/>
    </row>
    <row r="122" spans="1:9" ht="18.95" customHeight="1">
      <c r="A122" s="103"/>
      <c r="B122" s="32"/>
      <c r="C122" s="50"/>
      <c r="D122" s="108"/>
      <c r="E122" s="46"/>
      <c r="F122" s="32"/>
      <c r="G122" s="32"/>
      <c r="H122" s="32"/>
      <c r="I122" s="104"/>
    </row>
    <row r="123" spans="1:9" ht="18.95" customHeight="1">
      <c r="A123" s="103"/>
      <c r="B123" s="28" t="s">
        <v>220</v>
      </c>
      <c r="C123" s="49" t="s">
        <v>6</v>
      </c>
      <c r="D123" s="106">
        <v>9</v>
      </c>
      <c r="E123" s="44" t="s">
        <v>130</v>
      </c>
      <c r="F123" s="26" t="s">
        <v>70</v>
      </c>
      <c r="G123" s="44"/>
      <c r="H123" s="26"/>
      <c r="I123" s="104"/>
    </row>
    <row r="124" spans="1:9" ht="18.95" customHeight="1">
      <c r="A124" s="103"/>
      <c r="B124" s="26"/>
      <c r="C124" s="49" t="s">
        <v>29</v>
      </c>
      <c r="D124" s="106">
        <v>14</v>
      </c>
      <c r="E124" s="44" t="s">
        <v>130</v>
      </c>
      <c r="F124" s="26" t="s">
        <v>70</v>
      </c>
      <c r="G124" s="26"/>
      <c r="H124" s="26"/>
      <c r="I124" s="104"/>
    </row>
    <row r="125" spans="1:9" ht="18.95" customHeight="1">
      <c r="A125" s="103"/>
      <c r="B125" s="26"/>
      <c r="C125" s="49" t="s">
        <v>52</v>
      </c>
      <c r="D125" s="106">
        <v>20</v>
      </c>
      <c r="E125" s="44" t="s">
        <v>173</v>
      </c>
      <c r="F125" s="26" t="s">
        <v>174</v>
      </c>
      <c r="G125" s="26"/>
      <c r="H125" s="26"/>
      <c r="I125" s="104"/>
    </row>
    <row r="126" spans="1:9" ht="18.95" customHeight="1">
      <c r="A126" s="103"/>
      <c r="B126" s="26"/>
      <c r="C126" s="49" t="s">
        <v>21</v>
      </c>
      <c r="D126" s="106">
        <v>9</v>
      </c>
      <c r="E126" s="44" t="s">
        <v>130</v>
      </c>
      <c r="F126" s="26" t="s">
        <v>70</v>
      </c>
      <c r="G126" s="26"/>
      <c r="H126" s="26"/>
      <c r="I126" s="104"/>
    </row>
    <row r="127" spans="1:9" ht="18.95" customHeight="1">
      <c r="A127" s="103"/>
      <c r="B127" s="26"/>
      <c r="C127" s="49" t="s">
        <v>101</v>
      </c>
      <c r="D127" s="106">
        <v>27</v>
      </c>
      <c r="E127" s="44" t="s">
        <v>233</v>
      </c>
      <c r="F127" s="26" t="s">
        <v>70</v>
      </c>
      <c r="G127" s="26"/>
      <c r="H127" s="26"/>
      <c r="I127" s="104"/>
    </row>
    <row r="128" spans="1:9" ht="18.95" customHeight="1">
      <c r="A128" s="103"/>
      <c r="B128" s="28" t="s">
        <v>221</v>
      </c>
      <c r="C128" s="49" t="s">
        <v>192</v>
      </c>
      <c r="D128" s="106" t="str">
        <f>"5-27"</f>
        <v>5-27</v>
      </c>
      <c r="E128" s="44" t="s">
        <v>187</v>
      </c>
      <c r="F128" s="44" t="s">
        <v>193</v>
      </c>
      <c r="G128" s="44"/>
      <c r="H128" s="26"/>
      <c r="I128" s="104"/>
    </row>
    <row r="129" spans="1:9" ht="18.95" customHeight="1">
      <c r="A129" s="103"/>
      <c r="B129" s="28" t="s">
        <v>222</v>
      </c>
      <c r="C129" s="49" t="s">
        <v>5</v>
      </c>
      <c r="D129" s="106" t="str">
        <f>"6-19"</f>
        <v>6-19</v>
      </c>
      <c r="E129" s="44" t="s">
        <v>195</v>
      </c>
      <c r="F129" s="44" t="s">
        <v>194</v>
      </c>
      <c r="G129" s="44"/>
      <c r="H129" s="26"/>
      <c r="I129" s="104"/>
    </row>
    <row r="130" spans="1:9" ht="18.95" customHeight="1">
      <c r="A130" s="103"/>
      <c r="B130" s="28" t="s">
        <v>223</v>
      </c>
      <c r="C130" s="26" t="s">
        <v>6</v>
      </c>
      <c r="D130" s="106">
        <v>9</v>
      </c>
      <c r="E130" s="44"/>
      <c r="F130" s="26"/>
      <c r="G130" s="44"/>
      <c r="H130" s="26"/>
      <c r="I130" s="104"/>
    </row>
    <row r="131" spans="1:9" ht="18.95" customHeight="1">
      <c r="A131" s="103"/>
      <c r="B131" s="28"/>
      <c r="C131" s="26" t="s">
        <v>7</v>
      </c>
      <c r="D131" s="106">
        <v>12</v>
      </c>
      <c r="E131" s="44"/>
      <c r="F131" s="26"/>
      <c r="G131" s="44"/>
      <c r="H131" s="26"/>
      <c r="I131" s="104"/>
    </row>
    <row r="132" spans="1:9" ht="18.95" customHeight="1">
      <c r="A132" s="103"/>
      <c r="B132" s="28"/>
      <c r="C132" s="26" t="s">
        <v>55</v>
      </c>
      <c r="D132" s="106">
        <v>8</v>
      </c>
      <c r="E132" s="44" t="s">
        <v>110</v>
      </c>
      <c r="F132" s="26" t="s">
        <v>70</v>
      </c>
      <c r="G132" s="44"/>
      <c r="H132" s="26"/>
      <c r="I132" s="104"/>
    </row>
    <row r="133" spans="1:9" ht="18.95" customHeight="1">
      <c r="A133" s="103"/>
      <c r="B133" s="28"/>
      <c r="C133" s="26" t="s">
        <v>113</v>
      </c>
      <c r="D133" s="106">
        <v>14</v>
      </c>
      <c r="E133" s="44" t="s">
        <v>111</v>
      </c>
      <c r="F133" s="26" t="s">
        <v>112</v>
      </c>
      <c r="G133" s="44"/>
      <c r="H133" s="26"/>
      <c r="I133" s="104"/>
    </row>
    <row r="134" spans="1:9" ht="31.5">
      <c r="A134" s="103"/>
      <c r="B134" s="28"/>
      <c r="C134" s="26" t="s">
        <v>4</v>
      </c>
      <c r="D134" s="106">
        <v>15</v>
      </c>
      <c r="E134" s="44" t="s">
        <v>114</v>
      </c>
      <c r="F134" s="26" t="s">
        <v>115</v>
      </c>
      <c r="G134" s="44"/>
      <c r="H134" s="26"/>
      <c r="I134" s="104"/>
    </row>
    <row r="135" spans="1:9" ht="31.5">
      <c r="A135" s="103"/>
      <c r="B135" s="28" t="s">
        <v>224</v>
      </c>
      <c r="C135" s="26" t="s">
        <v>29</v>
      </c>
      <c r="D135" s="106">
        <v>5</v>
      </c>
      <c r="E135" s="44" t="s">
        <v>132</v>
      </c>
      <c r="F135" s="26" t="s">
        <v>116</v>
      </c>
      <c r="G135" s="44"/>
      <c r="H135" s="26"/>
      <c r="I135" s="104"/>
    </row>
    <row r="136" spans="1:9" ht="18.95" customHeight="1">
      <c r="A136" s="103"/>
      <c r="B136" s="26"/>
      <c r="C136" s="26" t="s">
        <v>168</v>
      </c>
      <c r="D136" s="106">
        <v>8</v>
      </c>
      <c r="E136" s="44"/>
      <c r="F136" s="26"/>
      <c r="G136" s="44"/>
      <c r="H136" s="26"/>
      <c r="I136" s="104"/>
    </row>
    <row r="137" spans="1:9" ht="18.95" customHeight="1">
      <c r="A137" s="103"/>
      <c r="B137" s="26"/>
      <c r="C137" s="26" t="s">
        <v>169</v>
      </c>
      <c r="D137" s="106">
        <v>6</v>
      </c>
      <c r="E137" s="44" t="s">
        <v>87</v>
      </c>
      <c r="F137" s="26" t="s">
        <v>119</v>
      </c>
      <c r="G137" s="44"/>
      <c r="H137" s="26"/>
      <c r="I137" s="104"/>
    </row>
    <row r="138" spans="1:9" ht="31.5">
      <c r="A138" s="103"/>
      <c r="B138" s="26"/>
      <c r="C138" s="26" t="s">
        <v>55</v>
      </c>
      <c r="D138" s="106">
        <v>6</v>
      </c>
      <c r="E138" s="44" t="s">
        <v>133</v>
      </c>
      <c r="F138" s="26" t="s">
        <v>122</v>
      </c>
      <c r="G138" s="44"/>
      <c r="H138" s="26"/>
      <c r="I138" s="104"/>
    </row>
    <row r="139" spans="1:9" ht="18.95" customHeight="1">
      <c r="A139" s="103"/>
      <c r="B139" s="26"/>
      <c r="C139" s="26" t="s">
        <v>117</v>
      </c>
      <c r="D139" s="106">
        <v>5</v>
      </c>
      <c r="E139" s="44" t="s">
        <v>87</v>
      </c>
      <c r="F139" s="26" t="s">
        <v>120</v>
      </c>
      <c r="G139" s="44"/>
      <c r="H139" s="26"/>
      <c r="I139" s="104"/>
    </row>
    <row r="140" spans="1:9">
      <c r="A140" s="103"/>
      <c r="B140" s="26"/>
      <c r="C140" s="26" t="s">
        <v>118</v>
      </c>
      <c r="D140" s="106">
        <v>7</v>
      </c>
      <c r="E140" s="44" t="s">
        <v>87</v>
      </c>
      <c r="F140" s="26" t="s">
        <v>121</v>
      </c>
      <c r="G140" s="44" t="s">
        <v>123</v>
      </c>
      <c r="H140" s="26" t="s">
        <v>124</v>
      </c>
      <c r="I140" s="104"/>
    </row>
    <row r="141" spans="1:9" ht="18.95" customHeight="1">
      <c r="A141" s="103"/>
      <c r="B141" s="28" t="s">
        <v>225</v>
      </c>
      <c r="C141" s="26" t="s">
        <v>6</v>
      </c>
      <c r="D141" s="106">
        <v>34</v>
      </c>
      <c r="E141" s="44"/>
      <c r="F141" s="26"/>
      <c r="G141" s="44"/>
      <c r="H141" s="26"/>
      <c r="I141" s="104"/>
    </row>
    <row r="142" spans="1:9" ht="18.95" customHeight="1">
      <c r="A142" s="103"/>
      <c r="B142" s="26"/>
      <c r="C142" s="26" t="s">
        <v>7</v>
      </c>
      <c r="D142" s="106">
        <v>45</v>
      </c>
      <c r="E142" s="44"/>
      <c r="F142" s="26"/>
      <c r="G142" s="44"/>
      <c r="H142" s="26"/>
      <c r="I142" s="104"/>
    </row>
    <row r="143" spans="1:9" ht="18.95" customHeight="1">
      <c r="A143" s="103"/>
      <c r="B143" s="26"/>
      <c r="C143" s="26" t="s">
        <v>23</v>
      </c>
      <c r="D143" s="106">
        <v>37</v>
      </c>
      <c r="E143" s="44" t="s">
        <v>87</v>
      </c>
      <c r="F143" s="26" t="s">
        <v>70</v>
      </c>
      <c r="G143" s="44"/>
      <c r="H143" s="26"/>
      <c r="I143" s="104"/>
    </row>
    <row r="144" spans="1:9" ht="18.95" customHeight="1">
      <c r="A144" s="103"/>
      <c r="B144" s="26"/>
      <c r="C144" s="26" t="s">
        <v>10</v>
      </c>
      <c r="D144" s="106">
        <v>27</v>
      </c>
      <c r="E144" s="44" t="s">
        <v>87</v>
      </c>
      <c r="F144" s="26" t="s">
        <v>125</v>
      </c>
      <c r="G144" s="44"/>
      <c r="H144" s="26"/>
      <c r="I144" s="104"/>
    </row>
    <row r="145" spans="1:9" ht="18.95" customHeight="1">
      <c r="A145" s="103"/>
      <c r="B145" s="26"/>
      <c r="C145" s="26" t="s">
        <v>45</v>
      </c>
      <c r="D145" s="106">
        <v>32</v>
      </c>
      <c r="E145" s="44" t="s">
        <v>87</v>
      </c>
      <c r="F145" s="26" t="s">
        <v>126</v>
      </c>
      <c r="G145" s="44"/>
      <c r="H145" s="26"/>
      <c r="I145" s="104"/>
    </row>
    <row r="146" spans="1:9" ht="18.95" customHeight="1">
      <c r="A146" s="103"/>
      <c r="B146" s="26"/>
      <c r="C146" s="26" t="s">
        <v>24</v>
      </c>
      <c r="D146" s="106">
        <v>53</v>
      </c>
      <c r="E146" s="44" t="s">
        <v>87</v>
      </c>
      <c r="F146" s="26" t="s">
        <v>70</v>
      </c>
      <c r="G146" s="44"/>
      <c r="H146" s="26"/>
      <c r="I146" s="104"/>
    </row>
    <row r="147" spans="1:9" ht="18.95" customHeight="1">
      <c r="A147" s="103"/>
      <c r="B147" s="27" t="s">
        <v>226</v>
      </c>
      <c r="C147" s="26" t="s">
        <v>28</v>
      </c>
      <c r="D147" s="106">
        <v>10</v>
      </c>
      <c r="E147" s="44"/>
      <c r="F147" s="26"/>
      <c r="G147" s="44"/>
      <c r="H147" s="26"/>
      <c r="I147" s="104"/>
    </row>
    <row r="148" spans="1:9" ht="18.95" customHeight="1">
      <c r="A148" s="103"/>
      <c r="B148" s="25"/>
      <c r="C148" s="35" t="s">
        <v>134</v>
      </c>
      <c r="D148" s="88">
        <v>11</v>
      </c>
      <c r="E148" s="39" t="s">
        <v>71</v>
      </c>
      <c r="F148" s="35" t="s">
        <v>70</v>
      </c>
      <c r="G148" s="39"/>
      <c r="H148" s="35"/>
      <c r="I148" s="104"/>
    </row>
    <row r="149" spans="1:9" ht="18.95" customHeight="1">
      <c r="A149" s="104"/>
      <c r="B149" s="104"/>
      <c r="C149" s="104"/>
      <c r="D149" s="107"/>
      <c r="E149" s="105"/>
      <c r="F149" s="104"/>
      <c r="G149" s="105"/>
      <c r="H149" s="104"/>
      <c r="I149" s="104"/>
    </row>
  </sheetData>
  <mergeCells count="4">
    <mergeCell ref="D4:D7"/>
    <mergeCell ref="E4:E5"/>
    <mergeCell ref="F4:F5"/>
    <mergeCell ref="H4:H7"/>
  </mergeCells>
  <pageMargins left="0.75" right="0.75" top="1" bottom="1" header="0.5" footer="0.5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1 (3)</vt:lpstr>
    </vt:vector>
  </TitlesOfParts>
  <Company>University of Cambridge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Keynes</dc:creator>
  <cp:lastModifiedBy>any</cp:lastModifiedBy>
  <cp:lastPrinted>2018-06-27T16:14:53Z</cp:lastPrinted>
  <dcterms:created xsi:type="dcterms:W3CDTF">2018-06-21T10:32:14Z</dcterms:created>
  <dcterms:modified xsi:type="dcterms:W3CDTF">2020-04-20T12:04:49Z</dcterms:modified>
</cp:coreProperties>
</file>