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e-my.sharepoint.com/personal/sgrannem_ed_ac_uk/Documents/Papers/Ira_paper_draft/eLife/Final_version/Supplementary_tables/"/>
    </mc:Choice>
  </mc:AlternateContent>
  <xr:revisionPtr revIDLastSave="0" documentId="8_{1B398DE7-67CF-C04F-A603-31C914F8CE57}" xr6:coauthVersionLast="45" xr6:coauthVersionMax="45" xr10:uidLastSave="{00000000-0000-0000-0000-000000000000}"/>
  <bookViews>
    <workbookView xWindow="6380" yWindow="4560" windowWidth="26840" windowHeight="15940" xr2:uid="{A443A35F-E526-8A40-BEFC-D74C30C6B801}"/>
  </bookViews>
  <sheets>
    <sheet name="Figure 1 - figure supplement 1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K58" i="1"/>
  <c r="L58" i="1" s="1"/>
  <c r="K59" i="1"/>
  <c r="L59" i="1" s="1"/>
  <c r="K60" i="1"/>
  <c r="L60" i="1" s="1"/>
  <c r="K61" i="1"/>
  <c r="L61" i="1" s="1"/>
  <c r="K62" i="1"/>
  <c r="L62" i="1" s="1"/>
  <c r="K63" i="1"/>
  <c r="K64" i="1"/>
  <c r="K65" i="1"/>
  <c r="K66" i="1"/>
  <c r="L65" i="1" s="1"/>
  <c r="L66" i="1"/>
  <c r="K67" i="1"/>
  <c r="K68" i="1"/>
  <c r="K69" i="1"/>
  <c r="K70" i="1"/>
  <c r="L70" i="1"/>
  <c r="K71" i="1"/>
  <c r="L71" i="1"/>
  <c r="K72" i="1"/>
  <c r="K73" i="1"/>
  <c r="K74" i="1"/>
  <c r="L74" i="1"/>
  <c r="K75" i="1"/>
  <c r="L69" i="1" s="1"/>
  <c r="L75" i="1"/>
  <c r="L73" i="1" l="1"/>
  <c r="L68" i="1"/>
  <c r="L64" i="1"/>
  <c r="L72" i="1"/>
  <c r="L67" i="1"/>
  <c r="L63" i="1"/>
</calcChain>
</file>

<file path=xl/sharedStrings.xml><?xml version="1.0" encoding="utf-8"?>
<sst xmlns="http://schemas.openxmlformats.org/spreadsheetml/2006/main" count="155" uniqueCount="55">
  <si>
    <t>Signal</t>
  </si>
  <si>
    <t>0000004_03</t>
  </si>
  <si>
    <t>OD04_1</t>
  </si>
  <si>
    <t>OD08_1</t>
  </si>
  <si>
    <t>OD12_1</t>
  </si>
  <si>
    <t>OD18_1</t>
  </si>
  <si>
    <t>OD24_1</t>
  </si>
  <si>
    <t>OD3_1</t>
  </si>
  <si>
    <t>Biological replicate 1</t>
  </si>
  <si>
    <t>OD4_1</t>
  </si>
  <si>
    <t>OD4+2H_1</t>
  </si>
  <si>
    <t>OD4+16H_1</t>
  </si>
  <si>
    <t>OD04_2</t>
  </si>
  <si>
    <t>OD08_2</t>
  </si>
  <si>
    <t>OD12_2</t>
  </si>
  <si>
    <t>OD18_2</t>
  </si>
  <si>
    <t>OD24_2</t>
  </si>
  <si>
    <t>Biological replicate 2</t>
  </si>
  <si>
    <t>OD3_2</t>
  </si>
  <si>
    <t>OD4_2</t>
  </si>
  <si>
    <t>OD4+2H_2</t>
  </si>
  <si>
    <t>OD4+16H_2</t>
  </si>
  <si>
    <t>Type</t>
  </si>
  <si>
    <t>Bkgnd.</t>
  </si>
  <si>
    <t>Area</t>
  </si>
  <si>
    <t>Total</t>
  </si>
  <si>
    <t>Name</t>
  </si>
  <si>
    <t>Channel</t>
  </si>
  <si>
    <t>Image Name</t>
  </si>
  <si>
    <t>sample</t>
  </si>
  <si>
    <t>Quantification of GroEL</t>
  </si>
  <si>
    <t>0000001_02</t>
  </si>
  <si>
    <t>Image 0000004_03: LI-COR quantification of GroEL</t>
  </si>
  <si>
    <t>Image 0000001_02: LI-COR quantification of Hfq</t>
  </si>
  <si>
    <t>Fold-change rel to OD04</t>
  </si>
  <si>
    <t>Normalisation to GroEL</t>
  </si>
  <si>
    <t>Quantification of Hfq-HTF</t>
  </si>
  <si>
    <t>OD4+16H</t>
  </si>
  <si>
    <t>OD4+2H</t>
  </si>
  <si>
    <t>OD4</t>
  </si>
  <si>
    <t>OD3</t>
  </si>
  <si>
    <t>OD24</t>
  </si>
  <si>
    <t>OD18</t>
  </si>
  <si>
    <t>OD12</t>
  </si>
  <si>
    <t>OD08</t>
  </si>
  <si>
    <t>n/a</t>
  </si>
  <si>
    <t>OD04</t>
  </si>
  <si>
    <t>Standard deviation</t>
  </si>
  <si>
    <t>Mean fold-change</t>
  </si>
  <si>
    <t>Biological replicate 2 fold-change in Hfq expression</t>
  </si>
  <si>
    <t>Biological replicate 1 fold-change in Hfq expression</t>
  </si>
  <si>
    <t>sample (Optical density)</t>
  </si>
  <si>
    <t>Relative quantification of Hfq-HTF expression from Western Blot data:</t>
  </si>
  <si>
    <t>Figure 1 - figure supplement 1 A,B</t>
  </si>
  <si>
    <t>Hfq-HTF Western Blot: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</si>
</sst>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0"/>
      <color theme="1"/>
      <name val="Arial"/>
      <family val="2"/>
    </font>
    <font>
      <sz val="10"/>
      <color rgb="FFC00000"/>
      <name val="Arial"/>
    </font>
    <font>
      <b/>
      <sz val="10"/>
      <color theme="1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469900</xdr:colOff>
      <xdr:row>58</xdr:row>
      <xdr:rowOff>25400</xdr:rowOff>
    </xdr:from>
    <xdr:ext cx="3723011" cy="6242740"/>
    <xdr:pic>
      <xdr:nvPicPr>
        <xdr:cNvPr id="2" name="Picture 1">
          <a:extLst>
            <a:ext uri="{FF2B5EF4-FFF2-40B4-BE49-F238E27FC236}">
              <a16:creationId xmlns:a16="http://schemas.microsoft.com/office/drawing/2014/main" id="{56469829-C67E-C141-BE55-39E8BB7D6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6900" y="11811000"/>
          <a:ext cx="3723011" cy="6242740"/>
        </a:xfrm>
        <a:prstGeom prst="rect">
          <a:avLst/>
        </a:prstGeom>
      </xdr:spPr>
    </xdr:pic>
    <xdr:clientData/>
  </xdr:oneCellAnchor>
  <xdr:twoCellAnchor>
    <xdr:from>
      <xdr:col>14</xdr:col>
      <xdr:colOff>520700</xdr:colOff>
      <xdr:row>58</xdr:row>
      <xdr:rowOff>88900</xdr:rowOff>
    </xdr:from>
    <xdr:to>
      <xdr:col>15</xdr:col>
      <xdr:colOff>546100</xdr:colOff>
      <xdr:row>59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6AC354-AC99-A44B-AB91-49703D861948}"/>
            </a:ext>
          </a:extLst>
        </xdr:cNvPr>
        <xdr:cNvSpPr txBox="1"/>
      </xdr:nvSpPr>
      <xdr:spPr>
        <a:xfrm>
          <a:off x="12077700" y="11874500"/>
          <a:ext cx="8509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charset="0"/>
              <a:ea typeface="Arial" charset="0"/>
              <a:cs typeface="Arial" charset="0"/>
            </a:rPr>
            <a:t>replicate 2</a:t>
          </a:r>
        </a:p>
      </xdr:txBody>
    </xdr:sp>
    <xdr:clientData/>
  </xdr:twoCellAnchor>
  <xdr:twoCellAnchor>
    <xdr:from>
      <xdr:col>14</xdr:col>
      <xdr:colOff>546100</xdr:colOff>
      <xdr:row>73</xdr:row>
      <xdr:rowOff>152400</xdr:rowOff>
    </xdr:from>
    <xdr:to>
      <xdr:col>15</xdr:col>
      <xdr:colOff>571500</xdr:colOff>
      <xdr:row>75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0EA0D0-139D-A24C-9B9A-7B53ACD4F772}"/>
            </a:ext>
          </a:extLst>
        </xdr:cNvPr>
        <xdr:cNvSpPr txBox="1"/>
      </xdr:nvSpPr>
      <xdr:spPr>
        <a:xfrm>
          <a:off x="12103100" y="14986000"/>
          <a:ext cx="85090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charset="0"/>
              <a:ea typeface="Arial" charset="0"/>
              <a:cs typeface="Arial" charset="0"/>
            </a:rPr>
            <a:t>replicate 1</a:t>
          </a:r>
        </a:p>
      </xdr:txBody>
    </xdr:sp>
    <xdr:clientData/>
  </xdr:twoCellAnchor>
  <xdr:oneCellAnchor>
    <xdr:from>
      <xdr:col>21</xdr:col>
      <xdr:colOff>88899</xdr:colOff>
      <xdr:row>58</xdr:row>
      <xdr:rowOff>190500</xdr:rowOff>
    </xdr:from>
    <xdr:ext cx="6833807" cy="3289300"/>
    <xdr:pic>
      <xdr:nvPicPr>
        <xdr:cNvPr id="5" name="Picture 4">
          <a:extLst>
            <a:ext uri="{FF2B5EF4-FFF2-40B4-BE49-F238E27FC236}">
              <a16:creationId xmlns:a16="http://schemas.microsoft.com/office/drawing/2014/main" id="{E2C1DEF7-6D75-4B42-90A0-D03384A6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24399" y="11976100"/>
          <a:ext cx="6833807" cy="3289300"/>
        </a:xfrm>
        <a:prstGeom prst="rect">
          <a:avLst/>
        </a:prstGeom>
      </xdr:spPr>
    </xdr:pic>
    <xdr:clientData/>
  </xdr:oneCellAnchor>
  <xdr:twoCellAnchor>
    <xdr:from>
      <xdr:col>21</xdr:col>
      <xdr:colOff>165099</xdr:colOff>
      <xdr:row>59</xdr:row>
      <xdr:rowOff>63500</xdr:rowOff>
    </xdr:from>
    <xdr:to>
      <xdr:col>22</xdr:col>
      <xdr:colOff>190499</xdr:colOff>
      <xdr:row>60</xdr:row>
      <xdr:rowOff>127000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DF2E9AF-F70D-4243-8E3F-069CDA4F20D4}"/>
            </a:ext>
          </a:extLst>
        </xdr:cNvPr>
        <xdr:cNvSpPr txBox="1"/>
      </xdr:nvSpPr>
      <xdr:spPr>
        <a:xfrm>
          <a:off x="17500599" y="12052300"/>
          <a:ext cx="8509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charset="0"/>
              <a:ea typeface="Arial" charset="0"/>
              <a:cs typeface="Arial" charset="0"/>
            </a:rPr>
            <a:t>replicate 1</a:t>
          </a:r>
        </a:p>
      </xdr:txBody>
    </xdr:sp>
    <xdr:clientData/>
  </xdr:twoCellAnchor>
  <xdr:twoCellAnchor>
    <xdr:from>
      <xdr:col>25</xdr:col>
      <xdr:colOff>342899</xdr:colOff>
      <xdr:row>59</xdr:row>
      <xdr:rowOff>63500</xdr:rowOff>
    </xdr:from>
    <xdr:to>
      <xdr:col>26</xdr:col>
      <xdr:colOff>368299</xdr:colOff>
      <xdr:row>60</xdr:row>
      <xdr:rowOff>127000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CB1DE83-31E2-CD4B-ADAC-9514F072EEFA}"/>
            </a:ext>
          </a:extLst>
        </xdr:cNvPr>
        <xdr:cNvSpPr txBox="1"/>
      </xdr:nvSpPr>
      <xdr:spPr>
        <a:xfrm>
          <a:off x="20980399" y="12052300"/>
          <a:ext cx="8509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charset="0"/>
              <a:ea typeface="Arial" charset="0"/>
              <a:cs typeface="Arial" charset="0"/>
            </a:rPr>
            <a:t>replicate 2</a:t>
          </a:r>
        </a:p>
      </xdr:txBody>
    </xdr:sp>
    <xdr:clientData/>
  </xdr:twoCellAnchor>
  <xdr:oneCellAnchor>
    <xdr:from>
      <xdr:col>2</xdr:col>
      <xdr:colOff>76200</xdr:colOff>
      <xdr:row>3</xdr:row>
      <xdr:rowOff>41221</xdr:rowOff>
    </xdr:from>
    <xdr:ext cx="7035800" cy="7741340"/>
    <xdr:pic>
      <xdr:nvPicPr>
        <xdr:cNvPr id="8" name="Picture 7">
          <a:extLst>
            <a:ext uri="{FF2B5EF4-FFF2-40B4-BE49-F238E27FC236}">
              <a16:creationId xmlns:a16="http://schemas.microsoft.com/office/drawing/2014/main" id="{0CE2473A-CEE6-4D4B-B3D1-8EE021AE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0" y="650821"/>
          <a:ext cx="7035800" cy="7741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A581-F67D-E54E-A9C7-373B443FC2BA}">
  <dimension ref="A1:AE174"/>
  <sheetViews>
    <sheetView tabSelected="1" workbookViewId="0">
      <selection activeCell="A29" sqref="A29"/>
    </sheetView>
  </sheetViews>
  <sheetFormatPr baseColWidth="10" defaultRowHeight="16" x14ac:dyDescent="0.2"/>
  <cols>
    <col min="1" max="1" width="26.83203125" style="1" customWidth="1"/>
    <col min="2" max="16384" width="10.83203125" style="1"/>
  </cols>
  <sheetData>
    <row r="1" spans="1:31" x14ac:dyDescent="0.2">
      <c r="A1" s="29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">
      <c r="B2" s="2" t="s">
        <v>54</v>
      </c>
      <c r="C2" s="2"/>
      <c r="D2" s="2"/>
      <c r="E2" s="2"/>
      <c r="F2" s="2"/>
      <c r="G2" s="2"/>
      <c r="H2" s="2"/>
      <c r="I2" s="1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">
      <c r="A41" s="29" t="s">
        <v>53</v>
      </c>
      <c r="B41" s="17" t="s">
        <v>52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">
      <c r="A44" s="28" t="s">
        <v>51</v>
      </c>
      <c r="B44" s="27" t="s">
        <v>50</v>
      </c>
      <c r="C44" s="27" t="s">
        <v>49</v>
      </c>
      <c r="D44" s="27" t="s">
        <v>48</v>
      </c>
      <c r="E44" s="26" t="s">
        <v>47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">
      <c r="A45" s="25" t="s">
        <v>46</v>
      </c>
      <c r="B45" s="24">
        <v>1</v>
      </c>
      <c r="C45" s="24">
        <v>1</v>
      </c>
      <c r="D45" s="24">
        <f>AVERAGE(B45:C45)</f>
        <v>1</v>
      </c>
      <c r="E45" s="23" t="s">
        <v>45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">
      <c r="A46" s="22" t="s">
        <v>44</v>
      </c>
      <c r="B46" s="2">
        <v>0.73026315789473684</v>
      </c>
      <c r="C46" s="2">
        <v>0.95146180663422053</v>
      </c>
      <c r="D46" s="2">
        <f>AVERAGE(B46:C46)</f>
        <v>0.84086248226447868</v>
      </c>
      <c r="E46" s="21">
        <f>STDEV(B46:C46)</f>
        <v>0.15641106451298953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">
      <c r="A47" s="22" t="s">
        <v>43</v>
      </c>
      <c r="B47" s="2">
        <v>1.0070422535211268</v>
      </c>
      <c r="C47" s="2">
        <v>1.0401422382490673</v>
      </c>
      <c r="D47" s="2">
        <f>AVERAGE(B47:C47)</f>
        <v>1.023592245885097</v>
      </c>
      <c r="E47" s="21">
        <f>STDEV(B47:C47)</f>
        <v>2.3405223658297895E-2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">
      <c r="A48" s="22" t="s">
        <v>42</v>
      </c>
      <c r="B48" s="2">
        <v>1.5473684210526315</v>
      </c>
      <c r="C48" s="2">
        <v>1.0901386258765042</v>
      </c>
      <c r="D48" s="2">
        <f>AVERAGE(B48:C48)</f>
        <v>1.3187535234645678</v>
      </c>
      <c r="E48" s="21">
        <f>STDEV(B48:C48)</f>
        <v>0.32331028872957646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">
      <c r="A49" s="22" t="s">
        <v>41</v>
      </c>
      <c r="B49" s="2">
        <v>0.83168316831683153</v>
      </c>
      <c r="C49" s="2">
        <v>1.324204928501141</v>
      </c>
      <c r="D49" s="2">
        <f>AVERAGE(B49:C49)</f>
        <v>1.0779440484089862</v>
      </c>
      <c r="E49" s="21">
        <f>STDEV(B49:C49)</f>
        <v>0.3482654765082599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">
      <c r="A50" s="22" t="s">
        <v>40</v>
      </c>
      <c r="B50" s="2">
        <v>1.5</v>
      </c>
      <c r="C50" s="2">
        <v>1.1611316113161132</v>
      </c>
      <c r="D50" s="2">
        <f>AVERAGE(B50:C50)</f>
        <v>1.3305658056580567</v>
      </c>
      <c r="E50" s="21">
        <f>STDEV(B50:C50)</f>
        <v>0.23961613556813319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22" t="s">
        <v>39</v>
      </c>
      <c r="B51" s="2">
        <v>2.2457627118644066</v>
      </c>
      <c r="C51" s="2">
        <v>1.0870894140944509</v>
      </c>
      <c r="D51" s="2">
        <f>AVERAGE(B51:C51)</f>
        <v>1.6664260629794287</v>
      </c>
      <c r="E51" s="21">
        <f>STDEV(B51:C51)</f>
        <v>0.81930574603291506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A52" s="22" t="s">
        <v>38</v>
      </c>
      <c r="B52" s="2">
        <v>1.4256198347107436</v>
      </c>
      <c r="C52" s="2">
        <v>1.1987301587301586</v>
      </c>
      <c r="D52" s="2">
        <f>AVERAGE(B52:C52)</f>
        <v>1.3121749967204512</v>
      </c>
      <c r="E52" s="21">
        <f>STDEV(B52:C52)</f>
        <v>0.16043522846709016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">
      <c r="A53" s="20" t="s">
        <v>37</v>
      </c>
      <c r="B53" s="19">
        <v>0.71954314720812174</v>
      </c>
      <c r="C53" s="19">
        <v>0.92910119863615592</v>
      </c>
      <c r="D53" s="19">
        <f>AVERAGE(B53:C53)</f>
        <v>0.82432217292213883</v>
      </c>
      <c r="E53" s="18">
        <f>STDEV(B53:C53)</f>
        <v>0.14817991921700197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7" thickBot="1" x14ac:dyDescent="0.25">
      <c r="A56" s="2"/>
      <c r="B56" s="2"/>
      <c r="C56" s="17" t="s">
        <v>36</v>
      </c>
      <c r="D56" s="2"/>
      <c r="E56" s="2"/>
      <c r="F56" s="2"/>
      <c r="G56" s="2"/>
      <c r="H56" s="2"/>
      <c r="I56" s="2"/>
      <c r="J56" s="2"/>
      <c r="K56" s="17" t="s">
        <v>35</v>
      </c>
      <c r="L56" s="17" t="s">
        <v>34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7" thickBot="1" x14ac:dyDescent="0.25">
      <c r="A57" s="2"/>
      <c r="B57" s="2" t="s">
        <v>29</v>
      </c>
      <c r="C57" s="2" t="s">
        <v>28</v>
      </c>
      <c r="D57" s="2" t="s">
        <v>27</v>
      </c>
      <c r="E57" s="2" t="s">
        <v>26</v>
      </c>
      <c r="F57" s="9" t="s">
        <v>0</v>
      </c>
      <c r="G57" s="2" t="s">
        <v>25</v>
      </c>
      <c r="H57" s="2" t="s">
        <v>24</v>
      </c>
      <c r="I57" s="2" t="s">
        <v>23</v>
      </c>
      <c r="J57" s="2" t="s">
        <v>22</v>
      </c>
      <c r="K57" s="2"/>
      <c r="L57" s="2"/>
      <c r="M57" s="2"/>
      <c r="N57" s="2"/>
      <c r="O57" s="15"/>
      <c r="P57" s="13" t="s">
        <v>33</v>
      </c>
      <c r="Q57" s="13"/>
      <c r="R57" s="13"/>
      <c r="S57" s="13"/>
      <c r="T57" s="1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">
      <c r="A58" s="16"/>
      <c r="B58" s="15" t="s">
        <v>21</v>
      </c>
      <c r="C58" s="15" t="s">
        <v>31</v>
      </c>
      <c r="D58" s="13">
        <v>800</v>
      </c>
      <c r="E58" s="13">
        <v>1</v>
      </c>
      <c r="F58" s="14">
        <v>252000</v>
      </c>
      <c r="G58" s="13">
        <v>386000</v>
      </c>
      <c r="H58" s="13">
        <v>1085</v>
      </c>
      <c r="I58" s="13">
        <v>124</v>
      </c>
      <c r="J58" s="12" t="s">
        <v>0</v>
      </c>
      <c r="K58" s="15">
        <f>F58/F80</f>
        <v>7.7064220183486243E-2</v>
      </c>
      <c r="L58" s="16">
        <f>K58/$K66</f>
        <v>0.92910119863615592</v>
      </c>
      <c r="M58" s="2"/>
      <c r="N58" s="2"/>
      <c r="O58" s="10"/>
      <c r="P58" s="2"/>
      <c r="Q58" s="2"/>
      <c r="R58" s="2"/>
      <c r="S58" s="2"/>
      <c r="T58" s="8"/>
      <c r="U58" s="2"/>
      <c r="V58" s="15" t="s">
        <v>32</v>
      </c>
      <c r="W58" s="13"/>
      <c r="X58" s="13"/>
      <c r="Y58" s="13"/>
      <c r="Z58" s="13"/>
      <c r="AA58" s="13"/>
      <c r="AB58" s="13"/>
      <c r="AC58" s="13"/>
      <c r="AD58" s="12"/>
      <c r="AE58" s="2"/>
    </row>
    <row r="59" spans="1:31" x14ac:dyDescent="0.2">
      <c r="A59" s="11"/>
      <c r="B59" s="10" t="s">
        <v>20</v>
      </c>
      <c r="C59" s="10" t="s">
        <v>31</v>
      </c>
      <c r="D59" s="2">
        <v>800</v>
      </c>
      <c r="E59" s="2">
        <v>3</v>
      </c>
      <c r="F59" s="9">
        <v>348000</v>
      </c>
      <c r="G59" s="2">
        <v>492000</v>
      </c>
      <c r="H59" s="2">
        <v>1085</v>
      </c>
      <c r="I59" s="2">
        <v>132</v>
      </c>
      <c r="J59" s="8" t="s">
        <v>0</v>
      </c>
      <c r="K59" s="10">
        <f>F59/F81</f>
        <v>9.9428571428571422E-2</v>
      </c>
      <c r="L59" s="11">
        <f>K59/K66</f>
        <v>1.1987301587301586</v>
      </c>
      <c r="M59" s="2"/>
      <c r="N59" s="2"/>
      <c r="O59" s="10"/>
      <c r="P59" s="2"/>
      <c r="Q59" s="2"/>
      <c r="R59" s="2"/>
      <c r="S59" s="2"/>
      <c r="T59" s="8"/>
      <c r="U59" s="2"/>
      <c r="V59" s="10"/>
      <c r="W59" s="2"/>
      <c r="X59" s="2"/>
      <c r="Y59" s="2"/>
      <c r="Z59" s="2"/>
      <c r="AA59" s="2"/>
      <c r="AB59" s="2"/>
      <c r="AC59" s="2"/>
      <c r="AD59" s="8"/>
      <c r="AE59" s="2"/>
    </row>
    <row r="60" spans="1:31" x14ac:dyDescent="0.2">
      <c r="A60" s="11"/>
      <c r="B60" s="10" t="s">
        <v>19</v>
      </c>
      <c r="C60" s="10" t="s">
        <v>31</v>
      </c>
      <c r="D60" s="2">
        <v>800</v>
      </c>
      <c r="E60" s="2">
        <v>4</v>
      </c>
      <c r="F60" s="9">
        <v>321000</v>
      </c>
      <c r="G60" s="2">
        <v>462000</v>
      </c>
      <c r="H60" s="2">
        <v>1085</v>
      </c>
      <c r="I60" s="2">
        <v>130</v>
      </c>
      <c r="J60" s="8" t="s">
        <v>0</v>
      </c>
      <c r="K60" s="10">
        <f>F60/F82</f>
        <v>9.0168539325842692E-2</v>
      </c>
      <c r="L60" s="11">
        <f>K60/K66</f>
        <v>1.0870894140944507</v>
      </c>
      <c r="M60" s="2"/>
      <c r="N60" s="2"/>
      <c r="O60" s="10"/>
      <c r="P60" s="2"/>
      <c r="Q60" s="2"/>
      <c r="R60" s="2"/>
      <c r="S60" s="2"/>
      <c r="T60" s="8"/>
      <c r="U60" s="2"/>
      <c r="V60" s="10"/>
      <c r="W60" s="2"/>
      <c r="X60" s="2"/>
      <c r="Y60" s="2"/>
      <c r="Z60" s="2"/>
      <c r="AA60" s="2"/>
      <c r="AB60" s="2"/>
      <c r="AC60" s="2"/>
      <c r="AD60" s="8"/>
      <c r="AE60" s="2"/>
    </row>
    <row r="61" spans="1:31" x14ac:dyDescent="0.2">
      <c r="A61" s="11"/>
      <c r="B61" s="10" t="s">
        <v>18</v>
      </c>
      <c r="C61" s="10" t="s">
        <v>31</v>
      </c>
      <c r="D61" s="2">
        <v>800</v>
      </c>
      <c r="E61" s="2">
        <v>5</v>
      </c>
      <c r="F61" s="9">
        <v>261000</v>
      </c>
      <c r="G61" s="2">
        <v>400000</v>
      </c>
      <c r="H61" s="2">
        <v>1085</v>
      </c>
      <c r="I61" s="2">
        <v>128</v>
      </c>
      <c r="J61" s="8" t="s">
        <v>0</v>
      </c>
      <c r="K61" s="10">
        <f>F61/F83</f>
        <v>9.6309963099630996E-2</v>
      </c>
      <c r="L61" s="11">
        <f>K61/K66</f>
        <v>1.1611316113161132</v>
      </c>
      <c r="M61" s="2"/>
      <c r="N61" s="2"/>
      <c r="O61" s="10"/>
      <c r="P61" s="2"/>
      <c r="Q61" s="2"/>
      <c r="R61" s="2"/>
      <c r="S61" s="2"/>
      <c r="T61" s="8"/>
      <c r="U61" s="2"/>
      <c r="V61" s="10"/>
      <c r="W61" s="2"/>
      <c r="X61" s="2"/>
      <c r="Y61" s="2"/>
      <c r="Z61" s="2"/>
      <c r="AA61" s="2"/>
      <c r="AB61" s="2"/>
      <c r="AC61" s="2"/>
      <c r="AD61" s="8"/>
      <c r="AE61" s="2"/>
    </row>
    <row r="62" spans="1:31" x14ac:dyDescent="0.2">
      <c r="A62" s="11" t="s">
        <v>17</v>
      </c>
      <c r="B62" s="10" t="s">
        <v>16</v>
      </c>
      <c r="C62" s="10" t="s">
        <v>31</v>
      </c>
      <c r="D62" s="2">
        <v>800</v>
      </c>
      <c r="E62" s="2">
        <v>6</v>
      </c>
      <c r="F62" s="9">
        <v>201000</v>
      </c>
      <c r="G62" s="2">
        <v>338000</v>
      </c>
      <c r="H62" s="2">
        <v>1085</v>
      </c>
      <c r="I62" s="2">
        <v>126</v>
      </c>
      <c r="J62" s="8" t="s">
        <v>0</v>
      </c>
      <c r="K62" s="10">
        <f>F62/F84</f>
        <v>0.10983606557377049</v>
      </c>
      <c r="L62" s="11">
        <f>K62/K66</f>
        <v>1.324204928501141</v>
      </c>
      <c r="M62" s="2"/>
      <c r="N62" s="2"/>
      <c r="O62" s="10"/>
      <c r="P62" s="2"/>
      <c r="Q62" s="2"/>
      <c r="R62" s="2"/>
      <c r="S62" s="2"/>
      <c r="T62" s="8"/>
      <c r="U62" s="2"/>
      <c r="V62" s="10"/>
      <c r="W62" s="2"/>
      <c r="X62" s="2"/>
      <c r="Y62" s="2"/>
      <c r="Z62" s="2"/>
      <c r="AA62" s="2"/>
      <c r="AB62" s="2"/>
      <c r="AC62" s="2"/>
      <c r="AD62" s="8"/>
      <c r="AE62" s="2"/>
    </row>
    <row r="63" spans="1:31" x14ac:dyDescent="0.2">
      <c r="A63" s="11"/>
      <c r="B63" s="10" t="s">
        <v>15</v>
      </c>
      <c r="C63" s="10" t="s">
        <v>31</v>
      </c>
      <c r="D63" s="2">
        <v>800</v>
      </c>
      <c r="E63" s="2">
        <v>8</v>
      </c>
      <c r="F63" s="9">
        <v>236000</v>
      </c>
      <c r="G63" s="2">
        <v>376000</v>
      </c>
      <c r="H63" s="2">
        <v>1085</v>
      </c>
      <c r="I63" s="2">
        <v>129</v>
      </c>
      <c r="J63" s="8" t="s">
        <v>0</v>
      </c>
      <c r="K63" s="10">
        <f>F63/F85</f>
        <v>9.0421455938697312E-2</v>
      </c>
      <c r="L63" s="11">
        <f>K63/K66</f>
        <v>1.090138625876504</v>
      </c>
      <c r="M63" s="2"/>
      <c r="N63" s="2"/>
      <c r="O63" s="10"/>
      <c r="P63" s="2"/>
      <c r="Q63" s="2"/>
      <c r="R63" s="2"/>
      <c r="S63" s="2"/>
      <c r="T63" s="8"/>
      <c r="U63" s="2"/>
      <c r="V63" s="10"/>
      <c r="W63" s="2"/>
      <c r="X63" s="2"/>
      <c r="Y63" s="2"/>
      <c r="Z63" s="2"/>
      <c r="AA63" s="2"/>
      <c r="AB63" s="2"/>
      <c r="AC63" s="2"/>
      <c r="AD63" s="8"/>
      <c r="AE63" s="2"/>
    </row>
    <row r="64" spans="1:31" x14ac:dyDescent="0.2">
      <c r="A64" s="11"/>
      <c r="B64" s="10" t="s">
        <v>14</v>
      </c>
      <c r="C64" s="10" t="s">
        <v>31</v>
      </c>
      <c r="D64" s="2">
        <v>800</v>
      </c>
      <c r="E64" s="2">
        <v>9</v>
      </c>
      <c r="F64" s="9">
        <v>220000</v>
      </c>
      <c r="G64" s="2">
        <v>367000</v>
      </c>
      <c r="H64" s="2">
        <v>1085</v>
      </c>
      <c r="I64" s="2">
        <v>136</v>
      </c>
      <c r="J64" s="8" t="s">
        <v>0</v>
      </c>
      <c r="K64" s="10">
        <f>F64/F86</f>
        <v>8.6274509803921567E-2</v>
      </c>
      <c r="L64" s="11">
        <f>K64/K66</f>
        <v>1.040142238249067</v>
      </c>
      <c r="M64" s="2"/>
      <c r="N64" s="2"/>
      <c r="O64" s="10"/>
      <c r="P64" s="2"/>
      <c r="Q64" s="2"/>
      <c r="R64" s="2"/>
      <c r="S64" s="2"/>
      <c r="T64" s="8"/>
      <c r="U64" s="2"/>
      <c r="V64" s="10"/>
      <c r="W64" s="2"/>
      <c r="X64" s="2"/>
      <c r="Y64" s="2"/>
      <c r="Z64" s="2"/>
      <c r="AA64" s="2"/>
      <c r="AB64" s="2"/>
      <c r="AC64" s="2"/>
      <c r="AD64" s="8"/>
      <c r="AE64" s="2"/>
    </row>
    <row r="65" spans="1:31" x14ac:dyDescent="0.2">
      <c r="A65" s="11"/>
      <c r="B65" s="10" t="s">
        <v>13</v>
      </c>
      <c r="C65" s="10" t="s">
        <v>31</v>
      </c>
      <c r="D65" s="2">
        <v>800</v>
      </c>
      <c r="E65" s="2">
        <v>10</v>
      </c>
      <c r="F65" s="9">
        <v>146000</v>
      </c>
      <c r="G65" s="2">
        <v>289000</v>
      </c>
      <c r="H65" s="2">
        <v>1085</v>
      </c>
      <c r="I65" s="2">
        <v>132</v>
      </c>
      <c r="J65" s="8" t="s">
        <v>0</v>
      </c>
      <c r="K65" s="10">
        <f>F65/F87</f>
        <v>7.8918918918918918E-2</v>
      </c>
      <c r="L65" s="11">
        <f>K65/K66</f>
        <v>0.95146180663422042</v>
      </c>
      <c r="M65" s="2"/>
      <c r="N65" s="2"/>
      <c r="O65" s="10"/>
      <c r="P65" s="2"/>
      <c r="Q65" s="2"/>
      <c r="R65" s="2"/>
      <c r="S65" s="2"/>
      <c r="T65" s="8"/>
      <c r="U65" s="2"/>
      <c r="V65" s="10"/>
      <c r="W65" s="2"/>
      <c r="X65" s="2"/>
      <c r="Y65" s="2"/>
      <c r="Z65" s="2"/>
      <c r="AA65" s="2"/>
      <c r="AB65" s="2"/>
      <c r="AC65" s="2"/>
      <c r="AD65" s="8"/>
      <c r="AE65" s="2"/>
    </row>
    <row r="66" spans="1:31" ht="17" thickBot="1" x14ac:dyDescent="0.25">
      <c r="A66" s="7"/>
      <c r="B66" s="6" t="s">
        <v>12</v>
      </c>
      <c r="C66" s="6" t="s">
        <v>31</v>
      </c>
      <c r="D66" s="4">
        <v>800</v>
      </c>
      <c r="E66" s="4">
        <v>11</v>
      </c>
      <c r="F66" s="5">
        <v>78300</v>
      </c>
      <c r="G66" s="4">
        <v>208000</v>
      </c>
      <c r="H66" s="4">
        <v>1085</v>
      </c>
      <c r="I66" s="4">
        <v>120</v>
      </c>
      <c r="J66" s="3" t="s">
        <v>0</v>
      </c>
      <c r="K66" s="6">
        <f>F66/F88</f>
        <v>8.2944915254237292E-2</v>
      </c>
      <c r="L66" s="7">
        <f>1</f>
        <v>1</v>
      </c>
      <c r="M66" s="2"/>
      <c r="N66" s="2"/>
      <c r="O66" s="10"/>
      <c r="P66" s="2"/>
      <c r="Q66" s="2"/>
      <c r="R66" s="2"/>
      <c r="S66" s="2"/>
      <c r="T66" s="8"/>
      <c r="U66" s="2"/>
      <c r="V66" s="10"/>
      <c r="W66" s="2"/>
      <c r="X66" s="2"/>
      <c r="Y66" s="2"/>
      <c r="Z66" s="2"/>
      <c r="AA66" s="2"/>
      <c r="AB66" s="2"/>
      <c r="AC66" s="2"/>
      <c r="AD66" s="8"/>
      <c r="AE66" s="2"/>
    </row>
    <row r="67" spans="1:31" x14ac:dyDescent="0.2">
      <c r="A67" s="16"/>
      <c r="B67" s="15" t="s">
        <v>11</v>
      </c>
      <c r="C67" s="15" t="s">
        <v>31</v>
      </c>
      <c r="D67" s="13">
        <v>800</v>
      </c>
      <c r="E67" s="13">
        <v>15</v>
      </c>
      <c r="F67" s="14">
        <v>189000</v>
      </c>
      <c r="G67" s="13">
        <v>328000</v>
      </c>
      <c r="H67" s="13">
        <v>1178</v>
      </c>
      <c r="I67" s="13">
        <v>118</v>
      </c>
      <c r="J67" s="12" t="s">
        <v>0</v>
      </c>
      <c r="K67" s="15">
        <f>F67/F89</f>
        <v>4.7969543147208124E-2</v>
      </c>
      <c r="L67" s="16">
        <f>K67/K75</f>
        <v>0.71954314720812185</v>
      </c>
      <c r="M67" s="2"/>
      <c r="N67" s="2"/>
      <c r="O67" s="10"/>
      <c r="P67" s="2"/>
      <c r="Q67" s="2"/>
      <c r="R67" s="2"/>
      <c r="S67" s="2"/>
      <c r="T67" s="8"/>
      <c r="U67" s="2"/>
      <c r="V67" s="10"/>
      <c r="W67" s="2"/>
      <c r="X67" s="2"/>
      <c r="Y67" s="2"/>
      <c r="Z67" s="2"/>
      <c r="AA67" s="2"/>
      <c r="AB67" s="2"/>
      <c r="AC67" s="2"/>
      <c r="AD67" s="8"/>
      <c r="AE67" s="2"/>
    </row>
    <row r="68" spans="1:31" x14ac:dyDescent="0.2">
      <c r="A68" s="11"/>
      <c r="B68" s="10" t="s">
        <v>10</v>
      </c>
      <c r="C68" s="10" t="s">
        <v>31</v>
      </c>
      <c r="D68" s="2">
        <v>800</v>
      </c>
      <c r="E68" s="2">
        <v>16</v>
      </c>
      <c r="F68" s="9">
        <v>230000</v>
      </c>
      <c r="G68" s="2">
        <v>363000</v>
      </c>
      <c r="H68" s="2">
        <v>1085</v>
      </c>
      <c r="I68" s="2">
        <v>122</v>
      </c>
      <c r="J68" s="8" t="s">
        <v>0</v>
      </c>
      <c r="K68" s="10">
        <f>F68/F90</f>
        <v>9.5041322314049589E-2</v>
      </c>
      <c r="L68" s="11">
        <f>K68/K75</f>
        <v>1.4256198347107438</v>
      </c>
      <c r="M68" s="2"/>
      <c r="N68" s="2"/>
      <c r="O68" s="10"/>
      <c r="P68" s="2"/>
      <c r="Q68" s="2"/>
      <c r="R68" s="2"/>
      <c r="S68" s="2"/>
      <c r="T68" s="8"/>
      <c r="U68" s="2"/>
      <c r="V68" s="10"/>
      <c r="W68" s="2"/>
      <c r="X68" s="2"/>
      <c r="Y68" s="2"/>
      <c r="Z68" s="2"/>
      <c r="AA68" s="2"/>
      <c r="AB68" s="2"/>
      <c r="AC68" s="2"/>
      <c r="AD68" s="8"/>
      <c r="AE68" s="2"/>
    </row>
    <row r="69" spans="1:31" x14ac:dyDescent="0.2">
      <c r="A69" s="11"/>
      <c r="B69" s="10" t="s">
        <v>9</v>
      </c>
      <c r="C69" s="10" t="s">
        <v>31</v>
      </c>
      <c r="D69" s="2">
        <v>800</v>
      </c>
      <c r="E69" s="2">
        <v>18</v>
      </c>
      <c r="F69" s="9">
        <v>265000</v>
      </c>
      <c r="G69" s="2">
        <v>398000</v>
      </c>
      <c r="H69" s="2">
        <v>1085</v>
      </c>
      <c r="I69" s="2">
        <v>123</v>
      </c>
      <c r="J69" s="8" t="s">
        <v>0</v>
      </c>
      <c r="K69" s="10">
        <f>F69/F91</f>
        <v>0.14971751412429379</v>
      </c>
      <c r="L69" s="11">
        <f>K69/K75</f>
        <v>2.245762711864407</v>
      </c>
      <c r="M69" s="2"/>
      <c r="N69" s="2"/>
      <c r="O69" s="10"/>
      <c r="P69" s="2"/>
      <c r="Q69" s="2"/>
      <c r="R69" s="2"/>
      <c r="S69" s="2"/>
      <c r="T69" s="8"/>
      <c r="U69" s="2"/>
      <c r="V69" s="10"/>
      <c r="W69" s="2"/>
      <c r="X69" s="2"/>
      <c r="Y69" s="2"/>
      <c r="Z69" s="2"/>
      <c r="AA69" s="2"/>
      <c r="AB69" s="2"/>
      <c r="AC69" s="2"/>
      <c r="AD69" s="8"/>
      <c r="AE69" s="2"/>
    </row>
    <row r="70" spans="1:31" x14ac:dyDescent="0.2">
      <c r="A70" s="11" t="s">
        <v>8</v>
      </c>
      <c r="B70" s="10" t="s">
        <v>7</v>
      </c>
      <c r="C70" s="10" t="s">
        <v>31</v>
      </c>
      <c r="D70" s="2">
        <v>800</v>
      </c>
      <c r="E70" s="2">
        <v>20</v>
      </c>
      <c r="F70" s="9">
        <v>219000</v>
      </c>
      <c r="G70" s="2">
        <v>352000</v>
      </c>
      <c r="H70" s="2">
        <v>1085</v>
      </c>
      <c r="I70" s="2">
        <v>123</v>
      </c>
      <c r="J70" s="8" t="s">
        <v>0</v>
      </c>
      <c r="K70" s="10">
        <f>F70/F92</f>
        <v>0.1</v>
      </c>
      <c r="L70" s="11">
        <f>K70/K75</f>
        <v>1.5</v>
      </c>
      <c r="M70" s="2"/>
      <c r="N70" s="2"/>
      <c r="O70" s="10"/>
      <c r="P70" s="2"/>
      <c r="Q70" s="2"/>
      <c r="R70" s="2"/>
      <c r="S70" s="2"/>
      <c r="T70" s="8"/>
      <c r="U70" s="2"/>
      <c r="V70" s="10"/>
      <c r="W70" s="2"/>
      <c r="X70" s="2"/>
      <c r="Y70" s="2"/>
      <c r="Z70" s="2"/>
      <c r="AA70" s="2"/>
      <c r="AB70" s="2"/>
      <c r="AC70" s="2"/>
      <c r="AD70" s="8"/>
      <c r="AE70" s="2"/>
    </row>
    <row r="71" spans="1:31" x14ac:dyDescent="0.2">
      <c r="A71" s="11"/>
      <c r="B71" s="10" t="s">
        <v>6</v>
      </c>
      <c r="C71" s="10" t="s">
        <v>31</v>
      </c>
      <c r="D71" s="2">
        <v>800</v>
      </c>
      <c r="E71" s="2">
        <v>21</v>
      </c>
      <c r="F71" s="9">
        <v>168000</v>
      </c>
      <c r="G71" s="2">
        <v>332000</v>
      </c>
      <c r="H71" s="2">
        <v>1312</v>
      </c>
      <c r="I71" s="2">
        <v>124</v>
      </c>
      <c r="J71" s="8" t="s">
        <v>0</v>
      </c>
      <c r="K71" s="10">
        <f>F71/F93</f>
        <v>5.5445544554455446E-2</v>
      </c>
      <c r="L71" s="11">
        <f>K71/K75</f>
        <v>0.83168316831683176</v>
      </c>
      <c r="M71" s="2"/>
      <c r="N71" s="2"/>
      <c r="O71" s="10"/>
      <c r="P71" s="2"/>
      <c r="Q71" s="2"/>
      <c r="R71" s="2"/>
      <c r="S71" s="2"/>
      <c r="T71" s="8"/>
      <c r="U71" s="2"/>
      <c r="V71" s="10"/>
      <c r="W71" s="2"/>
      <c r="X71" s="2"/>
      <c r="Y71" s="2"/>
      <c r="Z71" s="2"/>
      <c r="AA71" s="2"/>
      <c r="AB71" s="2"/>
      <c r="AC71" s="2"/>
      <c r="AD71" s="8"/>
      <c r="AE71" s="2"/>
    </row>
    <row r="72" spans="1:31" x14ac:dyDescent="0.2">
      <c r="A72" s="11"/>
      <c r="B72" s="10" t="s">
        <v>5</v>
      </c>
      <c r="C72" s="10" t="s">
        <v>31</v>
      </c>
      <c r="D72" s="2">
        <v>800</v>
      </c>
      <c r="E72" s="2">
        <v>22</v>
      </c>
      <c r="F72" s="9">
        <v>294000</v>
      </c>
      <c r="G72" s="2">
        <v>429000</v>
      </c>
      <c r="H72" s="2">
        <v>1085</v>
      </c>
      <c r="I72" s="2">
        <v>125</v>
      </c>
      <c r="J72" s="8" t="s">
        <v>0</v>
      </c>
      <c r="K72" s="10">
        <f>F72/F94</f>
        <v>0.1031578947368421</v>
      </c>
      <c r="L72" s="11">
        <f>K72/K75</f>
        <v>1.5473684210526315</v>
      </c>
      <c r="M72" s="2"/>
      <c r="N72" s="2"/>
      <c r="O72" s="10"/>
      <c r="P72" s="2"/>
      <c r="Q72" s="2"/>
      <c r="R72" s="2"/>
      <c r="S72" s="2"/>
      <c r="T72" s="8"/>
      <c r="U72" s="2"/>
      <c r="V72" s="10"/>
      <c r="W72" s="2"/>
      <c r="X72" s="2"/>
      <c r="Y72" s="2"/>
      <c r="Z72" s="2"/>
      <c r="AA72" s="2"/>
      <c r="AB72" s="2"/>
      <c r="AC72" s="2"/>
      <c r="AD72" s="8"/>
      <c r="AE72" s="2"/>
    </row>
    <row r="73" spans="1:31" x14ac:dyDescent="0.2">
      <c r="A73" s="11"/>
      <c r="B73" s="10" t="s">
        <v>4</v>
      </c>
      <c r="C73" s="10" t="s">
        <v>31</v>
      </c>
      <c r="D73" s="2">
        <v>800</v>
      </c>
      <c r="E73" s="2">
        <v>24</v>
      </c>
      <c r="F73" s="9">
        <v>143000</v>
      </c>
      <c r="G73" s="2">
        <v>274000</v>
      </c>
      <c r="H73" s="2">
        <v>1085</v>
      </c>
      <c r="I73" s="2">
        <v>121</v>
      </c>
      <c r="J73" s="8" t="s">
        <v>0</v>
      </c>
      <c r="K73" s="10">
        <f>F73/F95</f>
        <v>6.7136150234741787E-2</v>
      </c>
      <c r="L73" s="11">
        <f>K73/K75</f>
        <v>1.0070422535211268</v>
      </c>
      <c r="M73" s="2"/>
      <c r="N73" s="2"/>
      <c r="O73" s="10"/>
      <c r="P73" s="2"/>
      <c r="Q73" s="2"/>
      <c r="R73" s="2"/>
      <c r="S73" s="2"/>
      <c r="T73" s="8"/>
      <c r="U73" s="2"/>
      <c r="V73" s="10"/>
      <c r="W73" s="2"/>
      <c r="X73" s="2"/>
      <c r="Y73" s="2"/>
      <c r="Z73" s="2"/>
      <c r="AA73" s="2"/>
      <c r="AB73" s="2"/>
      <c r="AC73" s="2"/>
      <c r="AD73" s="8"/>
      <c r="AE73" s="2"/>
    </row>
    <row r="74" spans="1:31" x14ac:dyDescent="0.2">
      <c r="A74" s="11"/>
      <c r="B74" s="10" t="s">
        <v>3</v>
      </c>
      <c r="C74" s="10" t="s">
        <v>31</v>
      </c>
      <c r="D74" s="2">
        <v>800</v>
      </c>
      <c r="E74" s="2">
        <v>25</v>
      </c>
      <c r="F74" s="9">
        <v>148000</v>
      </c>
      <c r="G74" s="2">
        <v>299000</v>
      </c>
      <c r="H74" s="2">
        <v>1230</v>
      </c>
      <c r="I74" s="2">
        <v>123</v>
      </c>
      <c r="J74" s="8" t="s">
        <v>0</v>
      </c>
      <c r="K74" s="10">
        <f>F74/F96</f>
        <v>4.8684210526315788E-2</v>
      </c>
      <c r="L74" s="11">
        <f>K74/K75</f>
        <v>0.73026315789473684</v>
      </c>
      <c r="M74" s="2"/>
      <c r="N74" s="2"/>
      <c r="O74" s="10"/>
      <c r="P74" s="2"/>
      <c r="Q74" s="2"/>
      <c r="R74" s="2"/>
      <c r="S74" s="2"/>
      <c r="T74" s="8"/>
      <c r="U74" s="2"/>
      <c r="V74" s="10"/>
      <c r="W74" s="2"/>
      <c r="X74" s="2"/>
      <c r="Y74" s="2"/>
      <c r="Z74" s="2"/>
      <c r="AA74" s="2"/>
      <c r="AB74" s="2"/>
      <c r="AC74" s="2"/>
      <c r="AD74" s="8"/>
      <c r="AE74" s="2"/>
    </row>
    <row r="75" spans="1:31" ht="17" thickBot="1" x14ac:dyDescent="0.25">
      <c r="A75" s="7"/>
      <c r="B75" s="6" t="s">
        <v>2</v>
      </c>
      <c r="C75" s="6" t="s">
        <v>31</v>
      </c>
      <c r="D75" s="4">
        <v>800</v>
      </c>
      <c r="E75" s="4">
        <v>27</v>
      </c>
      <c r="F75" s="5">
        <v>136000</v>
      </c>
      <c r="G75" s="4">
        <v>270000</v>
      </c>
      <c r="H75" s="4">
        <v>1102</v>
      </c>
      <c r="I75" s="4">
        <v>122</v>
      </c>
      <c r="J75" s="3" t="s">
        <v>0</v>
      </c>
      <c r="K75" s="6">
        <f>F75/F97</f>
        <v>6.6666666666666666E-2</v>
      </c>
      <c r="L75" s="7">
        <f>1</f>
        <v>1</v>
      </c>
      <c r="M75" s="2"/>
      <c r="N75" s="2"/>
      <c r="O75" s="10"/>
      <c r="P75" s="2"/>
      <c r="Q75" s="2"/>
      <c r="R75" s="2"/>
      <c r="S75" s="2"/>
      <c r="T75" s="8"/>
      <c r="U75" s="2"/>
      <c r="V75" s="10"/>
      <c r="W75" s="2"/>
      <c r="X75" s="2"/>
      <c r="Y75" s="2"/>
      <c r="Z75" s="2"/>
      <c r="AA75" s="2"/>
      <c r="AB75" s="2"/>
      <c r="AC75" s="2"/>
      <c r="AD75" s="8"/>
      <c r="AE75" s="2"/>
    </row>
    <row r="76" spans="1:31" ht="17" thickBot="1" x14ac:dyDescent="0.25">
      <c r="A76" s="2"/>
      <c r="B76" s="2"/>
      <c r="C76" s="2"/>
      <c r="D76" s="2"/>
      <c r="E76" s="2"/>
      <c r="F76" s="9"/>
      <c r="G76" s="2"/>
      <c r="H76" s="2"/>
      <c r="I76" s="2"/>
      <c r="J76" s="2"/>
      <c r="K76" s="2"/>
      <c r="L76" s="2"/>
      <c r="M76" s="2"/>
      <c r="N76" s="2"/>
      <c r="O76" s="10"/>
      <c r="P76" s="2"/>
      <c r="Q76" s="2"/>
      <c r="R76" s="2"/>
      <c r="S76" s="2"/>
      <c r="T76" s="8"/>
      <c r="U76" s="2"/>
      <c r="V76" s="6"/>
      <c r="W76" s="4"/>
      <c r="X76" s="4"/>
      <c r="Y76" s="4"/>
      <c r="Z76" s="4"/>
      <c r="AA76" s="4"/>
      <c r="AB76" s="4"/>
      <c r="AC76" s="4"/>
      <c r="AD76" s="3"/>
      <c r="AE76" s="2"/>
    </row>
    <row r="77" spans="1:31" x14ac:dyDescent="0.2">
      <c r="A77" s="2"/>
      <c r="B77" s="2"/>
      <c r="C77" s="2"/>
      <c r="D77" s="2"/>
      <c r="E77" s="2"/>
      <c r="F77" s="9"/>
      <c r="G77" s="2"/>
      <c r="H77" s="2"/>
      <c r="I77" s="2"/>
      <c r="J77" s="2"/>
      <c r="K77" s="2"/>
      <c r="L77" s="2"/>
      <c r="M77" s="2"/>
      <c r="N77" s="2"/>
      <c r="O77" s="10"/>
      <c r="P77" s="2"/>
      <c r="Q77" s="2"/>
      <c r="R77" s="2"/>
      <c r="S77" s="2"/>
      <c r="T77" s="8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">
      <c r="A78" s="2"/>
      <c r="B78" s="2"/>
      <c r="C78" s="17" t="s">
        <v>30</v>
      </c>
      <c r="D78" s="2"/>
      <c r="E78" s="2"/>
      <c r="F78" s="9"/>
      <c r="G78" s="2"/>
      <c r="H78" s="2"/>
      <c r="I78" s="2"/>
      <c r="J78" s="2"/>
      <c r="K78" s="2"/>
      <c r="L78" s="2"/>
      <c r="M78" s="2"/>
      <c r="N78" s="2"/>
      <c r="O78" s="10"/>
      <c r="P78" s="2"/>
      <c r="Q78" s="2"/>
      <c r="R78" s="2"/>
      <c r="S78" s="2"/>
      <c r="T78" s="8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7" thickBot="1" x14ac:dyDescent="0.25">
      <c r="A79" s="2"/>
      <c r="B79" s="2" t="s">
        <v>29</v>
      </c>
      <c r="C79" s="2" t="s">
        <v>28</v>
      </c>
      <c r="D79" s="2" t="s">
        <v>27</v>
      </c>
      <c r="E79" s="2" t="s">
        <v>26</v>
      </c>
      <c r="F79" s="9" t="s">
        <v>0</v>
      </c>
      <c r="G79" s="2" t="s">
        <v>25</v>
      </c>
      <c r="H79" s="2" t="s">
        <v>24</v>
      </c>
      <c r="I79" s="2" t="s">
        <v>23</v>
      </c>
      <c r="J79" s="2" t="s">
        <v>22</v>
      </c>
      <c r="K79" s="2"/>
      <c r="L79" s="2"/>
      <c r="M79" s="2"/>
      <c r="N79" s="2"/>
      <c r="O79" s="10"/>
      <c r="P79" s="2"/>
      <c r="Q79" s="2"/>
      <c r="R79" s="2"/>
      <c r="S79" s="2"/>
      <c r="T79" s="8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">
      <c r="A80" s="16"/>
      <c r="B80" s="15" t="s">
        <v>21</v>
      </c>
      <c r="C80" s="15" t="s">
        <v>1</v>
      </c>
      <c r="D80" s="13">
        <v>800</v>
      </c>
      <c r="E80" s="13">
        <v>12</v>
      </c>
      <c r="F80" s="14">
        <v>3270000</v>
      </c>
      <c r="G80" s="13">
        <v>3660000</v>
      </c>
      <c r="H80" s="13">
        <v>684</v>
      </c>
      <c r="I80" s="13">
        <v>569</v>
      </c>
      <c r="J80" s="12" t="s">
        <v>0</v>
      </c>
      <c r="K80" s="2"/>
      <c r="L80" s="2"/>
      <c r="M80" s="2"/>
      <c r="N80" s="2"/>
      <c r="O80" s="10"/>
      <c r="P80" s="2"/>
      <c r="Q80" s="2"/>
      <c r="R80" s="2"/>
      <c r="S80" s="2"/>
      <c r="T80" s="8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">
      <c r="A81" s="11"/>
      <c r="B81" s="10" t="s">
        <v>20</v>
      </c>
      <c r="C81" s="10" t="s">
        <v>1</v>
      </c>
      <c r="D81" s="2">
        <v>800</v>
      </c>
      <c r="E81" s="2">
        <v>13</v>
      </c>
      <c r="F81" s="9">
        <v>3500000</v>
      </c>
      <c r="G81" s="2">
        <v>4010000</v>
      </c>
      <c r="H81" s="2">
        <v>684</v>
      </c>
      <c r="I81" s="2">
        <v>755</v>
      </c>
      <c r="J81" s="8" t="s">
        <v>0</v>
      </c>
      <c r="K81" s="2"/>
      <c r="L81" s="2"/>
      <c r="M81" s="2"/>
      <c r="N81" s="2"/>
      <c r="O81" s="10"/>
      <c r="P81" s="2"/>
      <c r="Q81" s="2"/>
      <c r="R81" s="2"/>
      <c r="S81" s="2"/>
      <c r="T81" s="8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">
      <c r="A82" s="11"/>
      <c r="B82" s="10" t="s">
        <v>19</v>
      </c>
      <c r="C82" s="10" t="s">
        <v>1</v>
      </c>
      <c r="D82" s="2">
        <v>800</v>
      </c>
      <c r="E82" s="2">
        <v>14</v>
      </c>
      <c r="F82" s="9">
        <v>3560000</v>
      </c>
      <c r="G82" s="2">
        <v>4430000</v>
      </c>
      <c r="H82" s="2">
        <v>684</v>
      </c>
      <c r="I82" s="2">
        <v>1280</v>
      </c>
      <c r="J82" s="8" t="s">
        <v>0</v>
      </c>
      <c r="K82" s="2"/>
      <c r="L82" s="2"/>
      <c r="M82" s="2"/>
      <c r="N82" s="2"/>
      <c r="O82" s="10"/>
      <c r="P82" s="2"/>
      <c r="Q82" s="2"/>
      <c r="R82" s="2"/>
      <c r="S82" s="2"/>
      <c r="T82" s="8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">
      <c r="A83" s="11"/>
      <c r="B83" s="10" t="s">
        <v>18</v>
      </c>
      <c r="C83" s="10" t="s">
        <v>1</v>
      </c>
      <c r="D83" s="2">
        <v>800</v>
      </c>
      <c r="E83" s="2">
        <v>15</v>
      </c>
      <c r="F83" s="9">
        <v>2710000</v>
      </c>
      <c r="G83" s="2">
        <v>3350000</v>
      </c>
      <c r="H83" s="2">
        <v>684</v>
      </c>
      <c r="I83" s="2">
        <v>928</v>
      </c>
      <c r="J83" s="8" t="s">
        <v>0</v>
      </c>
      <c r="K83" s="2"/>
      <c r="L83" s="2"/>
      <c r="M83" s="2"/>
      <c r="N83" s="2"/>
      <c r="O83" s="10"/>
      <c r="P83" s="2"/>
      <c r="Q83" s="2"/>
      <c r="R83" s="2"/>
      <c r="S83" s="2"/>
      <c r="T83" s="8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">
      <c r="A84" s="11" t="s">
        <v>17</v>
      </c>
      <c r="B84" s="10" t="s">
        <v>16</v>
      </c>
      <c r="C84" s="10" t="s">
        <v>1</v>
      </c>
      <c r="D84" s="2">
        <v>800</v>
      </c>
      <c r="E84" s="2">
        <v>16</v>
      </c>
      <c r="F84" s="9">
        <v>1830000</v>
      </c>
      <c r="G84" s="2">
        <v>2440000</v>
      </c>
      <c r="H84" s="2">
        <v>684</v>
      </c>
      <c r="I84" s="2">
        <v>898</v>
      </c>
      <c r="J84" s="8" t="s">
        <v>0</v>
      </c>
      <c r="K84" s="2"/>
      <c r="L84" s="2"/>
      <c r="M84" s="2"/>
      <c r="N84" s="2"/>
      <c r="O84" s="10"/>
      <c r="P84" s="2"/>
      <c r="Q84" s="2"/>
      <c r="R84" s="2"/>
      <c r="S84" s="2"/>
      <c r="T84" s="8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">
      <c r="A85" s="11"/>
      <c r="B85" s="10" t="s">
        <v>15</v>
      </c>
      <c r="C85" s="10" t="s">
        <v>1</v>
      </c>
      <c r="D85" s="2">
        <v>800</v>
      </c>
      <c r="E85" s="2">
        <v>17</v>
      </c>
      <c r="F85" s="9">
        <v>2610000</v>
      </c>
      <c r="G85" s="2">
        <v>3200000</v>
      </c>
      <c r="H85" s="2">
        <v>684</v>
      </c>
      <c r="I85" s="2">
        <v>864</v>
      </c>
      <c r="J85" s="8" t="s">
        <v>0</v>
      </c>
      <c r="K85" s="2"/>
      <c r="L85" s="2"/>
      <c r="M85" s="2"/>
      <c r="N85" s="2"/>
      <c r="O85" s="10"/>
      <c r="P85" s="2"/>
      <c r="Q85" s="2"/>
      <c r="R85" s="2"/>
      <c r="S85" s="2"/>
      <c r="T85" s="8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">
      <c r="A86" s="11"/>
      <c r="B86" s="10" t="s">
        <v>14</v>
      </c>
      <c r="C86" s="10" t="s">
        <v>1</v>
      </c>
      <c r="D86" s="2">
        <v>800</v>
      </c>
      <c r="E86" s="2">
        <v>18</v>
      </c>
      <c r="F86" s="9">
        <v>2550000</v>
      </c>
      <c r="G86" s="2">
        <v>3050000</v>
      </c>
      <c r="H86" s="2">
        <v>684</v>
      </c>
      <c r="I86" s="2">
        <v>743</v>
      </c>
      <c r="J86" s="8" t="s">
        <v>0</v>
      </c>
      <c r="K86" s="2"/>
      <c r="L86" s="2"/>
      <c r="M86" s="2"/>
      <c r="N86" s="2"/>
      <c r="O86" s="10"/>
      <c r="P86" s="2"/>
      <c r="Q86" s="2"/>
      <c r="R86" s="2"/>
      <c r="S86" s="2"/>
      <c r="T86" s="8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">
      <c r="A87" s="11"/>
      <c r="B87" s="10" t="s">
        <v>13</v>
      </c>
      <c r="C87" s="10" t="s">
        <v>1</v>
      </c>
      <c r="D87" s="2">
        <v>800</v>
      </c>
      <c r="E87" s="2">
        <v>19</v>
      </c>
      <c r="F87" s="9">
        <v>1850000</v>
      </c>
      <c r="G87" s="2">
        <v>2260000</v>
      </c>
      <c r="H87" s="2">
        <v>684</v>
      </c>
      <c r="I87" s="2">
        <v>598</v>
      </c>
      <c r="J87" s="8" t="s">
        <v>0</v>
      </c>
      <c r="K87" s="2"/>
      <c r="L87" s="2"/>
      <c r="M87" s="2"/>
      <c r="N87" s="2"/>
      <c r="O87" s="10"/>
      <c r="P87" s="2"/>
      <c r="Q87" s="2"/>
      <c r="R87" s="2"/>
      <c r="S87" s="2"/>
      <c r="T87" s="8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7" thickBot="1" x14ac:dyDescent="0.25">
      <c r="A88" s="7"/>
      <c r="B88" s="6" t="s">
        <v>12</v>
      </c>
      <c r="C88" s="6" t="s">
        <v>1</v>
      </c>
      <c r="D88" s="4">
        <v>800</v>
      </c>
      <c r="E88" s="4">
        <v>20</v>
      </c>
      <c r="F88" s="5">
        <v>944000</v>
      </c>
      <c r="G88" s="4">
        <v>1200000</v>
      </c>
      <c r="H88" s="4">
        <v>684</v>
      </c>
      <c r="I88" s="4">
        <v>380</v>
      </c>
      <c r="J88" s="3" t="s">
        <v>0</v>
      </c>
      <c r="K88" s="2"/>
      <c r="L88" s="2"/>
      <c r="M88" s="2"/>
      <c r="N88" s="2"/>
      <c r="O88" s="10"/>
      <c r="P88" s="2"/>
      <c r="Q88" s="2"/>
      <c r="R88" s="2"/>
      <c r="S88" s="2"/>
      <c r="T88" s="8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7" thickBot="1" x14ac:dyDescent="0.25">
      <c r="A89" s="16"/>
      <c r="B89" s="15" t="s">
        <v>11</v>
      </c>
      <c r="C89" s="15" t="s">
        <v>1</v>
      </c>
      <c r="D89" s="13">
        <v>800</v>
      </c>
      <c r="E89" s="13">
        <v>2</v>
      </c>
      <c r="F89" s="14">
        <v>3940000</v>
      </c>
      <c r="G89" s="13">
        <v>4560000</v>
      </c>
      <c r="H89" s="13">
        <v>741</v>
      </c>
      <c r="I89" s="13">
        <v>838</v>
      </c>
      <c r="J89" s="12" t="s">
        <v>0</v>
      </c>
      <c r="K89" s="2"/>
      <c r="L89" s="2"/>
      <c r="M89" s="2"/>
      <c r="N89" s="2"/>
      <c r="O89" s="6"/>
      <c r="P89" s="4"/>
      <c r="Q89" s="4"/>
      <c r="R89" s="4"/>
      <c r="S89" s="4"/>
      <c r="T89" s="3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">
      <c r="A90" s="11"/>
      <c r="B90" s="10" t="s">
        <v>10</v>
      </c>
      <c r="C90" s="10" t="s">
        <v>1</v>
      </c>
      <c r="D90" s="2">
        <v>800</v>
      </c>
      <c r="E90" s="2">
        <v>4</v>
      </c>
      <c r="F90" s="9">
        <v>2420000</v>
      </c>
      <c r="G90" s="2">
        <v>3000000</v>
      </c>
      <c r="H90" s="2">
        <v>684</v>
      </c>
      <c r="I90" s="2">
        <v>860</v>
      </c>
      <c r="J90" s="8" t="s"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">
      <c r="A91" s="11"/>
      <c r="B91" s="10" t="s">
        <v>9</v>
      </c>
      <c r="C91" s="10" t="s">
        <v>1</v>
      </c>
      <c r="D91" s="2">
        <v>800</v>
      </c>
      <c r="E91" s="2">
        <v>5</v>
      </c>
      <c r="F91" s="9">
        <v>1770000</v>
      </c>
      <c r="G91" s="2">
        <v>2360000</v>
      </c>
      <c r="H91" s="2">
        <v>684</v>
      </c>
      <c r="I91" s="2">
        <v>856</v>
      </c>
      <c r="J91" s="8" t="s"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">
      <c r="A92" s="11" t="s">
        <v>8</v>
      </c>
      <c r="B92" s="10" t="s">
        <v>7</v>
      </c>
      <c r="C92" s="10" t="s">
        <v>1</v>
      </c>
      <c r="D92" s="2">
        <v>800</v>
      </c>
      <c r="E92" s="2">
        <v>6</v>
      </c>
      <c r="F92" s="9">
        <v>2190000</v>
      </c>
      <c r="G92" s="2">
        <v>2600000</v>
      </c>
      <c r="H92" s="2">
        <v>684</v>
      </c>
      <c r="I92" s="2">
        <v>596</v>
      </c>
      <c r="J92" s="8" t="s"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">
      <c r="A93" s="11"/>
      <c r="B93" s="10" t="s">
        <v>6</v>
      </c>
      <c r="C93" s="10" t="s">
        <v>1</v>
      </c>
      <c r="D93" s="2">
        <v>800</v>
      </c>
      <c r="E93" s="2">
        <v>7</v>
      </c>
      <c r="F93" s="9">
        <v>3030000</v>
      </c>
      <c r="G93" s="2">
        <v>3450000</v>
      </c>
      <c r="H93" s="2">
        <v>684</v>
      </c>
      <c r="I93" s="2">
        <v>619</v>
      </c>
      <c r="J93" s="8" t="s"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">
      <c r="A94" s="11"/>
      <c r="B94" s="10" t="s">
        <v>5</v>
      </c>
      <c r="C94" s="10" t="s">
        <v>1</v>
      </c>
      <c r="D94" s="2">
        <v>800</v>
      </c>
      <c r="E94" s="2">
        <v>8</v>
      </c>
      <c r="F94" s="9">
        <v>2850000</v>
      </c>
      <c r="G94" s="2">
        <v>3490000</v>
      </c>
      <c r="H94" s="2">
        <v>684</v>
      </c>
      <c r="I94" s="2">
        <v>930</v>
      </c>
      <c r="J94" s="8" t="s"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">
      <c r="A95" s="11"/>
      <c r="B95" s="10" t="s">
        <v>4</v>
      </c>
      <c r="C95" s="10" t="s">
        <v>1</v>
      </c>
      <c r="D95" s="2">
        <v>800</v>
      </c>
      <c r="E95" s="2">
        <v>9</v>
      </c>
      <c r="F95" s="9">
        <v>2130000</v>
      </c>
      <c r="G95" s="2">
        <v>2510000</v>
      </c>
      <c r="H95" s="2">
        <v>684</v>
      </c>
      <c r="I95" s="2">
        <v>548</v>
      </c>
      <c r="J95" s="8" t="s"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">
      <c r="A96" s="11"/>
      <c r="B96" s="10" t="s">
        <v>3</v>
      </c>
      <c r="C96" s="10" t="s">
        <v>1</v>
      </c>
      <c r="D96" s="2">
        <v>800</v>
      </c>
      <c r="E96" s="2">
        <v>10</v>
      </c>
      <c r="F96" s="9">
        <v>3040000</v>
      </c>
      <c r="G96" s="2">
        <v>3400000</v>
      </c>
      <c r="H96" s="2">
        <v>684</v>
      </c>
      <c r="I96" s="2">
        <v>537</v>
      </c>
      <c r="J96" s="8" t="s"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7" thickBot="1" x14ac:dyDescent="0.25">
      <c r="A97" s="7"/>
      <c r="B97" s="6" t="s">
        <v>2</v>
      </c>
      <c r="C97" s="6" t="s">
        <v>1</v>
      </c>
      <c r="D97" s="4">
        <v>800</v>
      </c>
      <c r="E97" s="4">
        <v>11</v>
      </c>
      <c r="F97" s="5">
        <v>2040000</v>
      </c>
      <c r="G97" s="4">
        <v>2340000</v>
      </c>
      <c r="H97" s="4">
        <v>684</v>
      </c>
      <c r="I97" s="4">
        <v>433</v>
      </c>
      <c r="J97" s="3" t="s"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2020-04-23T11:52:08Z</dcterms:created>
  <dcterms:modified xsi:type="dcterms:W3CDTF">2020-04-23T11:52:27Z</dcterms:modified>
</cp:coreProperties>
</file>