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ristian Grimm\Desktop\Source data\"/>
    </mc:Choice>
  </mc:AlternateContent>
  <bookViews>
    <workbookView xWindow="0" yWindow="0" windowWidth="25200" windowHeight="12000"/>
  </bookViews>
  <sheets>
    <sheet name="Fig 2 E-G" sheetId="2" r:id="rId1"/>
    <sheet name="Fig 2 J" sheetId="3" r:id="rId2"/>
    <sheet name="Fig 2 P-Q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3" l="1"/>
  <c r="G11" i="3"/>
  <c r="H10" i="3"/>
  <c r="G10" i="3"/>
  <c r="H6" i="3"/>
  <c r="G6" i="3"/>
  <c r="H5" i="3"/>
  <c r="G5" i="3"/>
</calcChain>
</file>

<file path=xl/sharedStrings.xml><?xml version="1.0" encoding="utf-8"?>
<sst xmlns="http://schemas.openxmlformats.org/spreadsheetml/2006/main" count="101" uniqueCount="40">
  <si>
    <t>mean</t>
  </si>
  <si>
    <t>SE</t>
  </si>
  <si>
    <t>n</t>
  </si>
  <si>
    <t>Test1</t>
  </si>
  <si>
    <t>Test2</t>
  </si>
  <si>
    <t>Test3</t>
  </si>
  <si>
    <t>Test4</t>
  </si>
  <si>
    <t>Test5</t>
  </si>
  <si>
    <t>Fig. 2P   Reversal potentials of agonists</t>
  </si>
  <si>
    <t>Fig. 2Q   Pca/Pna of agonists</t>
  </si>
  <si>
    <t>I+100mV/I-100mV</t>
  </si>
  <si>
    <t>Test6</t>
  </si>
  <si>
    <t>TPC2-A1-N</t>
  </si>
  <si>
    <t>TPC2-A1-P</t>
  </si>
  <si>
    <t>NAADP</t>
  </si>
  <si>
    <t>PI(3,5)P2</t>
  </si>
  <si>
    <t>Fig.2E   Statistical analysis of current densities (CD; mean ± SEM) recorded at -100 mV for endo-lysosomes expressing TPC2 WT or TPC2 M484L activating by TPC2-A1-N</t>
  </si>
  <si>
    <t>Test 6</t>
  </si>
  <si>
    <t>SEM</t>
  </si>
  <si>
    <t>TPC2 WT Basal</t>
  </si>
  <si>
    <t>‭214,375‬</t>
  </si>
  <si>
    <t>TPC2 WT TPC2-A1-N</t>
  </si>
  <si>
    <t>TPC2 M484L Basal</t>
  </si>
  <si>
    <t>TPC2 M484L TPC2-A1-N</t>
  </si>
  <si>
    <t>Fig.2F   Statistical analysis of current densities (CD; mean ± SEM) recorded at -100 mV for endo-lysosomes expressing TPC2 WT or TPC2 M484L activating by TPC2-A1-P</t>
  </si>
  <si>
    <t>Test7</t>
  </si>
  <si>
    <t>Test 8</t>
  </si>
  <si>
    <t>TPC2 WT TPC2-A1-P</t>
  </si>
  <si>
    <t>TPC2 M484L TPC2-A1-P</t>
  </si>
  <si>
    <t>Fig. 2G   Fold-change in current evoked by TPC2-A1-P versus TPC2-A1-N in the two variants of TPC2 WT and TPC2 M484L</t>
  </si>
  <si>
    <t>TPC2-A1-P current in TPC2 WT / Average of TPC2-A1-N current in TPC2 WT</t>
  </si>
  <si>
    <t>TPC2-A1-P current in TPC2 M484L / Average of TPC2-A1-N current in TPC2 M484L</t>
  </si>
  <si>
    <t>Fig. 2J   effect of removing extracellular Na+ on TPC2-A1-N and TPC2-A1-P action in cells expressing TPC2 (LLAA)</t>
  </si>
  <si>
    <t>TPC2-A1-N (µM)</t>
  </si>
  <si>
    <t>156mM Na+</t>
  </si>
  <si>
    <t>0 Na+</t>
  </si>
  <si>
    <t>TPC2-A1-P (µM)</t>
  </si>
  <si>
    <t>Test8</t>
  </si>
  <si>
    <t>Test9</t>
  </si>
  <si>
    <t>Test10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</si>
</sst>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Q9" sqref="Q9"/>
    </sheetView>
  </sheetViews>
  <sheetFormatPr baseColWidth="10" defaultColWidth="11.42578125" defaultRowHeight="14.25" x14ac:dyDescent="0.2"/>
  <cols>
    <col min="1" max="1" width="25.85546875" style="4" customWidth="1"/>
    <col min="2" max="16384" width="11.42578125" style="4"/>
  </cols>
  <sheetData>
    <row r="1" spans="1:12" s="2" customFormat="1" ht="24.95" customHeight="1" x14ac:dyDescent="0.25">
      <c r="A1" s="2" t="s">
        <v>16</v>
      </c>
    </row>
    <row r="3" spans="1:12" ht="13.9" x14ac:dyDescent="0.25"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17</v>
      </c>
      <c r="H3" s="4" t="s">
        <v>0</v>
      </c>
      <c r="I3" s="4" t="s">
        <v>18</v>
      </c>
      <c r="J3" s="4" t="s">
        <v>2</v>
      </c>
    </row>
    <row r="4" spans="1:12" x14ac:dyDescent="0.2">
      <c r="A4" s="4" t="s">
        <v>19</v>
      </c>
      <c r="B4" s="4" t="s">
        <v>20</v>
      </c>
      <c r="C4" s="4">
        <v>21.66667</v>
      </c>
      <c r="D4" s="4">
        <v>32.5</v>
      </c>
      <c r="E4" s="4">
        <v>17.5</v>
      </c>
      <c r="F4" s="4">
        <v>47.142859999999999</v>
      </c>
      <c r="G4" s="4">
        <v>10</v>
      </c>
      <c r="H4" s="4">
        <v>57.2</v>
      </c>
      <c r="I4" s="4">
        <v>31.88</v>
      </c>
      <c r="J4" s="4">
        <v>6</v>
      </c>
    </row>
    <row r="5" spans="1:12" ht="13.9" x14ac:dyDescent="0.25">
      <c r="A5" s="4" t="s">
        <v>21</v>
      </c>
      <c r="B5" s="4">
        <v>363.75</v>
      </c>
      <c r="C5" s="4">
        <v>61.666670000000003</v>
      </c>
      <c r="D5" s="4">
        <v>447.5</v>
      </c>
      <c r="E5" s="4">
        <v>247.5</v>
      </c>
      <c r="F5" s="4">
        <v>282.8571</v>
      </c>
      <c r="G5" s="4">
        <v>193</v>
      </c>
      <c r="H5" s="4">
        <v>266</v>
      </c>
      <c r="I5" s="4">
        <v>54.83</v>
      </c>
      <c r="J5" s="4">
        <v>6</v>
      </c>
    </row>
    <row r="6" spans="1:12" ht="13.9" x14ac:dyDescent="0.25">
      <c r="A6" s="4" t="s">
        <v>22</v>
      </c>
      <c r="B6" s="4">
        <v>100</v>
      </c>
      <c r="C6" s="4">
        <v>91.666669999999996</v>
      </c>
      <c r="D6" s="4">
        <v>89</v>
      </c>
      <c r="H6" s="4">
        <v>93.55</v>
      </c>
      <c r="I6" s="4">
        <v>4.1669999999999998</v>
      </c>
      <c r="J6" s="4">
        <v>2</v>
      </c>
    </row>
    <row r="7" spans="1:12" ht="13.9" x14ac:dyDescent="0.25">
      <c r="A7" s="4" t="s">
        <v>23</v>
      </c>
      <c r="B7" s="4">
        <v>445</v>
      </c>
      <c r="C7" s="4">
        <v>500</v>
      </c>
      <c r="D7" s="4">
        <v>476</v>
      </c>
      <c r="H7" s="4">
        <v>473.7</v>
      </c>
      <c r="I7" s="4">
        <v>27.5</v>
      </c>
      <c r="J7" s="4">
        <v>2</v>
      </c>
    </row>
    <row r="9" spans="1:12" s="5" customFormat="1" ht="24.95" customHeight="1" x14ac:dyDescent="0.25">
      <c r="A9" s="5" t="s">
        <v>24</v>
      </c>
    </row>
    <row r="11" spans="1:12" ht="13.9" x14ac:dyDescent="0.25">
      <c r="B11" s="4" t="s">
        <v>3</v>
      </c>
      <c r="C11" s="4" t="s">
        <v>4</v>
      </c>
      <c r="D11" s="4" t="s">
        <v>5</v>
      </c>
      <c r="E11" s="4" t="s">
        <v>6</v>
      </c>
      <c r="F11" s="4" t="s">
        <v>7</v>
      </c>
      <c r="G11" s="4" t="s">
        <v>17</v>
      </c>
      <c r="H11" s="4" t="s">
        <v>25</v>
      </c>
      <c r="I11" s="4" t="s">
        <v>26</v>
      </c>
      <c r="J11" s="4" t="s">
        <v>0</v>
      </c>
      <c r="K11" s="4" t="s">
        <v>18</v>
      </c>
      <c r="L11" s="4" t="s">
        <v>2</v>
      </c>
    </row>
    <row r="12" spans="1:12" ht="13.9" x14ac:dyDescent="0.25">
      <c r="A12" s="4" t="s">
        <v>19</v>
      </c>
      <c r="B12" s="4">
        <v>52</v>
      </c>
      <c r="C12" s="4">
        <v>112.5</v>
      </c>
      <c r="D12" s="4">
        <v>58.333329999999997</v>
      </c>
      <c r="E12" s="4">
        <v>70</v>
      </c>
      <c r="F12" s="4">
        <v>45</v>
      </c>
      <c r="G12" s="4">
        <v>20</v>
      </c>
      <c r="H12" s="4">
        <v>107.5</v>
      </c>
      <c r="I12" s="4">
        <v>14.28571</v>
      </c>
      <c r="J12" s="4">
        <v>59.95</v>
      </c>
      <c r="K12" s="4">
        <v>12.74</v>
      </c>
      <c r="L12" s="4">
        <v>8</v>
      </c>
    </row>
    <row r="13" spans="1:12" ht="13.9" x14ac:dyDescent="0.25">
      <c r="A13" s="4" t="s">
        <v>27</v>
      </c>
      <c r="B13" s="4">
        <v>308</v>
      </c>
      <c r="C13" s="4">
        <v>585</v>
      </c>
      <c r="D13" s="4">
        <v>406.66669999999999</v>
      </c>
      <c r="E13" s="4">
        <v>505</v>
      </c>
      <c r="F13" s="4">
        <v>495</v>
      </c>
      <c r="G13" s="4">
        <v>366</v>
      </c>
      <c r="H13" s="4">
        <v>510</v>
      </c>
      <c r="I13" s="4">
        <v>268.57139999999998</v>
      </c>
      <c r="J13" s="4">
        <v>430.5</v>
      </c>
      <c r="K13" s="4">
        <v>39.159999999999997</v>
      </c>
      <c r="L13" s="4">
        <v>8</v>
      </c>
    </row>
    <row r="14" spans="1:12" ht="13.9" x14ac:dyDescent="0.25">
      <c r="A14" s="4" t="s">
        <v>22</v>
      </c>
      <c r="B14" s="4">
        <v>44</v>
      </c>
      <c r="C14" s="4">
        <v>145</v>
      </c>
      <c r="D14" s="4">
        <v>71.666659999999993</v>
      </c>
      <c r="J14" s="4">
        <v>86.89</v>
      </c>
      <c r="K14" s="4">
        <v>30.13</v>
      </c>
      <c r="L14" s="4">
        <v>3</v>
      </c>
    </row>
    <row r="15" spans="1:12" ht="13.9" x14ac:dyDescent="0.25">
      <c r="A15" s="4" t="s">
        <v>28</v>
      </c>
      <c r="B15" s="4">
        <v>1172</v>
      </c>
      <c r="C15" s="4">
        <v>1025</v>
      </c>
      <c r="D15" s="4">
        <v>1086.6669999999999</v>
      </c>
      <c r="J15" s="4">
        <v>1095</v>
      </c>
      <c r="K15" s="4">
        <v>42.62</v>
      </c>
      <c r="L15" s="4">
        <v>3</v>
      </c>
    </row>
    <row r="18" spans="1:11" s="2" customFormat="1" ht="24.95" customHeight="1" x14ac:dyDescent="0.3">
      <c r="A18" s="2" t="s">
        <v>29</v>
      </c>
    </row>
    <row r="20" spans="1:11" ht="13.9" x14ac:dyDescent="0.25">
      <c r="A20" s="4" t="s">
        <v>30</v>
      </c>
    </row>
    <row r="21" spans="1:11" ht="13.9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17</v>
      </c>
      <c r="G21" s="4" t="s">
        <v>25</v>
      </c>
      <c r="H21" s="4" t="s">
        <v>26</v>
      </c>
      <c r="I21" s="4" t="s">
        <v>0</v>
      </c>
      <c r="J21" s="4" t="s">
        <v>18</v>
      </c>
      <c r="K21" s="4" t="s">
        <v>2</v>
      </c>
    </row>
    <row r="22" spans="1:11" ht="13.9" x14ac:dyDescent="0.25">
      <c r="A22" s="4">
        <v>1.15769612266663</v>
      </c>
      <c r="B22" s="4">
        <v>2.1988708823375864</v>
      </c>
      <c r="C22" s="4">
        <v>1.528559815642083</v>
      </c>
      <c r="D22" s="4">
        <v>1.8981705907358655</v>
      </c>
      <c r="E22" s="4">
        <v>1.8605830542856503</v>
      </c>
      <c r="F22" s="4">
        <v>1.3757038340778747</v>
      </c>
      <c r="G22" s="4">
        <v>1.9169643589609731</v>
      </c>
      <c r="H22" s="4">
        <v>1.0094938360914929</v>
      </c>
      <c r="I22" s="4">
        <v>1.6180000000000001</v>
      </c>
      <c r="J22" s="4">
        <v>0.1472</v>
      </c>
      <c r="K22" s="4">
        <v>8</v>
      </c>
    </row>
    <row r="25" spans="1:11" ht="13.9" x14ac:dyDescent="0.25">
      <c r="A25" s="4" t="s">
        <v>31</v>
      </c>
    </row>
    <row r="26" spans="1:11" ht="13.9" x14ac:dyDescent="0.25">
      <c r="A26" s="4" t="s">
        <v>3</v>
      </c>
      <c r="B26" s="4" t="s">
        <v>4</v>
      </c>
      <c r="C26" s="4" t="s">
        <v>5</v>
      </c>
      <c r="D26" s="4" t="s">
        <v>0</v>
      </c>
      <c r="E26" s="4" t="s">
        <v>18</v>
      </c>
      <c r="F26" s="4" t="s">
        <v>2</v>
      </c>
    </row>
    <row r="27" spans="1:11" ht="13.9" x14ac:dyDescent="0.25">
      <c r="A27" s="4">
        <v>2.4717047451669596</v>
      </c>
      <c r="B27" s="4">
        <v>2.1616871704745164</v>
      </c>
      <c r="C27" s="4">
        <v>2.2917398945518452</v>
      </c>
      <c r="D27" s="4">
        <v>2.3079999999999998</v>
      </c>
      <c r="E27" s="4">
        <v>8.9880000000000002E-2</v>
      </c>
      <c r="F27" s="4">
        <v>3</v>
      </c>
    </row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4" sqref="A4"/>
    </sheetView>
  </sheetViews>
  <sheetFormatPr baseColWidth="10" defaultColWidth="12.5703125" defaultRowHeight="15" customHeight="1" x14ac:dyDescent="0.2"/>
  <cols>
    <col min="1" max="1" width="17.5703125" style="6" customWidth="1"/>
    <col min="2" max="6" width="12.5703125" style="6"/>
    <col min="7" max="8" width="12.5703125" style="6" bestFit="1" customWidth="1"/>
    <col min="9" max="16384" width="12.5703125" style="6"/>
  </cols>
  <sheetData>
    <row r="1" spans="1:9" s="7" customFormat="1" ht="24.95" customHeight="1" x14ac:dyDescent="0.3">
      <c r="A1" s="2" t="s">
        <v>32</v>
      </c>
    </row>
    <row r="3" spans="1:9" ht="15" customHeight="1" x14ac:dyDescent="0.2">
      <c r="A3" s="6" t="s">
        <v>33</v>
      </c>
      <c r="B3" s="6">
        <v>30</v>
      </c>
    </row>
    <row r="4" spans="1:9" ht="15" customHeight="1" x14ac:dyDescent="0.25">
      <c r="G4" s="6" t="s">
        <v>0</v>
      </c>
      <c r="H4" s="6" t="s">
        <v>1</v>
      </c>
      <c r="I4" s="6" t="s">
        <v>2</v>
      </c>
    </row>
    <row r="5" spans="1:9" ht="15" customHeight="1" x14ac:dyDescent="0.25">
      <c r="A5" s="6" t="s">
        <v>34</v>
      </c>
      <c r="B5" s="6">
        <v>1.6555056511643169</v>
      </c>
      <c r="C5" s="6">
        <v>1.3985101196053498</v>
      </c>
      <c r="D5" s="6">
        <v>1.2383056537773758</v>
      </c>
      <c r="G5" s="6">
        <f>AVERAGE(B5:D5)</f>
        <v>1.4307738081823473</v>
      </c>
      <c r="H5" s="6">
        <f>STDEV(B5:D5)/SQRT(COUNT(B5:D5))</f>
        <v>0.12151086186751925</v>
      </c>
      <c r="I5" s="6">
        <v>3</v>
      </c>
    </row>
    <row r="6" spans="1:9" ht="15" customHeight="1" x14ac:dyDescent="0.25">
      <c r="A6" s="6" t="s">
        <v>35</v>
      </c>
      <c r="B6" s="6">
        <v>1.1076875461481956</v>
      </c>
      <c r="C6" s="6">
        <v>1.2974085572095384</v>
      </c>
      <c r="D6" s="6">
        <v>1.2909221866172336</v>
      </c>
      <c r="E6" s="6">
        <v>0.93404233286682792</v>
      </c>
      <c r="G6" s="6">
        <f>AVERAGE(B6:E6)</f>
        <v>1.1575151557104491</v>
      </c>
      <c r="H6" s="6">
        <f>STDEV(B6:E6)/SQRT(COUNT(B6:E6))</f>
        <v>8.6501682499404153E-2</v>
      </c>
      <c r="I6" s="6">
        <v>4</v>
      </c>
    </row>
    <row r="8" spans="1:9" ht="15" customHeight="1" x14ac:dyDescent="0.2">
      <c r="A8" s="6" t="s">
        <v>36</v>
      </c>
      <c r="B8" s="6">
        <v>60</v>
      </c>
    </row>
    <row r="9" spans="1:9" ht="15" customHeight="1" x14ac:dyDescent="0.25">
      <c r="G9" s="6" t="s">
        <v>0</v>
      </c>
      <c r="H9" s="6" t="s">
        <v>1</v>
      </c>
      <c r="I9" s="6" t="s">
        <v>2</v>
      </c>
    </row>
    <row r="10" spans="1:9" ht="15" customHeight="1" x14ac:dyDescent="0.25">
      <c r="A10" s="6" t="s">
        <v>34</v>
      </c>
      <c r="B10" s="6">
        <v>1.5610910608457211</v>
      </c>
      <c r="C10" s="6">
        <v>1.1094588977757778</v>
      </c>
      <c r="D10" s="6">
        <v>0.58156262917838686</v>
      </c>
      <c r="G10" s="6">
        <f>AVERAGE(B10:D10)</f>
        <v>1.0840375292666284</v>
      </c>
      <c r="H10" s="6">
        <f>STDEV(B10:D10)/SQRT(COUNT(B10:D10))</f>
        <v>0.28305103873908533</v>
      </c>
      <c r="I10" s="6">
        <v>3</v>
      </c>
    </row>
    <row r="11" spans="1:9" ht="15" customHeight="1" x14ac:dyDescent="0.25">
      <c r="A11" s="6" t="s">
        <v>35</v>
      </c>
      <c r="B11" s="6">
        <v>2.5608520660640099</v>
      </c>
      <c r="C11" s="6">
        <v>2.1506613493064402</v>
      </c>
      <c r="D11" s="6">
        <v>1.7961633895422024</v>
      </c>
      <c r="G11" s="6">
        <f>AVERAGE(B11:D11)</f>
        <v>2.1692256016375508</v>
      </c>
      <c r="H11" s="6">
        <f>STDEV(B11:D11)/SQRT(COUNT(B11:D11))</f>
        <v>0.22094167148716692</v>
      </c>
      <c r="I11" s="6">
        <v>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L19" sqref="L19"/>
    </sheetView>
  </sheetViews>
  <sheetFormatPr baseColWidth="10" defaultColWidth="9.140625" defaultRowHeight="14.25" x14ac:dyDescent="0.2"/>
  <cols>
    <col min="1" max="1" width="19.140625" style="1" customWidth="1"/>
    <col min="2" max="16384" width="9.140625" style="1"/>
  </cols>
  <sheetData>
    <row r="1" spans="1:14" s="3" customFormat="1" ht="24.95" customHeight="1" x14ac:dyDescent="0.3">
      <c r="A1" s="2" t="s">
        <v>8</v>
      </c>
    </row>
    <row r="2" spans="1:14" ht="13.9" x14ac:dyDescent="0.25">
      <c r="A2" s="1" t="s">
        <v>10</v>
      </c>
    </row>
    <row r="3" spans="1:14" ht="13.9" x14ac:dyDescent="0.25"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11</v>
      </c>
      <c r="H3" s="6" t="s">
        <v>25</v>
      </c>
      <c r="I3" s="6" t="s">
        <v>37</v>
      </c>
      <c r="J3" s="6" t="s">
        <v>38</v>
      </c>
      <c r="K3" s="6" t="s">
        <v>39</v>
      </c>
      <c r="L3" s="1" t="s">
        <v>0</v>
      </c>
      <c r="M3" s="1" t="s">
        <v>1</v>
      </c>
      <c r="N3" s="1" t="s">
        <v>2</v>
      </c>
    </row>
    <row r="4" spans="1:14" ht="13.9" x14ac:dyDescent="0.25">
      <c r="A4" s="1" t="s">
        <v>12</v>
      </c>
      <c r="B4" s="1">
        <v>-17</v>
      </c>
      <c r="C4" s="1">
        <v>-12.6</v>
      </c>
      <c r="D4" s="1">
        <v>-7.4</v>
      </c>
      <c r="E4" s="1">
        <v>-5</v>
      </c>
      <c r="F4" s="1">
        <v>-21.4</v>
      </c>
      <c r="G4" s="1">
        <v>5.8</v>
      </c>
      <c r="H4" s="1">
        <v>-5.8</v>
      </c>
      <c r="I4" s="1">
        <v>-26.6</v>
      </c>
      <c r="J4" s="1">
        <v>-19</v>
      </c>
      <c r="L4" s="1">
        <v>-12.11111</v>
      </c>
      <c r="M4" s="1">
        <v>3.3358500000000002</v>
      </c>
      <c r="N4" s="1">
        <v>9</v>
      </c>
    </row>
    <row r="5" spans="1:14" ht="13.9" x14ac:dyDescent="0.25">
      <c r="A5" s="1" t="s">
        <v>13</v>
      </c>
      <c r="B5" s="1">
        <v>-63.4</v>
      </c>
      <c r="C5" s="1">
        <v>-73</v>
      </c>
      <c r="D5" s="1">
        <v>-77.8</v>
      </c>
      <c r="E5" s="1">
        <v>-72.599999999999994</v>
      </c>
      <c r="F5" s="1">
        <v>-46.6</v>
      </c>
      <c r="G5" s="1">
        <v>-59.4</v>
      </c>
      <c r="H5" s="1">
        <v>-49.4</v>
      </c>
      <c r="I5" s="1">
        <v>-53.8</v>
      </c>
      <c r="J5" s="1">
        <v>-65.400000000000006</v>
      </c>
      <c r="K5" s="1">
        <v>-48.2</v>
      </c>
      <c r="L5" s="1">
        <v>-60.96</v>
      </c>
      <c r="M5" s="1">
        <v>3.5684800000000001</v>
      </c>
      <c r="N5" s="1">
        <v>10</v>
      </c>
    </row>
    <row r="6" spans="1:14" ht="13.9" x14ac:dyDescent="0.25">
      <c r="A6" s="1" t="s">
        <v>14</v>
      </c>
      <c r="B6" s="1">
        <v>-18.2</v>
      </c>
      <c r="C6" s="1">
        <v>-10.6</v>
      </c>
      <c r="D6" s="1">
        <v>-1</v>
      </c>
      <c r="E6" s="1">
        <v>-4.2</v>
      </c>
      <c r="L6" s="1">
        <v>-8.5</v>
      </c>
      <c r="M6" s="1">
        <v>3.79956</v>
      </c>
      <c r="N6" s="1">
        <v>4</v>
      </c>
    </row>
    <row r="7" spans="1:14" ht="13.9" x14ac:dyDescent="0.25">
      <c r="A7" s="1" t="s">
        <v>15</v>
      </c>
      <c r="B7" s="1">
        <v>-55.8</v>
      </c>
      <c r="C7" s="1">
        <v>-57.4</v>
      </c>
      <c r="D7" s="1">
        <v>-45.4</v>
      </c>
      <c r="E7" s="1">
        <v>-54.6</v>
      </c>
      <c r="L7" s="1">
        <v>-53.3</v>
      </c>
      <c r="M7" s="1">
        <v>2.6950599999999998</v>
      </c>
      <c r="N7" s="1">
        <v>4</v>
      </c>
    </row>
    <row r="9" spans="1:14" s="3" customFormat="1" ht="24.95" customHeight="1" x14ac:dyDescent="0.3">
      <c r="A9" s="2" t="s">
        <v>9</v>
      </c>
    </row>
    <row r="10" spans="1:14" ht="13.9" x14ac:dyDescent="0.25"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11</v>
      </c>
      <c r="H10" s="6" t="s">
        <v>25</v>
      </c>
      <c r="I10" s="6" t="s">
        <v>37</v>
      </c>
      <c r="J10" s="6" t="s">
        <v>38</v>
      </c>
      <c r="K10" s="6" t="s">
        <v>39</v>
      </c>
      <c r="L10" s="1" t="s">
        <v>0</v>
      </c>
      <c r="M10" s="1" t="s">
        <v>1</v>
      </c>
      <c r="N10" s="1" t="s">
        <v>2</v>
      </c>
    </row>
    <row r="11" spans="1:14" ht="13.9" x14ac:dyDescent="0.25">
      <c r="A11" s="1" t="s">
        <v>12</v>
      </c>
      <c r="B11" s="1">
        <v>0.42708000000000002</v>
      </c>
      <c r="C11" s="1">
        <v>0.53990000000000005</v>
      </c>
      <c r="D11" s="1">
        <v>0.71869000000000005</v>
      </c>
      <c r="E11" s="1">
        <v>0.82291999999999998</v>
      </c>
      <c r="F11" s="1">
        <v>0.34010000000000001</v>
      </c>
      <c r="G11" s="1">
        <v>1.5555000000000001</v>
      </c>
      <c r="H11" s="1">
        <v>0.78641000000000005</v>
      </c>
      <c r="I11" s="1">
        <v>0.26195000000000002</v>
      </c>
      <c r="J11" s="1">
        <v>0.38478000000000001</v>
      </c>
      <c r="L11" s="1">
        <v>0.64859</v>
      </c>
      <c r="M11" s="1">
        <v>0.13186</v>
      </c>
      <c r="N11" s="1">
        <v>9</v>
      </c>
    </row>
    <row r="12" spans="1:14" ht="13.9" x14ac:dyDescent="0.25">
      <c r="A12" s="1" t="s">
        <v>13</v>
      </c>
      <c r="B12" s="1">
        <v>4.9579999999999999E-2</v>
      </c>
      <c r="C12" s="1">
        <v>3.3210000000000003E-2</v>
      </c>
      <c r="D12" s="1">
        <v>2.726E-2</v>
      </c>
      <c r="E12" s="1">
        <v>3.3770000000000001E-2</v>
      </c>
      <c r="F12" s="1">
        <v>0.10266</v>
      </c>
      <c r="G12" s="1">
        <v>5.876E-2</v>
      </c>
      <c r="H12" s="1">
        <v>9.0660000000000004E-2</v>
      </c>
      <c r="I12" s="1">
        <v>7.4779999999999999E-2</v>
      </c>
      <c r="J12" s="1">
        <v>4.5580000000000002E-2</v>
      </c>
      <c r="K12" s="1">
        <v>9.5610000000000001E-2</v>
      </c>
      <c r="L12" s="1">
        <v>6.1190000000000001E-2</v>
      </c>
      <c r="M12" s="1">
        <v>8.8400000000000006E-3</v>
      </c>
      <c r="N12" s="1">
        <v>10</v>
      </c>
    </row>
    <row r="13" spans="1:14" ht="13.9" x14ac:dyDescent="0.25">
      <c r="A13" s="1" t="s">
        <v>14</v>
      </c>
      <c r="B13" s="1">
        <v>0.40111000000000002</v>
      </c>
      <c r="C13" s="1">
        <v>0.60197000000000001</v>
      </c>
      <c r="D13" s="1">
        <v>1.0363500000000001</v>
      </c>
      <c r="E13" s="1">
        <v>0.86133999999999999</v>
      </c>
      <c r="L13" s="1">
        <v>0.72519</v>
      </c>
      <c r="M13" s="1">
        <v>0.14011000000000001</v>
      </c>
      <c r="N13" s="1">
        <v>4</v>
      </c>
    </row>
    <row r="14" spans="1:14" ht="13.9" x14ac:dyDescent="0.25">
      <c r="A14" s="1" t="s">
        <v>15</v>
      </c>
      <c r="B14" s="1">
        <v>6.8570000000000006E-2</v>
      </c>
      <c r="C14" s="1">
        <v>6.4009999999999997E-2</v>
      </c>
      <c r="D14" s="1">
        <v>0.10832</v>
      </c>
      <c r="E14" s="1">
        <v>7.2230000000000003E-2</v>
      </c>
      <c r="L14" s="1">
        <v>7.8280000000000002E-2</v>
      </c>
      <c r="M14" s="1">
        <v>1.0149999999999999E-2</v>
      </c>
      <c r="N14" s="1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Fig 2 E-G</vt:lpstr>
      <vt:lpstr>Fig 2 J</vt:lpstr>
      <vt:lpstr>Fig 2 P-Q</vt:lpstr>
    </vt:vector>
  </TitlesOfParts>
  <Company>University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Xiaoli</dc:creator>
  <cp:lastModifiedBy>Christian Grimm</cp:lastModifiedBy>
  <dcterms:created xsi:type="dcterms:W3CDTF">2019-11-14T21:00:49Z</dcterms:created>
  <dcterms:modified xsi:type="dcterms:W3CDTF">2020-02-24T07:53:47Z</dcterms:modified>
</cp:coreProperties>
</file>