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3EED14CC-435D-C442-833B-A325086D1862}" xr6:coauthVersionLast="45" xr6:coauthVersionMax="45" xr10:uidLastSave="{00000000-0000-0000-0000-000000000000}"/>
  <bookViews>
    <workbookView xWindow="0" yWindow="460" windowWidth="23040" windowHeight="9140" firstSheet="3" activeTab="3" xr2:uid="{00000000-000D-0000-FFFF-FFFF00000000}"/>
  </bookViews>
  <sheets>
    <sheet name="P62" sheetId="1" r:id="rId1"/>
    <sheet name="統計5組" sheetId="4" r:id="rId2"/>
    <sheet name="統計6組" sheetId="2" r:id="rId3"/>
    <sheet name="Figure 7 (vii)-p62 (WB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5" l="1"/>
  <c r="I11" i="5"/>
  <c r="H12" i="5"/>
  <c r="I12" i="5"/>
  <c r="H13" i="5"/>
  <c r="I13" i="5"/>
  <c r="J13" i="5"/>
  <c r="H14" i="5"/>
  <c r="I14" i="5"/>
  <c r="H15" i="5"/>
  <c r="I15" i="5"/>
  <c r="H16" i="5"/>
  <c r="I16" i="5"/>
  <c r="I16" i="2" l="1"/>
  <c r="H16" i="2"/>
  <c r="I15" i="2"/>
  <c r="H15" i="2"/>
  <c r="I14" i="2"/>
  <c r="H14" i="2"/>
  <c r="I13" i="2"/>
  <c r="H13" i="2"/>
  <c r="I12" i="2"/>
  <c r="H12" i="2"/>
  <c r="I11" i="2"/>
  <c r="H11" i="2"/>
  <c r="J13" i="2" s="1"/>
  <c r="I15" i="4" l="1"/>
  <c r="I14" i="4"/>
  <c r="I13" i="4"/>
  <c r="I12" i="4"/>
  <c r="I11" i="4"/>
  <c r="H15" i="4"/>
  <c r="H14" i="4"/>
  <c r="H13" i="4"/>
  <c r="H12" i="4"/>
  <c r="H11" i="4"/>
  <c r="E20" i="1"/>
  <c r="F20" i="1" s="1"/>
  <c r="E22" i="1"/>
  <c r="F22" i="1" s="1"/>
  <c r="E23" i="1"/>
  <c r="E24" i="1"/>
  <c r="E25" i="1"/>
  <c r="E26" i="1"/>
  <c r="E27" i="1"/>
  <c r="F18" i="1"/>
  <c r="F17" i="1"/>
  <c r="F16" i="1"/>
  <c r="E4" i="1"/>
  <c r="E5" i="1"/>
  <c r="E10" i="1"/>
  <c r="E11" i="1"/>
  <c r="E12" i="1"/>
  <c r="E13" i="1"/>
  <c r="E14" i="1"/>
  <c r="E16" i="1"/>
  <c r="E17" i="1"/>
  <c r="E18" i="1"/>
  <c r="E19" i="1"/>
  <c r="F19" i="1" s="1"/>
  <c r="F4" i="1" l="1"/>
  <c r="F27" i="1"/>
  <c r="F26" i="1"/>
  <c r="F25" i="1"/>
  <c r="F24" i="1"/>
  <c r="F23" i="1"/>
  <c r="E7" i="1"/>
  <c r="F7" i="1" s="1"/>
  <c r="E9" i="1"/>
  <c r="F12" i="1" s="1"/>
  <c r="E3" i="1"/>
  <c r="F3" i="1" s="1"/>
  <c r="E6" i="1"/>
  <c r="F6" i="1" s="1"/>
  <c r="E2" i="1"/>
  <c r="F2" i="1" s="1"/>
  <c r="F5" i="1" l="1"/>
  <c r="F13" i="1"/>
  <c r="F9" i="1"/>
  <c r="F14" i="1"/>
  <c r="F11" i="1"/>
  <c r="F10" i="1"/>
</calcChain>
</file>

<file path=xl/sharedStrings.xml><?xml version="1.0" encoding="utf-8"?>
<sst xmlns="http://schemas.openxmlformats.org/spreadsheetml/2006/main" count="270" uniqueCount="79">
  <si>
    <t>SH</t>
    <phoneticPr fontId="1" type="noConversion"/>
  </si>
  <si>
    <t>SH+DP</t>
    <phoneticPr fontId="1" type="noConversion"/>
  </si>
  <si>
    <t>T+V</t>
    <phoneticPr fontId="1" type="noConversion"/>
  </si>
  <si>
    <t>T+POM</t>
    <phoneticPr fontId="1" type="noConversion"/>
  </si>
  <si>
    <t>T+0.5DP</t>
    <phoneticPr fontId="1" type="noConversion"/>
  </si>
  <si>
    <t>T+0.1DP</t>
    <phoneticPr fontId="1" type="noConversion"/>
  </si>
  <si>
    <t>p62</t>
    <phoneticPr fontId="1" type="noConversion"/>
  </si>
  <si>
    <t>比較值</t>
    <phoneticPr fontId="1" type="noConversion"/>
  </si>
  <si>
    <t>GAPDH</t>
    <phoneticPr fontId="1" type="noConversion"/>
  </si>
  <si>
    <t>SH+DP</t>
    <phoneticPr fontId="1" type="noConversion"/>
  </si>
  <si>
    <t>T+POM</t>
    <phoneticPr fontId="1" type="noConversion"/>
  </si>
  <si>
    <t>T+0.1DP</t>
    <phoneticPr fontId="1" type="noConversion"/>
  </si>
  <si>
    <t>One Way Analysis of Variance</t>
  </si>
  <si>
    <t>Data source: Data 1 in Notebook1</t>
  </si>
  <si>
    <t>Normality Test:</t>
  </si>
  <si>
    <t>Passed</t>
  </si>
  <si>
    <t>Equal Variance Test:</t>
  </si>
  <si>
    <t xml:space="preserve">Group Name </t>
  </si>
  <si>
    <t xml:space="preserve">N </t>
  </si>
  <si>
    <t>Missing</t>
  </si>
  <si>
    <t>Mean</t>
  </si>
  <si>
    <t>Std Dev</t>
  </si>
  <si>
    <t>SEM</t>
  </si>
  <si>
    <t>Col 1</t>
  </si>
  <si>
    <t>Col 2</t>
  </si>
  <si>
    <t>Col 3</t>
  </si>
  <si>
    <t>Col 4</t>
  </si>
  <si>
    <t>Col 5</t>
  </si>
  <si>
    <t>Col 6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</si>
  <si>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</si>
  <si>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</si>
  <si>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</si>
  <si>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</si>
  <si>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</si>
  <si>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</si>
  <si>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</si>
  <si>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</si>
  <si>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</si>
  <si>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</si>
  <si>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</si>
  <si>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</si>
  <si>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</si>
  <si>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</si>
  <si>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</si>
  <si>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</si>
  <si>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</si>
  <si>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</t>
  </si>
  <si>
    <t>P&lt;0.050</t>
  </si>
  <si>
    <t>Col 1 vs. Col 3</t>
  </si>
  <si>
    <t>Yes</t>
  </si>
  <si>
    <t>Col 1 vs. Col 5</t>
  </si>
  <si>
    <t>No</t>
  </si>
  <si>
    <t>Col 1 vs. Col 6</t>
  </si>
  <si>
    <t>Do Not Test</t>
  </si>
  <si>
    <t>Col 1 vs. Col 4</t>
  </si>
  <si>
    <t>Col 1 vs. Col 2</t>
  </si>
  <si>
    <t>Col 2 vs. Col 3</t>
  </si>
  <si>
    <t>Col 2 vs. Col 5</t>
  </si>
  <si>
    <t>Col 2 vs. Col 6</t>
  </si>
  <si>
    <t>Col 2 vs. Col 4</t>
  </si>
  <si>
    <t>Col 4 vs. Col 3</t>
  </si>
  <si>
    <t>Col 6 vs. Col 3</t>
  </si>
  <si>
    <t>Col 6 vs. Col 5</t>
  </si>
  <si>
    <t>Col 5 vs. Col 3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</si>
  <si>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</si>
  <si>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星期三, 九月 19, 2018, 下午 05:06:55</t>
  </si>
  <si>
    <t>(P = 0.828)</t>
  </si>
  <si>
    <t>(P = 0.709)</t>
  </si>
  <si>
    <t>Power of performed test with alpha = 0.050: 0.996</t>
  </si>
  <si>
    <t>Col 5 vs. Col 4</t>
  </si>
  <si>
    <t>星期三, 九月 19, 2018, 下午 05:12:31</t>
  </si>
  <si>
    <t>(P = 0.782)</t>
  </si>
  <si>
    <t>(P = 0.798)</t>
  </si>
  <si>
    <t>Power of performed test with alpha = 0.050: 0.994</t>
  </si>
  <si>
    <t>Col 6 vs. Col 4</t>
  </si>
  <si>
    <t>Sham - T+Veh</t>
    <phoneticPr fontId="1" type="noConversion"/>
  </si>
  <si>
    <t>T+0.5DP</t>
    <phoneticPr fontId="1" type="noConversion"/>
  </si>
  <si>
    <t>T+POM</t>
    <phoneticPr fontId="1" type="noConversion"/>
  </si>
  <si>
    <t>T+V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</si>
</sst>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2" borderId="0" xfId="1" applyNumberFormat="1" applyFont="1" applyFill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25400</xdr:rowOff>
        </xdr:from>
        <xdr:to>
          <xdr:col>22</xdr:col>
          <xdr:colOff>50800</xdr:colOff>
          <xdr:row>34</xdr:row>
          <xdr:rowOff>12700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21</xdr:col>
          <xdr:colOff>203200</xdr:colOff>
          <xdr:row>31</xdr:row>
          <xdr:rowOff>139700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7</xdr:col>
      <xdr:colOff>358140</xdr:colOff>
      <xdr:row>34</xdr:row>
      <xdr:rowOff>22860</xdr:rowOff>
    </xdr:from>
    <xdr:to>
      <xdr:col>15</xdr:col>
      <xdr:colOff>330168</xdr:colOff>
      <xdr:row>51</xdr:row>
      <xdr:rowOff>175781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7018020"/>
          <a:ext cx="4848828" cy="3650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7</xdr:row>
          <xdr:rowOff>88900</xdr:rowOff>
        </xdr:from>
        <xdr:to>
          <xdr:col>23</xdr:col>
          <xdr:colOff>330200</xdr:colOff>
          <xdr:row>31</xdr:row>
          <xdr:rowOff>25400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7</xdr:col>
      <xdr:colOff>358140</xdr:colOff>
      <xdr:row>34</xdr:row>
      <xdr:rowOff>22860</xdr:rowOff>
    </xdr:from>
    <xdr:ext cx="5153628" cy="3634309"/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040" y="6985635"/>
          <a:ext cx="5153628" cy="36343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N19" sqref="N19"/>
    </sheetView>
  </sheetViews>
  <sheetFormatPr baseColWidth="10" defaultColWidth="8.83203125" defaultRowHeight="16" x14ac:dyDescent="0.2"/>
  <sheetData>
    <row r="1" spans="1:18" x14ac:dyDescent="0.2">
      <c r="A1">
        <v>918</v>
      </c>
      <c r="B1">
        <v>4</v>
      </c>
      <c r="C1" t="s">
        <v>6</v>
      </c>
      <c r="D1" t="s">
        <v>8</v>
      </c>
      <c r="E1" t="s">
        <v>7</v>
      </c>
      <c r="J1" t="s">
        <v>0</v>
      </c>
      <c r="K1" t="s">
        <v>9</v>
      </c>
      <c r="L1" t="s">
        <v>2</v>
      </c>
      <c r="M1" t="s">
        <v>10</v>
      </c>
      <c r="N1" t="s">
        <v>4</v>
      </c>
      <c r="O1" t="s">
        <v>11</v>
      </c>
    </row>
    <row r="2" spans="1:18" x14ac:dyDescent="0.2">
      <c r="A2" t="s">
        <v>0</v>
      </c>
      <c r="C2">
        <v>26344.882000000001</v>
      </c>
      <c r="D2">
        <v>27909.367999999999</v>
      </c>
      <c r="E2">
        <f>C2/D2</f>
        <v>0.94394405491374811</v>
      </c>
      <c r="F2">
        <f>E2/E2</f>
        <v>1</v>
      </c>
      <c r="J2">
        <v>1</v>
      </c>
      <c r="K2">
        <v>0.97815329971575316</v>
      </c>
      <c r="L2">
        <v>0.69043057903823901</v>
      </c>
      <c r="M2">
        <v>0.75740624414810831</v>
      </c>
      <c r="N2">
        <v>0.72250737363513085</v>
      </c>
      <c r="O2">
        <v>0.82034434138773804</v>
      </c>
      <c r="Q2">
        <v>1</v>
      </c>
      <c r="R2">
        <v>22715.781999999999</v>
      </c>
    </row>
    <row r="3" spans="1:18" x14ac:dyDescent="0.2">
      <c r="A3" t="s">
        <v>1</v>
      </c>
      <c r="C3">
        <v>15524.832</v>
      </c>
      <c r="D3">
        <v>16814.103999999999</v>
      </c>
      <c r="E3">
        <f>C3/D3</f>
        <v>0.92332199206095078</v>
      </c>
      <c r="F3">
        <f>E3/E2</f>
        <v>0.97815329971575316</v>
      </c>
      <c r="J3">
        <v>1</v>
      </c>
      <c r="K3">
        <v>0.94175981845130075</v>
      </c>
      <c r="L3">
        <v>0.70758723375069743</v>
      </c>
      <c r="M3">
        <v>0.94539169535341483</v>
      </c>
      <c r="N3">
        <v>0.94462144640956869</v>
      </c>
      <c r="O3">
        <v>0.91778860983131139</v>
      </c>
      <c r="Q3">
        <v>2</v>
      </c>
      <c r="R3">
        <v>13517.174999999999</v>
      </c>
    </row>
    <row r="4" spans="1:18" x14ac:dyDescent="0.2">
      <c r="A4" t="s">
        <v>2</v>
      </c>
      <c r="C4">
        <v>11517.468000000001</v>
      </c>
      <c r="D4">
        <v>17672.205000000002</v>
      </c>
      <c r="E4">
        <f t="shared" ref="E4:E5" si="0">C4/D4</f>
        <v>0.65172784041380238</v>
      </c>
      <c r="F4">
        <f>E4/E2</f>
        <v>0.69043057903823901</v>
      </c>
      <c r="J4">
        <v>1</v>
      </c>
      <c r="K4">
        <v>1.0130435569333434</v>
      </c>
      <c r="L4">
        <v>0.74120041217737875</v>
      </c>
      <c r="M4">
        <v>0.90101126088793926</v>
      </c>
      <c r="N4">
        <v>1.0091452607421174</v>
      </c>
      <c r="Q4">
        <v>3</v>
      </c>
      <c r="R4">
        <v>15750.882</v>
      </c>
    </row>
    <row r="5" spans="1:18" x14ac:dyDescent="0.2">
      <c r="A5" t="s">
        <v>3</v>
      </c>
      <c r="C5">
        <v>12234.125</v>
      </c>
      <c r="D5">
        <v>17111.882000000001</v>
      </c>
      <c r="E5">
        <f t="shared" si="0"/>
        <v>0.71494912131815769</v>
      </c>
      <c r="F5">
        <f>E5/E2</f>
        <v>0.75740624414810831</v>
      </c>
      <c r="J5">
        <v>1</v>
      </c>
      <c r="K5">
        <v>0.9014734284710495</v>
      </c>
      <c r="L5">
        <v>0.54276415857159221</v>
      </c>
      <c r="M5">
        <v>0.61602442650929523</v>
      </c>
      <c r="N5">
        <v>0.80061646477477122</v>
      </c>
      <c r="O5">
        <v>0.81935035638700782</v>
      </c>
      <c r="Q5">
        <v>4</v>
      </c>
      <c r="R5">
        <v>19458.295999999998</v>
      </c>
    </row>
    <row r="6" spans="1:18" x14ac:dyDescent="0.2">
      <c r="A6" t="s">
        <v>4</v>
      </c>
      <c r="C6">
        <v>14294.245999999999</v>
      </c>
      <c r="D6">
        <v>20959.103999999999</v>
      </c>
      <c r="E6">
        <f>C6/D6</f>
        <v>0.68200653997422789</v>
      </c>
      <c r="F6">
        <f>E6/E2</f>
        <v>0.72250737363513085</v>
      </c>
      <c r="Q6">
        <v>5</v>
      </c>
      <c r="R6">
        <v>12678.225</v>
      </c>
    </row>
    <row r="7" spans="1:18" x14ac:dyDescent="0.2">
      <c r="A7" t="s">
        <v>5</v>
      </c>
      <c r="C7">
        <v>14424.953</v>
      </c>
      <c r="D7">
        <v>18628.245999999999</v>
      </c>
      <c r="E7">
        <f t="shared" ref="E7:E27" si="1">C7/D7</f>
        <v>0.77435916403508953</v>
      </c>
      <c r="F7">
        <f>E7/E2</f>
        <v>0.82034434138773804</v>
      </c>
      <c r="Q7">
        <v>6</v>
      </c>
      <c r="R7">
        <v>12714.368</v>
      </c>
    </row>
    <row r="8" spans="1:18" x14ac:dyDescent="0.2">
      <c r="A8">
        <v>916</v>
      </c>
      <c r="B8">
        <v>2</v>
      </c>
    </row>
    <row r="9" spans="1:18" x14ac:dyDescent="0.2">
      <c r="A9" t="s">
        <v>0</v>
      </c>
      <c r="C9">
        <v>18613.024000000001</v>
      </c>
      <c r="D9">
        <v>20999.710999999999</v>
      </c>
      <c r="E9">
        <f t="shared" si="1"/>
        <v>0.88634667400899003</v>
      </c>
      <c r="F9">
        <f>E9/E9</f>
        <v>1</v>
      </c>
      <c r="J9">
        <v>0.94394405491374811</v>
      </c>
      <c r="K9">
        <v>0.92332199206095078</v>
      </c>
      <c r="L9">
        <v>0.65172784041380238</v>
      </c>
      <c r="M9">
        <v>0.71494912131815769</v>
      </c>
      <c r="N9">
        <v>0.68200653997422789</v>
      </c>
      <c r="O9">
        <v>0.77435916403508953</v>
      </c>
    </row>
    <row r="10" spans="1:18" x14ac:dyDescent="0.2">
      <c r="A10" t="s">
        <v>1</v>
      </c>
      <c r="C10">
        <v>16348.004000000001</v>
      </c>
      <c r="D10">
        <v>19584.882000000001</v>
      </c>
      <c r="E10">
        <f t="shared" si="1"/>
        <v>0.83472568279962067</v>
      </c>
      <c r="F10">
        <f>E10/E9</f>
        <v>0.94175981845130075</v>
      </c>
      <c r="J10">
        <v>0.88634667400899003</v>
      </c>
      <c r="K10">
        <v>0.83472568279962067</v>
      </c>
      <c r="L10">
        <v>0.6271675912061524</v>
      </c>
      <c r="M10">
        <v>0.83794478481221957</v>
      </c>
      <c r="N10">
        <v>0.83726207722268264</v>
      </c>
      <c r="O10">
        <v>0.81347888176731753</v>
      </c>
    </row>
    <row r="11" spans="1:18" x14ac:dyDescent="0.2">
      <c r="A11" t="s">
        <v>2</v>
      </c>
      <c r="C11">
        <v>7931.3469999999998</v>
      </c>
      <c r="D11">
        <v>12646.296</v>
      </c>
      <c r="E11">
        <f t="shared" si="1"/>
        <v>0.6271675912061524</v>
      </c>
      <c r="F11">
        <f>E11/E9</f>
        <v>0.70758723375069743</v>
      </c>
      <c r="J11">
        <v>0.90897375459245233</v>
      </c>
      <c r="K11">
        <v>0.92083000551139393</v>
      </c>
      <c r="L11">
        <v>0.67373172156234518</v>
      </c>
      <c r="M11">
        <v>0.81899558873938971</v>
      </c>
      <c r="N11">
        <v>0.91728655658594183</v>
      </c>
    </row>
    <row r="12" spans="1:18" x14ac:dyDescent="0.2">
      <c r="A12" t="s">
        <v>3</v>
      </c>
      <c r="C12">
        <v>21334.245999999999</v>
      </c>
      <c r="D12">
        <v>25460.205000000002</v>
      </c>
      <c r="E12">
        <f t="shared" si="1"/>
        <v>0.83794478481221957</v>
      </c>
      <c r="F12">
        <f>E12/E9</f>
        <v>0.94539169535341483</v>
      </c>
      <c r="J12">
        <v>1.0991446079994456</v>
      </c>
      <c r="K12">
        <v>0.99084965815872794</v>
      </c>
      <c r="L12">
        <v>0.59657629830932168</v>
      </c>
      <c r="M12">
        <v>0.67709992679364261</v>
      </c>
      <c r="N12">
        <v>0.87999327033276786</v>
      </c>
      <c r="O12">
        <v>0.90058452628520369</v>
      </c>
    </row>
    <row r="13" spans="1:18" x14ac:dyDescent="0.2">
      <c r="A13" t="s">
        <v>4</v>
      </c>
      <c r="C13">
        <v>17385.953000000001</v>
      </c>
      <c r="D13">
        <v>20765.245999999999</v>
      </c>
      <c r="E13">
        <f t="shared" si="1"/>
        <v>0.83726207722268264</v>
      </c>
      <c r="F13">
        <f>E13/E9</f>
        <v>0.94462144640956869</v>
      </c>
    </row>
    <row r="14" spans="1:18" x14ac:dyDescent="0.2">
      <c r="A14" t="s">
        <v>5</v>
      </c>
      <c r="C14">
        <v>16966.075000000001</v>
      </c>
      <c r="D14">
        <v>20856.196</v>
      </c>
      <c r="E14">
        <f t="shared" si="1"/>
        <v>0.81347888176731753</v>
      </c>
      <c r="F14">
        <f>E14/E9</f>
        <v>0.91778860983131139</v>
      </c>
    </row>
    <row r="15" spans="1:18" x14ac:dyDescent="0.2">
      <c r="A15">
        <v>424</v>
      </c>
    </row>
    <row r="16" spans="1:18" x14ac:dyDescent="0.2">
      <c r="A16" t="s">
        <v>0</v>
      </c>
      <c r="C16">
        <v>20423.174999999999</v>
      </c>
      <c r="D16">
        <v>22468.387999999999</v>
      </c>
      <c r="E16">
        <f t="shared" si="1"/>
        <v>0.90897375459245233</v>
      </c>
      <c r="F16">
        <f>E16/E16</f>
        <v>1</v>
      </c>
    </row>
    <row r="17" spans="1:6" x14ac:dyDescent="0.2">
      <c r="A17" t="s">
        <v>1</v>
      </c>
      <c r="C17">
        <v>18034.347000000002</v>
      </c>
      <c r="D17">
        <v>19584.882000000001</v>
      </c>
      <c r="E17">
        <f t="shared" si="1"/>
        <v>0.92083000551139393</v>
      </c>
      <c r="F17">
        <f>E17/E16</f>
        <v>1.0130435569333434</v>
      </c>
    </row>
    <row r="18" spans="1:6" x14ac:dyDescent="0.2">
      <c r="A18" t="s">
        <v>2</v>
      </c>
      <c r="C18">
        <v>14076.64</v>
      </c>
      <c r="D18">
        <v>20893.539000000001</v>
      </c>
      <c r="E18">
        <f t="shared" si="1"/>
        <v>0.67373172156234518</v>
      </c>
      <c r="F18">
        <f>E18/E16</f>
        <v>0.74120041217737875</v>
      </c>
    </row>
    <row r="19" spans="1:6" x14ac:dyDescent="0.2">
      <c r="A19" t="s">
        <v>3</v>
      </c>
      <c r="C19">
        <v>14213.589</v>
      </c>
      <c r="D19">
        <v>17354.902999999998</v>
      </c>
      <c r="E19">
        <f t="shared" si="1"/>
        <v>0.81899558873938971</v>
      </c>
      <c r="F19">
        <f>E19/E16</f>
        <v>0.90101126088793926</v>
      </c>
    </row>
    <row r="20" spans="1:6" x14ac:dyDescent="0.2">
      <c r="A20" t="s">
        <v>4</v>
      </c>
      <c r="C20">
        <v>19047.681</v>
      </c>
      <c r="D20">
        <v>20765.245999999999</v>
      </c>
      <c r="E20">
        <f t="shared" si="1"/>
        <v>0.91728655658594183</v>
      </c>
      <c r="F20">
        <f>E20/E16</f>
        <v>1.0091452607421174</v>
      </c>
    </row>
    <row r="22" spans="1:6" x14ac:dyDescent="0.2">
      <c r="A22" t="s">
        <v>0</v>
      </c>
      <c r="C22">
        <v>22715.781999999999</v>
      </c>
      <c r="D22">
        <v>20666.781999999999</v>
      </c>
      <c r="E22">
        <f t="shared" si="1"/>
        <v>1.0991446079994456</v>
      </c>
      <c r="F22">
        <f>E22/E22</f>
        <v>1</v>
      </c>
    </row>
    <row r="23" spans="1:6" x14ac:dyDescent="0.2">
      <c r="A23" t="s">
        <v>1</v>
      </c>
      <c r="C23">
        <v>13517.174999999999</v>
      </c>
      <c r="D23">
        <v>13642.004000000001</v>
      </c>
      <c r="E23">
        <f t="shared" si="1"/>
        <v>0.99084965815872794</v>
      </c>
      <c r="F23">
        <f>E23/E22</f>
        <v>0.9014734284710495</v>
      </c>
    </row>
    <row r="24" spans="1:6" x14ac:dyDescent="0.2">
      <c r="A24" t="s">
        <v>2</v>
      </c>
      <c r="C24">
        <v>15750.882</v>
      </c>
      <c r="D24">
        <v>26402.125</v>
      </c>
      <c r="E24">
        <f t="shared" si="1"/>
        <v>0.59657629830932168</v>
      </c>
      <c r="F24">
        <f>E24/E22</f>
        <v>0.54276415857159221</v>
      </c>
    </row>
    <row r="25" spans="1:6" x14ac:dyDescent="0.2">
      <c r="A25" t="s">
        <v>3</v>
      </c>
      <c r="C25">
        <v>20458.295999999998</v>
      </c>
      <c r="D25">
        <v>30214.589</v>
      </c>
      <c r="E25">
        <f t="shared" si="1"/>
        <v>0.67709992679364261</v>
      </c>
      <c r="F25">
        <f>E25/E22</f>
        <v>0.61602442650929523</v>
      </c>
    </row>
    <row r="26" spans="1:6" x14ac:dyDescent="0.2">
      <c r="A26" t="s">
        <v>4</v>
      </c>
      <c r="C26">
        <v>18678.224999999999</v>
      </c>
      <c r="D26">
        <v>21225.418000000001</v>
      </c>
      <c r="E26">
        <f t="shared" si="1"/>
        <v>0.87999327033276786</v>
      </c>
      <c r="F26">
        <f>E26/E22</f>
        <v>0.80061646477477122</v>
      </c>
    </row>
    <row r="27" spans="1:6" x14ac:dyDescent="0.2">
      <c r="A27" t="s">
        <v>5</v>
      </c>
      <c r="C27">
        <v>18714.367999999999</v>
      </c>
      <c r="D27">
        <v>20780.245999999999</v>
      </c>
      <c r="E27">
        <f t="shared" si="1"/>
        <v>0.90058452628520369</v>
      </c>
      <c r="F27">
        <f>E27/E22</f>
        <v>0.81935035638700782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workbookViewId="0">
      <selection activeCell="I1" sqref="I1"/>
    </sheetView>
  </sheetViews>
  <sheetFormatPr baseColWidth="10" defaultColWidth="8.83203125" defaultRowHeight="16" x14ac:dyDescent="0.2"/>
  <cols>
    <col min="1" max="1" width="16.1640625" customWidth="1"/>
  </cols>
  <sheetData>
    <row r="1" spans="1:14" x14ac:dyDescent="0.2">
      <c r="J1">
        <v>0.94394405491374811</v>
      </c>
      <c r="K1">
        <v>0.92332199206095078</v>
      </c>
      <c r="L1">
        <v>0.65172784041380238</v>
      </c>
      <c r="M1">
        <v>0.71494912131815769</v>
      </c>
      <c r="N1">
        <v>0.68200653997422789</v>
      </c>
    </row>
    <row r="2" spans="1:14" x14ac:dyDescent="0.2">
      <c r="A2" t="s">
        <v>12</v>
      </c>
      <c r="B2" t="s">
        <v>65</v>
      </c>
      <c r="J2">
        <v>0.88634667400899003</v>
      </c>
      <c r="K2">
        <v>0.83472568279962067</v>
      </c>
      <c r="L2">
        <v>0.6271675912061524</v>
      </c>
      <c r="M2">
        <v>0.83794478481221957</v>
      </c>
      <c r="N2">
        <v>0.83726207722268264</v>
      </c>
    </row>
    <row r="3" spans="1:14" x14ac:dyDescent="0.2">
      <c r="J3">
        <v>0.90897375459245233</v>
      </c>
      <c r="K3">
        <v>0.92083000551139393</v>
      </c>
      <c r="L3">
        <v>0.67373172156234518</v>
      </c>
      <c r="M3">
        <v>0.81899558873938971</v>
      </c>
      <c r="N3">
        <v>0.91728655658594183</v>
      </c>
    </row>
    <row r="4" spans="1:14" x14ac:dyDescent="0.2">
      <c r="A4" t="s">
        <v>13</v>
      </c>
      <c r="J4">
        <v>1.0991446079994456</v>
      </c>
      <c r="K4">
        <v>0.99084965815872794</v>
      </c>
      <c r="L4">
        <v>0.59657629830932168</v>
      </c>
      <c r="M4">
        <v>0.67709992679364261</v>
      </c>
      <c r="N4">
        <v>0.87999327033276786</v>
      </c>
    </row>
    <row r="6" spans="1:14" x14ac:dyDescent="0.2">
      <c r="A6" t="s">
        <v>14</v>
      </c>
      <c r="B6" t="s">
        <v>15</v>
      </c>
      <c r="C6" t="s">
        <v>66</v>
      </c>
      <c r="J6" t="s">
        <v>0</v>
      </c>
      <c r="K6" t="s">
        <v>9</v>
      </c>
      <c r="L6" t="s">
        <v>2</v>
      </c>
      <c r="M6" t="s">
        <v>10</v>
      </c>
      <c r="N6" t="s">
        <v>4</v>
      </c>
    </row>
    <row r="8" spans="1:14" x14ac:dyDescent="0.2">
      <c r="A8" t="s">
        <v>16</v>
      </c>
      <c r="B8" t="s">
        <v>15</v>
      </c>
      <c r="C8" t="s">
        <v>67</v>
      </c>
    </row>
    <row r="10" spans="1:14" x14ac:dyDescent="0.2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t="s">
        <v>22</v>
      </c>
      <c r="H10" t="s">
        <v>20</v>
      </c>
      <c r="I10" t="s">
        <v>22</v>
      </c>
    </row>
    <row r="11" spans="1:14" x14ac:dyDescent="0.2">
      <c r="A11" t="s">
        <v>23</v>
      </c>
      <c r="B11">
        <v>4</v>
      </c>
      <c r="C11">
        <v>0</v>
      </c>
      <c r="D11">
        <v>0.96</v>
      </c>
      <c r="E11">
        <v>9.6000000000000002E-2</v>
      </c>
      <c r="F11">
        <v>4.8000000000000001E-2</v>
      </c>
      <c r="H11">
        <f>D11/D11</f>
        <v>1</v>
      </c>
      <c r="I11">
        <f>F11/D11</f>
        <v>0.05</v>
      </c>
    </row>
    <row r="12" spans="1:14" x14ac:dyDescent="0.2">
      <c r="A12" t="s">
        <v>24</v>
      </c>
      <c r="B12">
        <v>4</v>
      </c>
      <c r="C12">
        <v>0</v>
      </c>
      <c r="D12">
        <v>0.91700000000000004</v>
      </c>
      <c r="E12">
        <v>6.4000000000000001E-2</v>
      </c>
      <c r="F12">
        <v>3.2000000000000001E-2</v>
      </c>
      <c r="H12">
        <f>D12/D11</f>
        <v>0.95520833333333344</v>
      </c>
      <c r="I12">
        <f>F12/D11</f>
        <v>3.3333333333333333E-2</v>
      </c>
    </row>
    <row r="13" spans="1:14" x14ac:dyDescent="0.2">
      <c r="A13" t="s">
        <v>25</v>
      </c>
      <c r="B13">
        <v>4</v>
      </c>
      <c r="C13">
        <v>0</v>
      </c>
      <c r="D13">
        <v>0.63700000000000001</v>
      </c>
      <c r="E13">
        <v>3.3099999999999997E-2</v>
      </c>
      <c r="F13">
        <v>1.66E-2</v>
      </c>
      <c r="H13">
        <f>D13/D11</f>
        <v>0.6635416666666667</v>
      </c>
      <c r="I13">
        <f>F13/D11</f>
        <v>1.7291666666666667E-2</v>
      </c>
    </row>
    <row r="14" spans="1:14" x14ac:dyDescent="0.2">
      <c r="A14" t="s">
        <v>26</v>
      </c>
      <c r="B14">
        <v>4</v>
      </c>
      <c r="C14">
        <v>0</v>
      </c>
      <c r="D14">
        <v>0.76200000000000001</v>
      </c>
      <c r="E14">
        <v>7.8399999999999997E-2</v>
      </c>
      <c r="F14">
        <v>3.9199999999999999E-2</v>
      </c>
      <c r="H14">
        <f>D14/D11</f>
        <v>0.79375000000000007</v>
      </c>
      <c r="I14">
        <f>F14/D11</f>
        <v>4.0833333333333333E-2</v>
      </c>
    </row>
    <row r="15" spans="1:14" x14ac:dyDescent="0.2">
      <c r="A15" t="s">
        <v>27</v>
      </c>
      <c r="B15">
        <v>4</v>
      </c>
      <c r="C15">
        <v>0</v>
      </c>
      <c r="D15">
        <v>0.82899999999999996</v>
      </c>
      <c r="E15">
        <v>0.10299999999999999</v>
      </c>
      <c r="F15">
        <v>5.1700000000000003E-2</v>
      </c>
      <c r="H15">
        <f>D15/D11</f>
        <v>0.86354166666666665</v>
      </c>
      <c r="I15">
        <f>F15/D11</f>
        <v>5.3854166666666668E-2</v>
      </c>
    </row>
    <row r="17" spans="1:6" x14ac:dyDescent="0.2">
      <c r="A17" t="s">
        <v>29</v>
      </c>
      <c r="B17" t="s">
        <v>30</v>
      </c>
      <c r="C17" t="s">
        <v>31</v>
      </c>
      <c r="D17" t="s">
        <v>32</v>
      </c>
      <c r="E17" t="s">
        <v>33</v>
      </c>
      <c r="F17" t="s">
        <v>34</v>
      </c>
    </row>
    <row r="18" spans="1:6" x14ac:dyDescent="0.2">
      <c r="A18" t="s">
        <v>35</v>
      </c>
      <c r="B18">
        <v>4</v>
      </c>
      <c r="C18">
        <v>0.26300000000000001</v>
      </c>
      <c r="D18">
        <v>6.5799999999999997E-2</v>
      </c>
      <c r="E18">
        <v>10.526</v>
      </c>
      <c r="F18" t="s">
        <v>36</v>
      </c>
    </row>
    <row r="19" spans="1:6" x14ac:dyDescent="0.2">
      <c r="A19" t="s">
        <v>37</v>
      </c>
      <c r="B19">
        <v>15</v>
      </c>
      <c r="C19">
        <v>9.3700000000000006E-2</v>
      </c>
      <c r="D19">
        <v>6.2500000000000003E-3</v>
      </c>
    </row>
    <row r="20" spans="1:6" x14ac:dyDescent="0.2">
      <c r="A20" t="s">
        <v>38</v>
      </c>
      <c r="B20">
        <v>19</v>
      </c>
      <c r="C20">
        <v>0.35699999999999998</v>
      </c>
    </row>
    <row r="22" spans="1:6" x14ac:dyDescent="0.2">
      <c r="A22" t="s">
        <v>39</v>
      </c>
    </row>
    <row r="24" spans="1:6" x14ac:dyDescent="0.2">
      <c r="A24" t="s">
        <v>68</v>
      </c>
    </row>
    <row r="27" spans="1:6" x14ac:dyDescent="0.2">
      <c r="A27" t="s">
        <v>40</v>
      </c>
    </row>
    <row r="29" spans="1:6" x14ac:dyDescent="0.2">
      <c r="A29" t="s">
        <v>41</v>
      </c>
    </row>
    <row r="30" spans="1:6" x14ac:dyDescent="0.2">
      <c r="A30" t="s">
        <v>42</v>
      </c>
      <c r="B30" t="s">
        <v>43</v>
      </c>
      <c r="C30" t="s">
        <v>44</v>
      </c>
      <c r="D30" t="s">
        <v>45</v>
      </c>
      <c r="E30" t="s">
        <v>46</v>
      </c>
      <c r="F30" t="s">
        <v>47</v>
      </c>
    </row>
    <row r="31" spans="1:6" x14ac:dyDescent="0.2">
      <c r="A31" t="s">
        <v>48</v>
      </c>
      <c r="B31">
        <v>0.32200000000000001</v>
      </c>
      <c r="C31">
        <v>5</v>
      </c>
      <c r="D31">
        <v>8.1549999999999994</v>
      </c>
      <c r="E31" t="s">
        <v>36</v>
      </c>
      <c r="F31" t="s">
        <v>49</v>
      </c>
    </row>
    <row r="32" spans="1:6" x14ac:dyDescent="0.2">
      <c r="A32" t="s">
        <v>54</v>
      </c>
      <c r="B32">
        <v>0.19700000000000001</v>
      </c>
      <c r="C32">
        <v>5</v>
      </c>
      <c r="D32">
        <v>4.9930000000000003</v>
      </c>
      <c r="E32">
        <v>2.1999999999999999E-2</v>
      </c>
      <c r="F32" t="s">
        <v>49</v>
      </c>
    </row>
    <row r="33" spans="1:6" x14ac:dyDescent="0.2">
      <c r="A33" t="s">
        <v>50</v>
      </c>
      <c r="B33">
        <v>0.13</v>
      </c>
      <c r="C33">
        <v>5</v>
      </c>
      <c r="D33">
        <v>3.3010000000000002</v>
      </c>
      <c r="E33">
        <v>0.188</v>
      </c>
      <c r="F33" t="s">
        <v>51</v>
      </c>
    </row>
    <row r="34" spans="1:6" x14ac:dyDescent="0.2">
      <c r="A34" t="s">
        <v>55</v>
      </c>
      <c r="B34">
        <v>4.2200000000000001E-2</v>
      </c>
      <c r="C34">
        <v>5</v>
      </c>
      <c r="D34">
        <v>1.0669999999999999</v>
      </c>
      <c r="E34">
        <v>0.94</v>
      </c>
      <c r="F34" t="s">
        <v>53</v>
      </c>
    </row>
    <row r="35" spans="1:6" x14ac:dyDescent="0.2">
      <c r="A35" t="s">
        <v>56</v>
      </c>
      <c r="B35">
        <v>0.28000000000000003</v>
      </c>
      <c r="C35">
        <v>5</v>
      </c>
      <c r="D35">
        <v>7.0880000000000001</v>
      </c>
      <c r="E35">
        <v>1E-3</v>
      </c>
      <c r="F35" t="s">
        <v>49</v>
      </c>
    </row>
    <row r="36" spans="1:6" x14ac:dyDescent="0.2">
      <c r="A36" t="s">
        <v>59</v>
      </c>
      <c r="B36">
        <v>0.155</v>
      </c>
      <c r="C36">
        <v>5</v>
      </c>
      <c r="D36">
        <v>3.9260000000000002</v>
      </c>
      <c r="E36">
        <v>8.7999999999999995E-2</v>
      </c>
      <c r="F36" t="s">
        <v>51</v>
      </c>
    </row>
    <row r="37" spans="1:6" x14ac:dyDescent="0.2">
      <c r="A37" t="s">
        <v>57</v>
      </c>
      <c r="B37">
        <v>8.8300000000000003E-2</v>
      </c>
      <c r="C37">
        <v>5</v>
      </c>
      <c r="D37">
        <v>2.234</v>
      </c>
      <c r="E37">
        <v>0.53100000000000003</v>
      </c>
      <c r="F37" t="s">
        <v>53</v>
      </c>
    </row>
    <row r="38" spans="1:6" x14ac:dyDescent="0.2">
      <c r="A38" t="s">
        <v>63</v>
      </c>
      <c r="B38">
        <v>0.192</v>
      </c>
      <c r="C38">
        <v>5</v>
      </c>
      <c r="D38">
        <v>4.8540000000000001</v>
      </c>
      <c r="E38">
        <v>2.5999999999999999E-2</v>
      </c>
      <c r="F38" t="s">
        <v>49</v>
      </c>
    </row>
    <row r="39" spans="1:6" x14ac:dyDescent="0.2">
      <c r="A39" t="s">
        <v>69</v>
      </c>
      <c r="B39">
        <v>6.6900000000000001E-2</v>
      </c>
      <c r="C39">
        <v>5</v>
      </c>
      <c r="D39">
        <v>1.6919999999999999</v>
      </c>
      <c r="E39">
        <v>0.753</v>
      </c>
      <c r="F39" t="s">
        <v>53</v>
      </c>
    </row>
    <row r="40" spans="1:6" x14ac:dyDescent="0.2">
      <c r="A40" t="s">
        <v>60</v>
      </c>
      <c r="B40">
        <v>0.125</v>
      </c>
      <c r="C40">
        <v>5</v>
      </c>
      <c r="D40">
        <v>3.161</v>
      </c>
      <c r="E40">
        <v>0.22</v>
      </c>
      <c r="F40" t="s">
        <v>51</v>
      </c>
    </row>
    <row r="43" spans="1:6" x14ac:dyDescent="0.2">
      <c r="A43" t="s">
        <v>64</v>
      </c>
    </row>
  </sheetData>
  <phoneticPr fontId="1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4097" r:id="rId3">
          <objectPr defaultSize="0" r:id="rId4">
            <anchor moveWithCells="1">
              <from>
                <xdr:col>10</xdr:col>
                <xdr:colOff>0</xdr:colOff>
                <xdr:row>10</xdr:row>
                <xdr:rowOff>25400</xdr:rowOff>
              </from>
              <to>
                <xdr:col>22</xdr:col>
                <xdr:colOff>50800</xdr:colOff>
                <xdr:row>34</xdr:row>
                <xdr:rowOff>12700</xdr:rowOff>
              </to>
            </anchor>
          </objectPr>
        </oleObject>
      </mc:Choice>
      <mc:Fallback>
        <oleObject progId="SigmaPlotGraphicObject.9" shapeId="409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topLeftCell="C1" workbookViewId="0">
      <selection activeCell="G4" sqref="G4"/>
    </sheetView>
  </sheetViews>
  <sheetFormatPr baseColWidth="10" defaultColWidth="8.83203125" defaultRowHeight="16" x14ac:dyDescent="0.2"/>
  <cols>
    <col min="1" max="1" width="20.5" customWidth="1"/>
  </cols>
  <sheetData>
    <row r="1" spans="1:15" x14ac:dyDescent="0.2">
      <c r="J1">
        <v>0.94394405491374811</v>
      </c>
      <c r="K1">
        <v>0.92332199206095078</v>
      </c>
      <c r="L1">
        <v>0.65172784041380238</v>
      </c>
      <c r="M1">
        <v>0.71494912131815769</v>
      </c>
      <c r="N1">
        <v>0.68200653997422789</v>
      </c>
      <c r="O1">
        <v>0.77435916403508953</v>
      </c>
    </row>
    <row r="2" spans="1:15" x14ac:dyDescent="0.2">
      <c r="A2" t="s">
        <v>12</v>
      </c>
      <c r="B2" t="s">
        <v>70</v>
      </c>
      <c r="J2">
        <v>0.88634667400899003</v>
      </c>
      <c r="K2">
        <v>0.83472568279962067</v>
      </c>
      <c r="L2">
        <v>0.6271675912061524</v>
      </c>
      <c r="M2">
        <v>0.83794478481221957</v>
      </c>
      <c r="N2">
        <v>0.83726207722268264</v>
      </c>
      <c r="O2">
        <v>0.81347888176731753</v>
      </c>
    </row>
    <row r="3" spans="1:15" x14ac:dyDescent="0.2">
      <c r="J3">
        <v>0.90897375459245233</v>
      </c>
      <c r="K3">
        <v>0.92083000551139393</v>
      </c>
      <c r="L3">
        <v>0.67373172156234518</v>
      </c>
      <c r="M3">
        <v>0.81899558873938971</v>
      </c>
      <c r="N3">
        <v>0.91728655658594183</v>
      </c>
    </row>
    <row r="4" spans="1:15" x14ac:dyDescent="0.2">
      <c r="A4" t="s">
        <v>13</v>
      </c>
      <c r="J4">
        <v>1.0991446079994456</v>
      </c>
      <c r="K4">
        <v>0.99084965815872794</v>
      </c>
      <c r="L4">
        <v>0.59657629830932168</v>
      </c>
      <c r="M4">
        <v>0.67709992679364261</v>
      </c>
      <c r="N4">
        <v>0.87999327033276786</v>
      </c>
      <c r="O4">
        <v>0.90058452628520369</v>
      </c>
    </row>
    <row r="5" spans="1:15" x14ac:dyDescent="0.2">
      <c r="J5" t="s">
        <v>0</v>
      </c>
      <c r="K5" t="s">
        <v>9</v>
      </c>
      <c r="L5" t="s">
        <v>2</v>
      </c>
      <c r="M5" t="s">
        <v>10</v>
      </c>
      <c r="N5" t="s">
        <v>4</v>
      </c>
      <c r="O5" t="s">
        <v>11</v>
      </c>
    </row>
    <row r="6" spans="1:15" x14ac:dyDescent="0.2">
      <c r="A6" t="s">
        <v>14</v>
      </c>
      <c r="B6" t="s">
        <v>15</v>
      </c>
      <c r="C6" t="s">
        <v>71</v>
      </c>
    </row>
    <row r="8" spans="1:15" x14ac:dyDescent="0.2">
      <c r="A8" t="s">
        <v>16</v>
      </c>
      <c r="B8" t="s">
        <v>15</v>
      </c>
      <c r="C8" t="s">
        <v>72</v>
      </c>
    </row>
    <row r="10" spans="1:15" x14ac:dyDescent="0.2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t="s">
        <v>22</v>
      </c>
      <c r="H10" t="s">
        <v>20</v>
      </c>
      <c r="I10" t="s">
        <v>22</v>
      </c>
    </row>
    <row r="11" spans="1:15" x14ac:dyDescent="0.2">
      <c r="A11" t="s">
        <v>23</v>
      </c>
      <c r="B11">
        <v>4</v>
      </c>
      <c r="C11">
        <v>0</v>
      </c>
      <c r="D11">
        <v>0.96</v>
      </c>
      <c r="E11">
        <v>9.6000000000000002E-2</v>
      </c>
      <c r="F11">
        <v>4.8000000000000001E-2</v>
      </c>
      <c r="H11">
        <f>D11/D11</f>
        <v>1</v>
      </c>
      <c r="I11">
        <f>F11/D11</f>
        <v>0.05</v>
      </c>
    </row>
    <row r="12" spans="1:15" x14ac:dyDescent="0.2">
      <c r="A12" t="s">
        <v>24</v>
      </c>
      <c r="B12">
        <v>4</v>
      </c>
      <c r="C12">
        <v>0</v>
      </c>
      <c r="D12">
        <v>0.91700000000000004</v>
      </c>
      <c r="E12">
        <v>6.4000000000000001E-2</v>
      </c>
      <c r="F12">
        <v>3.2000000000000001E-2</v>
      </c>
      <c r="H12">
        <f>D12/D11</f>
        <v>0.95520833333333344</v>
      </c>
      <c r="I12">
        <f>F12/D11</f>
        <v>3.3333333333333333E-2</v>
      </c>
    </row>
    <row r="13" spans="1:15" x14ac:dyDescent="0.2">
      <c r="A13" t="s">
        <v>25</v>
      </c>
      <c r="B13">
        <v>4</v>
      </c>
      <c r="C13">
        <v>0</v>
      </c>
      <c r="D13">
        <v>0.63700000000000001</v>
      </c>
      <c r="E13">
        <v>3.3099999999999997E-2</v>
      </c>
      <c r="F13">
        <v>1.66E-2</v>
      </c>
      <c r="H13">
        <f>D13/D11</f>
        <v>0.6635416666666667</v>
      </c>
      <c r="I13">
        <f>F13/D11</f>
        <v>1.7291666666666667E-2</v>
      </c>
      <c r="J13" s="1">
        <f>H11-H13</f>
        <v>0.3364583333333333</v>
      </c>
    </row>
    <row r="14" spans="1:15" x14ac:dyDescent="0.2">
      <c r="A14" t="s">
        <v>26</v>
      </c>
      <c r="B14">
        <v>4</v>
      </c>
      <c r="C14">
        <v>0</v>
      </c>
      <c r="D14">
        <v>0.76200000000000001</v>
      </c>
      <c r="E14">
        <v>7.8399999999999997E-2</v>
      </c>
      <c r="F14">
        <v>3.9199999999999999E-2</v>
      </c>
      <c r="H14">
        <f>D14/D11</f>
        <v>0.79375000000000007</v>
      </c>
      <c r="I14">
        <f>F14/D11</f>
        <v>4.0833333333333333E-2</v>
      </c>
    </row>
    <row r="15" spans="1:15" x14ac:dyDescent="0.2">
      <c r="A15" t="s">
        <v>27</v>
      </c>
      <c r="B15">
        <v>4</v>
      </c>
      <c r="C15">
        <v>0</v>
      </c>
      <c r="D15">
        <v>0.82899999999999996</v>
      </c>
      <c r="E15">
        <v>0.10299999999999999</v>
      </c>
      <c r="F15">
        <v>5.1700000000000003E-2</v>
      </c>
      <c r="H15">
        <f>D15/D11</f>
        <v>0.86354166666666665</v>
      </c>
      <c r="I15">
        <f>F15/D11</f>
        <v>5.3854166666666668E-2</v>
      </c>
    </row>
    <row r="16" spans="1:15" x14ac:dyDescent="0.2">
      <c r="A16" t="s">
        <v>28</v>
      </c>
      <c r="B16">
        <v>4</v>
      </c>
      <c r="C16">
        <v>1</v>
      </c>
      <c r="D16">
        <v>0.82899999999999996</v>
      </c>
      <c r="E16">
        <v>6.4600000000000005E-2</v>
      </c>
      <c r="F16">
        <v>3.73E-2</v>
      </c>
      <c r="H16">
        <f>D16/D11</f>
        <v>0.86354166666666665</v>
      </c>
      <c r="I16">
        <f>F16/D11</f>
        <v>3.8854166666666669E-2</v>
      </c>
    </row>
    <row r="18" spans="1:6" x14ac:dyDescent="0.2">
      <c r="A18" t="s">
        <v>29</v>
      </c>
      <c r="B18" t="s">
        <v>30</v>
      </c>
      <c r="C18" t="s">
        <v>31</v>
      </c>
      <c r="D18" t="s">
        <v>32</v>
      </c>
      <c r="E18" t="s">
        <v>33</v>
      </c>
      <c r="F18" t="s">
        <v>34</v>
      </c>
    </row>
    <row r="19" spans="1:6" x14ac:dyDescent="0.2">
      <c r="A19" t="s">
        <v>35</v>
      </c>
      <c r="B19">
        <v>5</v>
      </c>
      <c r="C19">
        <v>0.26300000000000001</v>
      </c>
      <c r="D19">
        <v>5.2699999999999997E-2</v>
      </c>
      <c r="E19">
        <v>8.7690000000000001</v>
      </c>
      <c r="F19" t="s">
        <v>36</v>
      </c>
    </row>
    <row r="20" spans="1:6" x14ac:dyDescent="0.2">
      <c r="A20" t="s">
        <v>37</v>
      </c>
      <c r="B20">
        <v>17</v>
      </c>
      <c r="C20">
        <v>0.10199999999999999</v>
      </c>
      <c r="D20">
        <v>6.0000000000000001E-3</v>
      </c>
    </row>
    <row r="21" spans="1:6" x14ac:dyDescent="0.2">
      <c r="A21" t="s">
        <v>38</v>
      </c>
      <c r="B21">
        <v>22</v>
      </c>
      <c r="C21">
        <v>0.36499999999999999</v>
      </c>
    </row>
    <row r="23" spans="1:6" x14ac:dyDescent="0.2">
      <c r="A23" t="s">
        <v>39</v>
      </c>
    </row>
    <row r="25" spans="1:6" x14ac:dyDescent="0.2">
      <c r="A25" t="s">
        <v>73</v>
      </c>
    </row>
    <row r="28" spans="1:6" x14ac:dyDescent="0.2">
      <c r="A28" t="s">
        <v>40</v>
      </c>
    </row>
    <row r="30" spans="1:6" x14ac:dyDescent="0.2">
      <c r="A30" t="s">
        <v>41</v>
      </c>
    </row>
    <row r="31" spans="1:6" x14ac:dyDescent="0.2">
      <c r="A31" t="s">
        <v>42</v>
      </c>
      <c r="B31" t="s">
        <v>43</v>
      </c>
      <c r="C31" t="s">
        <v>44</v>
      </c>
      <c r="D31" t="s">
        <v>45</v>
      </c>
      <c r="E31" t="s">
        <v>46</v>
      </c>
      <c r="F31" t="s">
        <v>47</v>
      </c>
    </row>
    <row r="32" spans="1:6" x14ac:dyDescent="0.2">
      <c r="A32" t="s">
        <v>48</v>
      </c>
      <c r="B32">
        <v>0.32200000000000001</v>
      </c>
      <c r="C32">
        <v>6</v>
      </c>
      <c r="D32">
        <v>8.3190000000000008</v>
      </c>
      <c r="E32" t="s">
        <v>36</v>
      </c>
      <c r="F32" t="s">
        <v>49</v>
      </c>
    </row>
    <row r="33" spans="1:6" x14ac:dyDescent="0.2">
      <c r="A33" t="s">
        <v>54</v>
      </c>
      <c r="B33">
        <v>0.19700000000000001</v>
      </c>
      <c r="C33">
        <v>6</v>
      </c>
      <c r="D33">
        <v>5.0940000000000003</v>
      </c>
      <c r="E33">
        <v>2.3E-2</v>
      </c>
      <c r="F33" t="s">
        <v>49</v>
      </c>
    </row>
    <row r="34" spans="1:6" x14ac:dyDescent="0.2">
      <c r="A34" t="s">
        <v>50</v>
      </c>
      <c r="B34">
        <v>0.13</v>
      </c>
      <c r="C34">
        <v>6</v>
      </c>
      <c r="D34">
        <v>3.367</v>
      </c>
      <c r="E34">
        <v>0.217</v>
      </c>
      <c r="F34" t="s">
        <v>51</v>
      </c>
    </row>
    <row r="35" spans="1:6" x14ac:dyDescent="0.2">
      <c r="A35" t="s">
        <v>52</v>
      </c>
      <c r="B35">
        <v>0.13</v>
      </c>
      <c r="C35">
        <v>6</v>
      </c>
      <c r="D35">
        <v>3.109</v>
      </c>
      <c r="E35">
        <v>0.28799999999999998</v>
      </c>
      <c r="F35" t="s">
        <v>53</v>
      </c>
    </row>
    <row r="36" spans="1:6" x14ac:dyDescent="0.2">
      <c r="A36" t="s">
        <v>55</v>
      </c>
      <c r="B36">
        <v>4.2200000000000001E-2</v>
      </c>
      <c r="C36">
        <v>6</v>
      </c>
      <c r="D36">
        <v>1.0880000000000001</v>
      </c>
      <c r="E36">
        <v>0.96899999999999997</v>
      </c>
      <c r="F36" t="s">
        <v>53</v>
      </c>
    </row>
    <row r="37" spans="1:6" x14ac:dyDescent="0.2">
      <c r="A37" t="s">
        <v>56</v>
      </c>
      <c r="B37">
        <v>0.28000000000000003</v>
      </c>
      <c r="C37">
        <v>6</v>
      </c>
      <c r="D37">
        <v>7.23</v>
      </c>
      <c r="E37">
        <v>1E-3</v>
      </c>
      <c r="F37" t="s">
        <v>49</v>
      </c>
    </row>
    <row r="38" spans="1:6" x14ac:dyDescent="0.2">
      <c r="A38" t="s">
        <v>59</v>
      </c>
      <c r="B38">
        <v>0.155</v>
      </c>
      <c r="C38">
        <v>6</v>
      </c>
      <c r="D38">
        <v>4.0049999999999999</v>
      </c>
      <c r="E38">
        <v>0.1</v>
      </c>
      <c r="F38" t="s">
        <v>51</v>
      </c>
    </row>
    <row r="39" spans="1:6" x14ac:dyDescent="0.2">
      <c r="A39" t="s">
        <v>57</v>
      </c>
      <c r="B39">
        <v>8.8300000000000003E-2</v>
      </c>
      <c r="C39">
        <v>6</v>
      </c>
      <c r="D39">
        <v>2.2789999999999999</v>
      </c>
      <c r="E39">
        <v>0.60299999999999998</v>
      </c>
      <c r="F39" t="s">
        <v>53</v>
      </c>
    </row>
    <row r="40" spans="1:6" x14ac:dyDescent="0.2">
      <c r="A40" t="s">
        <v>58</v>
      </c>
      <c r="B40">
        <v>8.7999999999999995E-2</v>
      </c>
      <c r="C40">
        <v>6</v>
      </c>
      <c r="D40">
        <v>2.1019999999999999</v>
      </c>
      <c r="E40">
        <v>0.67700000000000005</v>
      </c>
      <c r="F40" t="s">
        <v>53</v>
      </c>
    </row>
    <row r="41" spans="1:6" x14ac:dyDescent="0.2">
      <c r="A41" t="s">
        <v>61</v>
      </c>
      <c r="B41">
        <v>0.192</v>
      </c>
      <c r="C41">
        <v>6</v>
      </c>
      <c r="D41">
        <v>4.5919999999999996</v>
      </c>
      <c r="E41">
        <v>4.5999999999999999E-2</v>
      </c>
      <c r="F41" t="s">
        <v>49</v>
      </c>
    </row>
    <row r="42" spans="1:6" x14ac:dyDescent="0.2">
      <c r="A42" t="s">
        <v>74</v>
      </c>
      <c r="B42">
        <v>6.7199999999999996E-2</v>
      </c>
      <c r="C42">
        <v>6</v>
      </c>
      <c r="D42">
        <v>1.6060000000000001</v>
      </c>
      <c r="E42">
        <v>0.86</v>
      </c>
      <c r="F42" t="s">
        <v>53</v>
      </c>
    </row>
    <row r="43" spans="1:6" x14ac:dyDescent="0.2">
      <c r="A43" t="s">
        <v>62</v>
      </c>
      <c r="B43">
        <v>3.3700000000000001E-4</v>
      </c>
      <c r="C43">
        <v>6</v>
      </c>
      <c r="D43">
        <v>8.0499999999999999E-3</v>
      </c>
      <c r="E43">
        <v>1</v>
      </c>
      <c r="F43" t="s">
        <v>53</v>
      </c>
    </row>
    <row r="44" spans="1:6" x14ac:dyDescent="0.2">
      <c r="A44" t="s">
        <v>63</v>
      </c>
      <c r="B44">
        <v>0.192</v>
      </c>
      <c r="C44">
        <v>6</v>
      </c>
      <c r="D44">
        <v>4.9509999999999996</v>
      </c>
      <c r="E44">
        <v>2.8000000000000001E-2</v>
      </c>
      <c r="F44" t="s">
        <v>49</v>
      </c>
    </row>
    <row r="45" spans="1:6" x14ac:dyDescent="0.2">
      <c r="A45" t="s">
        <v>69</v>
      </c>
      <c r="B45">
        <v>6.6900000000000001E-2</v>
      </c>
      <c r="C45">
        <v>6</v>
      </c>
      <c r="D45">
        <v>1.726</v>
      </c>
      <c r="E45">
        <v>0.82099999999999995</v>
      </c>
      <c r="F45" t="s">
        <v>53</v>
      </c>
    </row>
    <row r="46" spans="1:6" x14ac:dyDescent="0.2">
      <c r="A46" t="s">
        <v>60</v>
      </c>
      <c r="B46">
        <v>0.125</v>
      </c>
      <c r="C46">
        <v>6</v>
      </c>
      <c r="D46">
        <v>3.2250000000000001</v>
      </c>
      <c r="E46">
        <v>0.255</v>
      </c>
      <c r="F46" t="s">
        <v>51</v>
      </c>
    </row>
    <row r="49" spans="1:1" x14ac:dyDescent="0.2">
      <c r="A49" t="s">
        <v>64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SigmaPlotGraphicObject.9" shapeId="5121" r:id="rId4">
          <objectPr defaultSize="0" r:id="rId5">
            <anchor moveWithCells="1">
              <from>
                <xdr:col>11</xdr:col>
                <xdr:colOff>0</xdr:colOff>
                <xdr:row>8</xdr:row>
                <xdr:rowOff>0</xdr:rowOff>
              </from>
              <to>
                <xdr:col>21</xdr:col>
                <xdr:colOff>203200</xdr:colOff>
                <xdr:row>31</xdr:row>
                <xdr:rowOff>139700</xdr:rowOff>
              </to>
            </anchor>
          </objectPr>
        </oleObject>
      </mc:Choice>
      <mc:Fallback>
        <oleObject progId="SigmaPlotGraphicObject.9" shapeId="512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tabSelected="1" topLeftCell="A4" workbookViewId="0">
      <selection activeCell="K13" sqref="K13"/>
    </sheetView>
  </sheetViews>
  <sheetFormatPr baseColWidth="10" defaultColWidth="8.83203125" defaultRowHeight="16" x14ac:dyDescent="0.2"/>
  <cols>
    <col min="1" max="1" width="20.5" customWidth="1"/>
  </cols>
  <sheetData>
    <row r="1" spans="1:15" x14ac:dyDescent="0.2">
      <c r="J1">
        <v>0.94394405491374811</v>
      </c>
      <c r="K1">
        <v>0.92332199206095078</v>
      </c>
      <c r="L1">
        <v>0.65172784041380238</v>
      </c>
      <c r="M1">
        <v>0.71494912131815769</v>
      </c>
      <c r="N1">
        <v>0.68200653997422789</v>
      </c>
      <c r="O1">
        <v>0.77435916403508953</v>
      </c>
    </row>
    <row r="2" spans="1:15" x14ac:dyDescent="0.2">
      <c r="A2" t="s">
        <v>12</v>
      </c>
      <c r="B2" t="s">
        <v>70</v>
      </c>
      <c r="J2">
        <v>0.88634667400899003</v>
      </c>
      <c r="K2">
        <v>0.83472568279962067</v>
      </c>
      <c r="L2">
        <v>0.6271675912061524</v>
      </c>
      <c r="M2">
        <v>0.83794478481221957</v>
      </c>
      <c r="N2">
        <v>0.83726207722268264</v>
      </c>
      <c r="O2">
        <v>0.81347888176731753</v>
      </c>
    </row>
    <row r="3" spans="1:15" x14ac:dyDescent="0.2">
      <c r="J3">
        <v>0.90897375459245233</v>
      </c>
      <c r="K3">
        <v>0.92083000551139393</v>
      </c>
      <c r="L3">
        <v>0.67373172156234518</v>
      </c>
      <c r="M3">
        <v>0.81899558873938971</v>
      </c>
      <c r="N3">
        <v>0.91728655658594183</v>
      </c>
    </row>
    <row r="4" spans="1:15" x14ac:dyDescent="0.2">
      <c r="A4" t="s">
        <v>13</v>
      </c>
      <c r="J4">
        <v>1.0991446079994456</v>
      </c>
      <c r="K4">
        <v>0.99084965815872794</v>
      </c>
      <c r="L4">
        <v>0.59657629830932168</v>
      </c>
      <c r="M4">
        <v>0.67709992679364261</v>
      </c>
      <c r="N4">
        <v>0.87999327033276786</v>
      </c>
      <c r="O4">
        <v>0.90058452628520369</v>
      </c>
    </row>
    <row r="5" spans="1:15" x14ac:dyDescent="0.2">
      <c r="J5" t="s">
        <v>0</v>
      </c>
      <c r="K5" t="s">
        <v>1</v>
      </c>
      <c r="L5" t="s">
        <v>78</v>
      </c>
      <c r="M5" t="s">
        <v>77</v>
      </c>
      <c r="N5" t="s">
        <v>76</v>
      </c>
      <c r="O5" t="s">
        <v>5</v>
      </c>
    </row>
    <row r="6" spans="1:15" x14ac:dyDescent="0.2">
      <c r="A6" t="s">
        <v>14</v>
      </c>
      <c r="B6" t="s">
        <v>15</v>
      </c>
      <c r="C6" t="s">
        <v>71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</row>
    <row r="8" spans="1:15" x14ac:dyDescent="0.2">
      <c r="A8" t="s">
        <v>16</v>
      </c>
      <c r="B8" t="s">
        <v>15</v>
      </c>
      <c r="C8" t="s">
        <v>72</v>
      </c>
    </row>
    <row r="10" spans="1:15" x14ac:dyDescent="0.2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t="s">
        <v>22</v>
      </c>
      <c r="H10" t="s">
        <v>20</v>
      </c>
      <c r="I10" t="s">
        <v>22</v>
      </c>
    </row>
    <row r="11" spans="1:15" x14ac:dyDescent="0.2">
      <c r="A11" t="s">
        <v>23</v>
      </c>
      <c r="B11">
        <v>4</v>
      </c>
      <c r="C11">
        <v>0</v>
      </c>
      <c r="D11">
        <v>0.96</v>
      </c>
      <c r="E11">
        <v>9.6000000000000002E-2</v>
      </c>
      <c r="F11">
        <v>4.8000000000000001E-2</v>
      </c>
      <c r="H11">
        <f>D11/D11</f>
        <v>1</v>
      </c>
      <c r="I11">
        <f>F11/D11</f>
        <v>0.05</v>
      </c>
    </row>
    <row r="12" spans="1:15" x14ac:dyDescent="0.2">
      <c r="A12" t="s">
        <v>24</v>
      </c>
      <c r="B12">
        <v>4</v>
      </c>
      <c r="C12">
        <v>0</v>
      </c>
      <c r="D12">
        <v>0.91700000000000004</v>
      </c>
      <c r="E12">
        <v>6.4000000000000001E-2</v>
      </c>
      <c r="F12">
        <v>3.2000000000000001E-2</v>
      </c>
      <c r="H12">
        <f>D12/D11</f>
        <v>0.95520833333333344</v>
      </c>
      <c r="I12">
        <f>F12/D11</f>
        <v>3.3333333333333333E-2</v>
      </c>
    </row>
    <row r="13" spans="1:15" x14ac:dyDescent="0.2">
      <c r="A13" t="s">
        <v>25</v>
      </c>
      <c r="B13">
        <v>4</v>
      </c>
      <c r="C13">
        <v>0</v>
      </c>
      <c r="D13">
        <v>0.63700000000000001</v>
      </c>
      <c r="E13">
        <v>3.3099999999999997E-2</v>
      </c>
      <c r="F13">
        <v>1.66E-2</v>
      </c>
      <c r="H13">
        <f>D13/D11</f>
        <v>0.6635416666666667</v>
      </c>
      <c r="I13">
        <f>F13/D11</f>
        <v>1.7291666666666667E-2</v>
      </c>
      <c r="J13" s="1">
        <f>H11-H13</f>
        <v>0.3364583333333333</v>
      </c>
      <c r="K13" t="s">
        <v>75</v>
      </c>
    </row>
    <row r="14" spans="1:15" x14ac:dyDescent="0.2">
      <c r="A14" t="s">
        <v>26</v>
      </c>
      <c r="B14">
        <v>4</v>
      </c>
      <c r="C14">
        <v>0</v>
      </c>
      <c r="D14">
        <v>0.76200000000000001</v>
      </c>
      <c r="E14">
        <v>7.8399999999999997E-2</v>
      </c>
      <c r="F14">
        <v>3.9199999999999999E-2</v>
      </c>
      <c r="H14">
        <f>D14/D11</f>
        <v>0.79375000000000007</v>
      </c>
      <c r="I14">
        <f>F14/D11</f>
        <v>4.0833333333333333E-2</v>
      </c>
    </row>
    <row r="15" spans="1:15" x14ac:dyDescent="0.2">
      <c r="A15" t="s">
        <v>27</v>
      </c>
      <c r="B15">
        <v>4</v>
      </c>
      <c r="C15">
        <v>0</v>
      </c>
      <c r="D15">
        <v>0.82899999999999996</v>
      </c>
      <c r="E15">
        <v>0.10299999999999999</v>
      </c>
      <c r="F15">
        <v>5.1700000000000003E-2</v>
      </c>
      <c r="H15">
        <f>D15/D11</f>
        <v>0.86354166666666665</v>
      </c>
      <c r="I15">
        <f>F15/D11</f>
        <v>5.3854166666666668E-2</v>
      </c>
    </row>
    <row r="16" spans="1:15" x14ac:dyDescent="0.2">
      <c r="A16" t="s">
        <v>28</v>
      </c>
      <c r="B16">
        <v>4</v>
      </c>
      <c r="C16">
        <v>1</v>
      </c>
      <c r="D16">
        <v>0.82899999999999996</v>
      </c>
      <c r="E16">
        <v>6.4600000000000005E-2</v>
      </c>
      <c r="F16">
        <v>3.73E-2</v>
      </c>
      <c r="H16">
        <f>D16/D11</f>
        <v>0.86354166666666665</v>
      </c>
      <c r="I16">
        <f>F16/D11</f>
        <v>3.8854166666666669E-2</v>
      </c>
    </row>
    <row r="18" spans="1:6" x14ac:dyDescent="0.2">
      <c r="A18" t="s">
        <v>29</v>
      </c>
      <c r="B18" t="s">
        <v>30</v>
      </c>
      <c r="C18" t="s">
        <v>31</v>
      </c>
      <c r="D18" t="s">
        <v>32</v>
      </c>
      <c r="E18" t="s">
        <v>33</v>
      </c>
      <c r="F18" t="s">
        <v>34</v>
      </c>
    </row>
    <row r="19" spans="1:6" x14ac:dyDescent="0.2">
      <c r="A19" t="s">
        <v>35</v>
      </c>
      <c r="B19">
        <v>5</v>
      </c>
      <c r="C19">
        <v>0.26300000000000001</v>
      </c>
      <c r="D19">
        <v>5.2699999999999997E-2</v>
      </c>
      <c r="E19">
        <v>8.7690000000000001</v>
      </c>
      <c r="F19" t="s">
        <v>36</v>
      </c>
    </row>
    <row r="20" spans="1:6" x14ac:dyDescent="0.2">
      <c r="A20" t="s">
        <v>37</v>
      </c>
      <c r="B20">
        <v>17</v>
      </c>
      <c r="C20">
        <v>0.10199999999999999</v>
      </c>
      <c r="D20">
        <v>6.0000000000000001E-3</v>
      </c>
    </row>
    <row r="21" spans="1:6" x14ac:dyDescent="0.2">
      <c r="A21" t="s">
        <v>38</v>
      </c>
      <c r="B21">
        <v>22</v>
      </c>
      <c r="C21">
        <v>0.36499999999999999</v>
      </c>
    </row>
    <row r="23" spans="1:6" x14ac:dyDescent="0.2">
      <c r="A23" t="s">
        <v>39</v>
      </c>
    </row>
    <row r="25" spans="1:6" x14ac:dyDescent="0.2">
      <c r="A25" t="s">
        <v>73</v>
      </c>
    </row>
    <row r="28" spans="1:6" x14ac:dyDescent="0.2">
      <c r="A28" t="s">
        <v>40</v>
      </c>
    </row>
    <row r="30" spans="1:6" x14ac:dyDescent="0.2">
      <c r="A30" t="s">
        <v>41</v>
      </c>
    </row>
    <row r="31" spans="1:6" x14ac:dyDescent="0.2">
      <c r="A31" t="s">
        <v>42</v>
      </c>
      <c r="B31" t="s">
        <v>43</v>
      </c>
      <c r="C31" t="s">
        <v>44</v>
      </c>
      <c r="D31" t="s">
        <v>45</v>
      </c>
      <c r="E31" t="s">
        <v>46</v>
      </c>
      <c r="F31" t="s">
        <v>47</v>
      </c>
    </row>
    <row r="32" spans="1:6" x14ac:dyDescent="0.2">
      <c r="A32" t="s">
        <v>48</v>
      </c>
      <c r="B32">
        <v>0.32200000000000001</v>
      </c>
      <c r="C32">
        <v>6</v>
      </c>
      <c r="D32">
        <v>8.3190000000000008</v>
      </c>
      <c r="E32" t="s">
        <v>36</v>
      </c>
      <c r="F32" t="s">
        <v>49</v>
      </c>
    </row>
    <row r="33" spans="1:6" x14ac:dyDescent="0.2">
      <c r="A33" t="s">
        <v>54</v>
      </c>
      <c r="B33">
        <v>0.19700000000000001</v>
      </c>
      <c r="C33">
        <v>6</v>
      </c>
      <c r="D33">
        <v>5.0940000000000003</v>
      </c>
      <c r="E33">
        <v>2.3E-2</v>
      </c>
      <c r="F33" t="s">
        <v>49</v>
      </c>
    </row>
    <row r="34" spans="1:6" x14ac:dyDescent="0.2">
      <c r="A34" t="s">
        <v>50</v>
      </c>
      <c r="B34">
        <v>0.13</v>
      </c>
      <c r="C34">
        <v>6</v>
      </c>
      <c r="D34">
        <v>3.367</v>
      </c>
      <c r="E34">
        <v>0.217</v>
      </c>
      <c r="F34" t="s">
        <v>51</v>
      </c>
    </row>
    <row r="35" spans="1:6" x14ac:dyDescent="0.2">
      <c r="A35" t="s">
        <v>52</v>
      </c>
      <c r="B35">
        <v>0.13</v>
      </c>
      <c r="C35">
        <v>6</v>
      </c>
      <c r="D35">
        <v>3.109</v>
      </c>
      <c r="E35">
        <v>0.28799999999999998</v>
      </c>
      <c r="F35" t="s">
        <v>53</v>
      </c>
    </row>
    <row r="36" spans="1:6" x14ac:dyDescent="0.2">
      <c r="A36" t="s">
        <v>55</v>
      </c>
      <c r="B36">
        <v>4.2200000000000001E-2</v>
      </c>
      <c r="C36">
        <v>6</v>
      </c>
      <c r="D36">
        <v>1.0880000000000001</v>
      </c>
      <c r="E36">
        <v>0.96899999999999997</v>
      </c>
      <c r="F36" t="s">
        <v>53</v>
      </c>
    </row>
    <row r="37" spans="1:6" x14ac:dyDescent="0.2">
      <c r="A37" t="s">
        <v>56</v>
      </c>
      <c r="B37">
        <v>0.28000000000000003</v>
      </c>
      <c r="C37">
        <v>6</v>
      </c>
      <c r="D37">
        <v>7.23</v>
      </c>
      <c r="E37">
        <v>1E-3</v>
      </c>
      <c r="F37" t="s">
        <v>49</v>
      </c>
    </row>
    <row r="38" spans="1:6" x14ac:dyDescent="0.2">
      <c r="A38" t="s">
        <v>59</v>
      </c>
      <c r="B38">
        <v>0.155</v>
      </c>
      <c r="C38">
        <v>6</v>
      </c>
      <c r="D38">
        <v>4.0049999999999999</v>
      </c>
      <c r="E38">
        <v>0.1</v>
      </c>
      <c r="F38" t="s">
        <v>51</v>
      </c>
    </row>
    <row r="39" spans="1:6" x14ac:dyDescent="0.2">
      <c r="A39" t="s">
        <v>57</v>
      </c>
      <c r="B39">
        <v>8.8300000000000003E-2</v>
      </c>
      <c r="C39">
        <v>6</v>
      </c>
      <c r="D39">
        <v>2.2789999999999999</v>
      </c>
      <c r="E39">
        <v>0.60299999999999998</v>
      </c>
      <c r="F39" t="s">
        <v>53</v>
      </c>
    </row>
    <row r="40" spans="1:6" x14ac:dyDescent="0.2">
      <c r="A40" t="s">
        <v>58</v>
      </c>
      <c r="B40">
        <v>8.7999999999999995E-2</v>
      </c>
      <c r="C40">
        <v>6</v>
      </c>
      <c r="D40">
        <v>2.1019999999999999</v>
      </c>
      <c r="E40">
        <v>0.67700000000000005</v>
      </c>
      <c r="F40" t="s">
        <v>53</v>
      </c>
    </row>
    <row r="41" spans="1:6" x14ac:dyDescent="0.2">
      <c r="A41" t="s">
        <v>61</v>
      </c>
      <c r="B41">
        <v>0.192</v>
      </c>
      <c r="C41">
        <v>6</v>
      </c>
      <c r="D41">
        <v>4.5919999999999996</v>
      </c>
      <c r="E41">
        <v>4.5999999999999999E-2</v>
      </c>
      <c r="F41" t="s">
        <v>49</v>
      </c>
    </row>
    <row r="42" spans="1:6" x14ac:dyDescent="0.2">
      <c r="A42" t="s">
        <v>74</v>
      </c>
      <c r="B42">
        <v>6.7199999999999996E-2</v>
      </c>
      <c r="C42">
        <v>6</v>
      </c>
      <c r="D42">
        <v>1.6060000000000001</v>
      </c>
      <c r="E42">
        <v>0.86</v>
      </c>
      <c r="F42" t="s">
        <v>53</v>
      </c>
    </row>
    <row r="43" spans="1:6" x14ac:dyDescent="0.2">
      <c r="A43" t="s">
        <v>62</v>
      </c>
      <c r="B43">
        <v>3.3700000000000001E-4</v>
      </c>
      <c r="C43">
        <v>6</v>
      </c>
      <c r="D43">
        <v>8.0499999999999999E-3</v>
      </c>
      <c r="E43">
        <v>1</v>
      </c>
      <c r="F43" t="s">
        <v>53</v>
      </c>
    </row>
    <row r="44" spans="1:6" x14ac:dyDescent="0.2">
      <c r="A44" t="s">
        <v>63</v>
      </c>
      <c r="B44">
        <v>0.192</v>
      </c>
      <c r="C44">
        <v>6</v>
      </c>
      <c r="D44">
        <v>4.9509999999999996</v>
      </c>
      <c r="E44">
        <v>2.8000000000000001E-2</v>
      </c>
      <c r="F44" t="s">
        <v>49</v>
      </c>
    </row>
    <row r="45" spans="1:6" x14ac:dyDescent="0.2">
      <c r="A45" t="s">
        <v>69</v>
      </c>
      <c r="B45">
        <v>6.6900000000000001E-2</v>
      </c>
      <c r="C45">
        <v>6</v>
      </c>
      <c r="D45">
        <v>1.726</v>
      </c>
      <c r="E45">
        <v>0.82099999999999995</v>
      </c>
      <c r="F45" t="s">
        <v>53</v>
      </c>
    </row>
    <row r="46" spans="1:6" x14ac:dyDescent="0.2">
      <c r="A46" t="s">
        <v>60</v>
      </c>
      <c r="B46">
        <v>0.125</v>
      </c>
      <c r="C46">
        <v>6</v>
      </c>
      <c r="D46">
        <v>3.2250000000000001</v>
      </c>
      <c r="E46">
        <v>0.255</v>
      </c>
      <c r="F46" t="s">
        <v>51</v>
      </c>
    </row>
    <row r="49" spans="1:1" x14ac:dyDescent="0.2">
      <c r="A49" t="s">
        <v>64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SigmaPlotGraphicObject.9" shapeId="6145" r:id="rId4">
          <objectPr defaultSize="0" autoPict="0" r:id="rId5">
            <anchor moveWithCells="1">
              <from>
                <xdr:col>13</xdr:col>
                <xdr:colOff>127000</xdr:colOff>
                <xdr:row>7</xdr:row>
                <xdr:rowOff>88900</xdr:rowOff>
              </from>
              <to>
                <xdr:col>23</xdr:col>
                <xdr:colOff>330200</xdr:colOff>
                <xdr:row>31</xdr:row>
                <xdr:rowOff>25400</xdr:rowOff>
              </to>
            </anchor>
          </objectPr>
        </oleObject>
      </mc:Choice>
      <mc:Fallback>
        <oleObject progId="SigmaPlotGraphicObject.9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P62</vt:lpstr>
      <vt:lpstr>統計5組</vt:lpstr>
      <vt:lpstr>統計6組</vt:lpstr>
      <vt:lpstr>Figure 7 (vii)-p62 (WB)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咻咻</dc:creator>
  <cp:lastModifiedBy>Microsoft Office User</cp:lastModifiedBy>
  <dcterms:created xsi:type="dcterms:W3CDTF">2018-09-19T06:17:44Z</dcterms:created>
  <dcterms:modified xsi:type="dcterms:W3CDTF">2020-06-18T15:23:51Z</dcterms:modified>
</cp:coreProperties>
</file>