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ndrea/Dropbox/Andrea/Progetto lnc-023/Manuscript/Submission eLife/RESUBMISSION/Supplements/SOURCE DATA/"/>
    </mc:Choice>
  </mc:AlternateContent>
  <xr:revisionPtr revIDLastSave="0" documentId="13_ncr:1_{FEC555DC-32DD-3C43-BF71-7E0B37A1FDD8}" xr6:coauthVersionLast="45" xr6:coauthVersionMax="45" xr10:uidLastSave="{00000000-0000-0000-0000-000000000000}"/>
  <bookViews>
    <workbookView xWindow="5460" yWindow="940" windowWidth="27240" windowHeight="16440" xr2:uid="{00000000-000D-0000-FFFF-FFFF00000000}"/>
  </bookViews>
  <sheets>
    <sheet name="Sheet1" sheetId="1" r:id="rId1"/>
  </sheets>
  <calcPr calcId="191028" concurrentCalc="0"/>
  <extLst>
    <ext xmlns:x14="http://schemas.microsoft.com/office/spreadsheetml/2009/9/main" uri="{79F54976-1DA5-4618-B147-4CDE4B953A38}">
      <x14:workbookPr defaultImageDpi="330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R20" i="1" l="1"/>
  <c r="R10" i="1"/>
  <c r="H11" i="1"/>
  <c r="I11" i="1"/>
  <c r="K11" i="1"/>
  <c r="H12" i="1"/>
  <c r="I12" i="1"/>
  <c r="K12" i="1"/>
  <c r="H13" i="1"/>
  <c r="I13" i="1"/>
  <c r="K13" i="1"/>
  <c r="P11" i="1"/>
  <c r="P10" i="1"/>
  <c r="H8" i="1"/>
  <c r="I8" i="1"/>
  <c r="K8" i="1"/>
  <c r="H9" i="1"/>
  <c r="I9" i="1"/>
  <c r="K9" i="1"/>
  <c r="H10" i="1"/>
  <c r="I10" i="1"/>
  <c r="K10" i="1"/>
  <c r="O11" i="1"/>
  <c r="O10" i="1"/>
  <c r="H21" i="1"/>
  <c r="I21" i="1"/>
  <c r="K21" i="1"/>
  <c r="H22" i="1"/>
  <c r="I22" i="1"/>
  <c r="K22" i="1"/>
  <c r="H23" i="1"/>
  <c r="I23" i="1"/>
  <c r="K23" i="1"/>
  <c r="P21" i="1"/>
  <c r="H18" i="1"/>
  <c r="I18" i="1"/>
  <c r="K18" i="1"/>
  <c r="H19" i="1"/>
  <c r="I19" i="1"/>
  <c r="K19" i="1"/>
  <c r="H20" i="1"/>
  <c r="I20" i="1"/>
  <c r="K20" i="1"/>
  <c r="O21" i="1"/>
  <c r="P20" i="1"/>
  <c r="O20" i="1"/>
</calcChain>
</file>

<file path=xl/sharedStrings.xml><?xml version="1.0" encoding="utf-8"?>
<sst xmlns="http://schemas.openxmlformats.org/spreadsheetml/2006/main" count="53" uniqueCount="21">
  <si>
    <t>1C</t>
  </si>
  <si>
    <t>GM-DM</t>
  </si>
  <si>
    <t>MuSCs Wt</t>
  </si>
  <si>
    <t>Sample</t>
    <phoneticPr fontId="0" type="noConversion"/>
  </si>
  <si>
    <t>Ct-GOI</t>
  </si>
  <si>
    <t>Ct-GAPDH</t>
  </si>
  <si>
    <t>relative quantity-GOI</t>
  </si>
  <si>
    <t>relative quantity-GAPDH</t>
  </si>
  <si>
    <t>relative quantity</t>
  </si>
  <si>
    <t>Lnc-Rewind</t>
  </si>
  <si>
    <t>rep1</t>
  </si>
  <si>
    <t>Wt GM</t>
  </si>
  <si>
    <t>rep2</t>
  </si>
  <si>
    <t>GM</t>
  </si>
  <si>
    <t>DM</t>
  </si>
  <si>
    <t>rep3</t>
  </si>
  <si>
    <t>Average</t>
  </si>
  <si>
    <t>Wt DM</t>
  </si>
  <si>
    <t>SEM</t>
  </si>
  <si>
    <t>C2C12</t>
  </si>
  <si>
    <t>ttest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</si>
</sst>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2"/>
      <color theme="1"/>
      <name val="Calibri"/>
      <family val="2"/>
      <scheme val="minor"/>
    </font>
    <font>
      <sz val="10"/>
      <name val="Arial"/>
      <family val="2"/>
    </font>
    <font>
      <b/>
      <sz val="20"/>
      <color theme="1"/>
      <name val="Calibri"/>
      <family val="2"/>
      <scheme val="minor"/>
    </font>
    <font>
      <sz val="12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b/>
      <sz val="12"/>
      <color indexed="57"/>
      <name val="Arial"/>
      <family val="2"/>
    </font>
    <font>
      <b/>
      <sz val="12"/>
      <color indexed="12"/>
      <name val="Arial"/>
      <family val="2"/>
    </font>
    <font>
      <b/>
      <sz val="12"/>
      <color indexed="10"/>
      <name val="Arial"/>
      <family val="2"/>
    </font>
    <font>
      <b/>
      <sz val="12"/>
      <color rgb="FFFF0000"/>
      <name val="Arial"/>
      <family val="2"/>
    </font>
    <font>
      <sz val="12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7" xfId="0" applyBorder="1"/>
    <xf numFmtId="0" fontId="0" fillId="0" borderId="0" xfId="0" applyBorder="1"/>
    <xf numFmtId="0" fontId="2" fillId="0" borderId="0" xfId="0" applyFont="1"/>
    <xf numFmtId="0" fontId="3" fillId="0" borderId="0" xfId="0" applyFont="1" applyBorder="1" applyAlignment="1">
      <alignment horizontal="center"/>
    </xf>
    <xf numFmtId="0" fontId="4" fillId="0" borderId="1" xfId="0" applyFont="1" applyBorder="1"/>
    <xf numFmtId="0" fontId="4" fillId="0" borderId="2" xfId="0" applyFont="1" applyBorder="1"/>
    <xf numFmtId="0" fontId="4" fillId="0" borderId="3" xfId="0" applyFont="1" applyBorder="1"/>
    <xf numFmtId="0" fontId="4" fillId="0" borderId="0" xfId="0" applyFont="1" applyBorder="1"/>
    <xf numFmtId="0" fontId="4" fillId="0" borderId="5" xfId="0" applyFont="1" applyBorder="1"/>
    <xf numFmtId="0" fontId="4" fillId="0" borderId="0" xfId="0" applyFont="1" applyBorder="1" applyAlignment="1">
      <alignment horizontal="center"/>
    </xf>
    <xf numFmtId="0" fontId="4" fillId="0" borderId="7" xfId="0" applyFont="1" applyBorder="1"/>
    <xf numFmtId="0" fontId="4" fillId="0" borderId="8" xfId="0" applyFont="1" applyBorder="1"/>
    <xf numFmtId="0" fontId="4" fillId="0" borderId="4" xfId="0" applyFont="1" applyBorder="1"/>
    <xf numFmtId="0" fontId="5" fillId="0" borderId="4" xfId="0" applyFont="1" applyBorder="1"/>
    <xf numFmtId="0" fontId="4" fillId="0" borderId="4" xfId="0" applyFont="1" applyBorder="1" applyAlignment="1">
      <alignment horizontal="center"/>
    </xf>
    <xf numFmtId="0" fontId="6" fillId="0" borderId="4" xfId="0" applyFont="1" applyBorder="1"/>
    <xf numFmtId="0" fontId="6" fillId="0" borderId="0" xfId="0" applyFont="1" applyBorder="1"/>
    <xf numFmtId="0" fontId="5" fillId="0" borderId="0" xfId="0" applyFont="1" applyBorder="1"/>
    <xf numFmtId="0" fontId="7" fillId="0" borderId="0" xfId="0" applyFont="1" applyBorder="1"/>
    <xf numFmtId="0" fontId="8" fillId="0" borderId="0" xfId="0" applyFont="1" applyBorder="1"/>
    <xf numFmtId="0" fontId="9" fillId="0" borderId="0" xfId="0" applyFont="1" applyBorder="1"/>
    <xf numFmtId="0" fontId="10" fillId="0" borderId="0" xfId="0" applyFont="1" applyBorder="1"/>
    <xf numFmtId="0" fontId="10" fillId="0" borderId="4" xfId="0" applyFont="1" applyBorder="1"/>
    <xf numFmtId="0" fontId="3" fillId="0" borderId="0" xfId="0" applyFont="1" applyBorder="1"/>
    <xf numFmtId="0" fontId="11" fillId="0" borderId="0" xfId="0" applyFont="1" applyBorder="1"/>
    <xf numFmtId="0" fontId="11" fillId="0" borderId="4" xfId="0" applyFont="1" applyBorder="1"/>
    <xf numFmtId="0" fontId="4" fillId="0" borderId="6" xfId="0" applyFont="1" applyBorder="1"/>
    <xf numFmtId="0" fontId="11" fillId="0" borderId="6" xfId="0" applyFont="1" applyBorder="1"/>
    <xf numFmtId="0" fontId="3" fillId="0" borderId="7" xfId="0" applyFont="1" applyBorder="1"/>
    <xf numFmtId="0" fontId="11" fillId="0" borderId="0" xfId="0" applyFont="1" applyFill="1" applyBorder="1"/>
    <xf numFmtId="0" fontId="4" fillId="0" borderId="0" xfId="0" applyFont="1" applyFill="1" applyBorder="1"/>
    <xf numFmtId="0" fontId="0" fillId="0" borderId="0" xfId="0" applyFill="1" applyBorder="1"/>
    <xf numFmtId="0" fontId="0" fillId="0" borderId="7" xfId="0" applyFill="1" applyBorder="1"/>
    <xf numFmtId="0" fontId="11" fillId="0" borderId="7" xfId="0" applyFont="1" applyFill="1" applyBorder="1"/>
    <xf numFmtId="0" fontId="4" fillId="0" borderId="7" xfId="0" applyFont="1" applyFill="1" applyBorder="1"/>
    <xf numFmtId="0" fontId="11" fillId="0" borderId="7" xfId="0" applyFont="1" applyBorder="1"/>
    <xf numFmtId="0" fontId="4" fillId="0" borderId="7" xfId="0" applyFont="1" applyBorder="1" applyAlignment="1">
      <alignment horizontal="center"/>
    </xf>
    <xf numFmtId="0" fontId="5" fillId="0" borderId="0" xfId="0" applyFont="1" applyFill="1" applyBorder="1"/>
    <xf numFmtId="0" fontId="6" fillId="0" borderId="0" xfId="0" applyFont="1" applyFill="1" applyBorder="1"/>
    <xf numFmtId="0" fontId="8" fillId="0" borderId="0" xfId="0" applyFont="1" applyFill="1" applyBorder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0" borderId="5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BG23"/>
  <sheetViews>
    <sheetView tabSelected="1" zoomScale="80" zoomScaleNormal="80" zoomScalePageLayoutView="80" workbookViewId="0">
      <selection activeCell="E10" sqref="E10"/>
    </sheetView>
  </sheetViews>
  <sheetFormatPr baseColWidth="10" defaultColWidth="11" defaultRowHeight="16" x14ac:dyDescent="0.2"/>
  <cols>
    <col min="1" max="1" width="20.6640625" customWidth="1"/>
    <col min="8" max="8" width="28.5" customWidth="1"/>
    <col min="9" max="9" width="25" customWidth="1"/>
    <col min="10" max="10" width="14.1640625" bestFit="1" customWidth="1"/>
    <col min="15" max="15" width="13" bestFit="1" customWidth="1"/>
    <col min="16" max="16" width="14.1640625" bestFit="1" customWidth="1"/>
  </cols>
  <sheetData>
    <row r="3" spans="1:59" ht="26" x14ac:dyDescent="0.3">
      <c r="A3" s="3" t="s">
        <v>0</v>
      </c>
    </row>
    <row r="4" spans="1:59" ht="17" thickBot="1" x14ac:dyDescent="0.25"/>
    <row r="5" spans="1:59" x14ac:dyDescent="0.2">
      <c r="A5" s="5" t="s">
        <v>1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7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</row>
    <row r="6" spans="1:59" x14ac:dyDescent="0.2">
      <c r="A6" s="16" t="s">
        <v>2</v>
      </c>
      <c r="B6" s="17"/>
      <c r="C6" s="18" t="s">
        <v>3</v>
      </c>
      <c r="D6" s="18" t="s">
        <v>4</v>
      </c>
      <c r="E6" s="18" t="s">
        <v>5</v>
      </c>
      <c r="F6" s="38"/>
      <c r="G6" s="38"/>
      <c r="H6" s="18" t="s">
        <v>6</v>
      </c>
      <c r="I6" s="18" t="s">
        <v>7</v>
      </c>
      <c r="J6" s="18"/>
      <c r="K6" s="18" t="s">
        <v>8</v>
      </c>
      <c r="L6" s="18"/>
      <c r="M6" s="8"/>
      <c r="N6" s="19"/>
      <c r="O6" s="8"/>
      <c r="P6" s="8"/>
      <c r="Q6" s="8"/>
      <c r="R6" s="9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</row>
    <row r="7" spans="1:59" x14ac:dyDescent="0.2">
      <c r="A7" s="14"/>
      <c r="B7" s="17"/>
      <c r="C7" s="17"/>
      <c r="D7" s="20"/>
      <c r="E7" s="20"/>
      <c r="F7" s="39"/>
      <c r="G7" s="40"/>
      <c r="H7" s="2"/>
      <c r="I7" s="2"/>
      <c r="J7" s="17"/>
      <c r="K7" s="21"/>
      <c r="L7" s="21"/>
      <c r="M7" s="8"/>
      <c r="N7" s="22"/>
      <c r="O7" s="8"/>
      <c r="P7" s="8"/>
      <c r="Q7" s="8"/>
      <c r="R7" s="9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</row>
    <row r="8" spans="1:59" ht="17" thickBot="1" x14ac:dyDescent="0.25">
      <c r="A8" s="14" t="s">
        <v>9</v>
      </c>
      <c r="B8" s="24" t="s">
        <v>10</v>
      </c>
      <c r="C8" s="4" t="s">
        <v>11</v>
      </c>
      <c r="D8" s="41">
        <v>24.333197593688965</v>
      </c>
      <c r="E8">
        <v>17.414840698242188</v>
      </c>
      <c r="F8" s="30"/>
      <c r="G8" s="31"/>
      <c r="H8" s="2">
        <f t="shared" ref="H8:I10" si="0">2^-D8</f>
        <v>4.7312689235010957E-8</v>
      </c>
      <c r="I8" s="2">
        <f t="shared" si="0"/>
        <v>5.7228265078825492E-6</v>
      </c>
      <c r="J8" s="2"/>
      <c r="K8" s="25">
        <f t="shared" ref="K8:K13" si="1">H8/I8</f>
        <v>8.2673638926224757E-3</v>
      </c>
      <c r="L8" s="25"/>
      <c r="M8" s="8"/>
      <c r="N8" s="8"/>
      <c r="O8" s="8"/>
      <c r="P8" s="8"/>
      <c r="Q8" s="8"/>
      <c r="R8" s="9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</row>
    <row r="9" spans="1:59" x14ac:dyDescent="0.2">
      <c r="A9" s="13"/>
      <c r="B9" s="24" t="s">
        <v>12</v>
      </c>
      <c r="C9" s="4" t="s">
        <v>11</v>
      </c>
      <c r="D9" s="42">
        <v>27.229966163635254</v>
      </c>
      <c r="E9">
        <v>19.581548690795898</v>
      </c>
      <c r="F9" s="30"/>
      <c r="G9" s="31"/>
      <c r="H9" s="2">
        <f t="shared" si="0"/>
        <v>6.3527739744172324E-9</v>
      </c>
      <c r="I9" s="2">
        <f t="shared" si="0"/>
        <v>1.2745781892871789E-6</v>
      </c>
      <c r="J9" s="2"/>
      <c r="K9" s="25">
        <f t="shared" si="1"/>
        <v>4.9842167611310589E-3</v>
      </c>
      <c r="L9" s="25"/>
      <c r="M9" s="8"/>
      <c r="N9" s="5"/>
      <c r="O9" s="6" t="s">
        <v>13</v>
      </c>
      <c r="P9" s="7" t="s">
        <v>14</v>
      </c>
      <c r="Q9" s="8"/>
      <c r="R9" s="43" t="s">
        <v>20</v>
      </c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</row>
    <row r="10" spans="1:59" x14ac:dyDescent="0.2">
      <c r="A10" s="14"/>
      <c r="B10" s="24" t="s">
        <v>15</v>
      </c>
      <c r="C10" s="4" t="s">
        <v>11</v>
      </c>
      <c r="D10" s="42">
        <v>25.673508644104004</v>
      </c>
      <c r="E10">
        <v>17.796380043029785</v>
      </c>
      <c r="F10" s="30"/>
      <c r="G10" s="31"/>
      <c r="H10" s="2">
        <f t="shared" si="0"/>
        <v>1.8685460446430057E-8</v>
      </c>
      <c r="I10" s="2">
        <f t="shared" si="0"/>
        <v>4.3929452722206409E-6</v>
      </c>
      <c r="J10" s="2"/>
      <c r="K10" s="25">
        <f t="shared" si="1"/>
        <v>4.2535154181387123E-3</v>
      </c>
      <c r="L10" s="25"/>
      <c r="M10" s="8"/>
      <c r="N10" s="13" t="s">
        <v>16</v>
      </c>
      <c r="O10" s="8">
        <f>AVERAGE(K8:K10)</f>
        <v>5.835032023964082E-3</v>
      </c>
      <c r="P10" s="9">
        <f>AVERAGE(K11:K13)</f>
        <v>1.4047938156126264E-3</v>
      </c>
      <c r="Q10" s="8"/>
      <c r="R10" s="9">
        <f>_xlfn.T.TEST(K8:K10,K11:K13,2,2)</f>
        <v>2.5971280951426225E-2</v>
      </c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</row>
    <row r="11" spans="1:59" ht="17" thickBot="1" x14ac:dyDescent="0.25">
      <c r="A11" s="13"/>
      <c r="B11" s="24" t="s">
        <v>10</v>
      </c>
      <c r="C11" s="10" t="s">
        <v>17</v>
      </c>
      <c r="D11" s="42">
        <v>26.866836547851562</v>
      </c>
      <c r="E11">
        <v>17.349132537841797</v>
      </c>
      <c r="F11" s="30"/>
      <c r="G11" s="31"/>
      <c r="H11" s="2">
        <f t="shared" ref="H11" si="2">2^-D11</f>
        <v>8.1710206958262046E-9</v>
      </c>
      <c r="I11" s="2">
        <f>2^-E11</f>
        <v>5.989501904716263E-6</v>
      </c>
      <c r="J11" s="2"/>
      <c r="K11" s="25">
        <f t="shared" si="1"/>
        <v>1.3642237411081155E-3</v>
      </c>
      <c r="L11" s="25"/>
      <c r="M11" s="8"/>
      <c r="N11" s="27" t="s">
        <v>18</v>
      </c>
      <c r="O11" s="11">
        <f>_xlfn.STDEV.P(K8:K10)/SQRT(2)</f>
        <v>1.2343230064332333E-3</v>
      </c>
      <c r="P11" s="12">
        <f>_xlfn.STDEV.P(K11:K13)/SQRT(2)</f>
        <v>3.4940855537764004E-4</v>
      </c>
      <c r="Q11" s="8"/>
      <c r="R11" s="9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</row>
    <row r="12" spans="1:59" x14ac:dyDescent="0.2">
      <c r="A12" s="14"/>
      <c r="B12" s="24" t="s">
        <v>12</v>
      </c>
      <c r="C12" s="10" t="s">
        <v>17</v>
      </c>
      <c r="D12" s="42">
        <v>26.641603469848633</v>
      </c>
      <c r="E12">
        <v>17.69676685333252</v>
      </c>
      <c r="F12" s="30"/>
      <c r="G12" s="31"/>
      <c r="H12" s="2">
        <f>2^-D12</f>
        <v>9.5516461008919883E-9</v>
      </c>
      <c r="I12" s="2">
        <f>2^-E12</f>
        <v>4.7069799770818552E-6</v>
      </c>
      <c r="J12" s="2"/>
      <c r="K12" s="25">
        <f t="shared" si="1"/>
        <v>2.0292514834137107E-3</v>
      </c>
      <c r="L12" s="25"/>
      <c r="M12" s="8"/>
      <c r="N12" s="8"/>
      <c r="O12" s="8"/>
      <c r="P12" s="8"/>
      <c r="Q12" s="8"/>
      <c r="R12" s="9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</row>
    <row r="13" spans="1:59" x14ac:dyDescent="0.2">
      <c r="A13" s="13"/>
      <c r="B13" s="24" t="s">
        <v>15</v>
      </c>
      <c r="C13" s="10" t="s">
        <v>17</v>
      </c>
      <c r="D13" s="42">
        <v>29.359169006347656</v>
      </c>
      <c r="E13">
        <v>19.108674049377441</v>
      </c>
      <c r="F13" s="30"/>
      <c r="G13" s="31"/>
      <c r="H13" s="2">
        <f>2^-D13</f>
        <v>1.4521433197790975E-9</v>
      </c>
      <c r="I13" s="2">
        <f>2^-E13</f>
        <v>1.7689515322250972E-6</v>
      </c>
      <c r="J13" s="2"/>
      <c r="K13" s="25">
        <f t="shared" si="1"/>
        <v>8.2090622231605255E-4</v>
      </c>
      <c r="L13" s="25"/>
      <c r="M13" s="8"/>
      <c r="N13" s="8"/>
      <c r="O13" s="8"/>
      <c r="P13" s="8"/>
      <c r="Q13" s="8"/>
      <c r="R13" s="9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</row>
    <row r="14" spans="1:59" x14ac:dyDescent="0.2">
      <c r="A14" s="13"/>
      <c r="B14" s="24"/>
      <c r="C14" s="4"/>
      <c r="D14" s="8"/>
      <c r="E14" s="8"/>
      <c r="F14" s="31"/>
      <c r="G14" s="31"/>
      <c r="H14" s="8"/>
      <c r="I14" s="8"/>
      <c r="J14" s="8"/>
      <c r="K14" s="8"/>
      <c r="L14" s="8"/>
      <c r="M14" s="8"/>
      <c r="N14" s="8"/>
      <c r="O14" s="8"/>
      <c r="P14" s="8"/>
      <c r="Q14" s="8"/>
      <c r="R14" s="9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</row>
    <row r="15" spans="1:59" x14ac:dyDescent="0.2">
      <c r="A15" s="13" t="s">
        <v>1</v>
      </c>
      <c r="B15" s="24"/>
      <c r="C15" s="4"/>
      <c r="D15" s="8"/>
      <c r="E15" s="8"/>
      <c r="F15" s="31"/>
      <c r="G15" s="31"/>
      <c r="H15" s="8"/>
      <c r="I15" s="8"/>
      <c r="J15" s="8"/>
      <c r="K15" s="8"/>
      <c r="L15" s="8"/>
      <c r="M15" s="8"/>
      <c r="N15" s="8"/>
      <c r="O15" s="8"/>
      <c r="P15" s="8"/>
      <c r="Q15" s="8"/>
      <c r="R15" s="9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</row>
    <row r="16" spans="1:59" x14ac:dyDescent="0.2">
      <c r="A16" s="14" t="s">
        <v>19</v>
      </c>
      <c r="B16" s="24"/>
      <c r="C16" s="18" t="s">
        <v>3</v>
      </c>
      <c r="D16" s="18" t="s">
        <v>4</v>
      </c>
      <c r="E16" s="18" t="s">
        <v>5</v>
      </c>
      <c r="F16" s="38"/>
      <c r="G16" s="38"/>
      <c r="H16" s="18" t="s">
        <v>6</v>
      </c>
      <c r="I16" s="18" t="s">
        <v>7</v>
      </c>
      <c r="J16" s="18"/>
      <c r="K16" s="18" t="s">
        <v>8</v>
      </c>
      <c r="L16" s="2"/>
      <c r="M16" s="8"/>
      <c r="N16" s="19"/>
      <c r="O16" s="8"/>
      <c r="P16" s="8"/>
      <c r="Q16" s="8"/>
      <c r="R16" s="9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</row>
    <row r="17" spans="1:59" x14ac:dyDescent="0.2">
      <c r="A17" s="13"/>
      <c r="B17" s="8"/>
      <c r="C17" s="17"/>
      <c r="D17" s="20"/>
      <c r="E17" s="20"/>
      <c r="F17" s="39"/>
      <c r="G17" s="39"/>
      <c r="H17" s="2"/>
      <c r="I17" s="2"/>
      <c r="J17" s="17"/>
      <c r="K17" s="21"/>
      <c r="L17" s="21"/>
      <c r="M17" s="8"/>
      <c r="N17" s="22"/>
      <c r="O17" s="8"/>
      <c r="P17" s="8"/>
      <c r="Q17" s="8"/>
      <c r="R17" s="9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</row>
    <row r="18" spans="1:59" ht="17" thickBot="1" x14ac:dyDescent="0.25">
      <c r="A18" s="14" t="s">
        <v>9</v>
      </c>
      <c r="B18" s="24" t="s">
        <v>10</v>
      </c>
      <c r="C18" s="4" t="s">
        <v>11</v>
      </c>
      <c r="D18" s="32">
        <v>28.607614517211914</v>
      </c>
      <c r="E18" s="32">
        <v>16.808815002441406</v>
      </c>
      <c r="F18" s="30"/>
      <c r="G18" s="30"/>
      <c r="H18" s="2">
        <f>2^-D18</f>
        <v>2.4448370923106075E-9</v>
      </c>
      <c r="I18" s="2">
        <f>2^-E18</f>
        <v>8.7104881186267639E-6</v>
      </c>
      <c r="J18" s="2"/>
      <c r="K18" s="25">
        <f t="shared" ref="K18:K23" si="3">H18/I18</f>
        <v>2.8067739247384955E-4</v>
      </c>
      <c r="L18" s="25"/>
      <c r="M18" s="8"/>
      <c r="N18" s="8"/>
      <c r="O18" s="8"/>
      <c r="P18" s="8"/>
      <c r="Q18" s="8"/>
      <c r="R18" s="9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</row>
    <row r="19" spans="1:59" x14ac:dyDescent="0.2">
      <c r="A19" s="15"/>
      <c r="B19" s="24" t="s">
        <v>12</v>
      </c>
      <c r="C19" s="4" t="s">
        <v>11</v>
      </c>
      <c r="D19" s="32">
        <v>28.932474136352539</v>
      </c>
      <c r="E19" s="32">
        <v>16.670892715454102</v>
      </c>
      <c r="F19" s="30"/>
      <c r="G19" s="30"/>
      <c r="H19" s="2">
        <f t="shared" ref="H19:I22" si="4">2^-D19</f>
        <v>1.9518994252429918E-9</v>
      </c>
      <c r="I19" s="2">
        <f>2^-E19</f>
        <v>9.584318514742996E-6</v>
      </c>
      <c r="J19" s="2"/>
      <c r="K19" s="25">
        <f t="shared" si="3"/>
        <v>2.0365552566314435E-4</v>
      </c>
      <c r="L19" s="25"/>
      <c r="M19" s="8"/>
      <c r="N19" s="5"/>
      <c r="O19" s="6" t="s">
        <v>13</v>
      </c>
      <c r="P19" s="7" t="s">
        <v>14</v>
      </c>
      <c r="Q19" s="8"/>
      <c r="R19" s="43" t="s">
        <v>20</v>
      </c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</row>
    <row r="20" spans="1:59" x14ac:dyDescent="0.2">
      <c r="A20" s="23"/>
      <c r="B20" s="24" t="s">
        <v>15</v>
      </c>
      <c r="C20" s="4" t="s">
        <v>11</v>
      </c>
      <c r="D20" s="32">
        <v>29.112207412719727</v>
      </c>
      <c r="E20" s="32">
        <v>16.581853866577148</v>
      </c>
      <c r="F20" s="30"/>
      <c r="G20" s="30"/>
      <c r="H20" s="2">
        <f t="shared" si="4"/>
        <v>1.7232660369144417E-9</v>
      </c>
      <c r="I20" s="2">
        <f t="shared" si="4"/>
        <v>1.0194468832549635E-5</v>
      </c>
      <c r="J20" s="2"/>
      <c r="K20" s="25">
        <f t="shared" si="3"/>
        <v>1.6903931585059867E-4</v>
      </c>
      <c r="L20" s="25"/>
      <c r="M20" s="8"/>
      <c r="N20" s="13" t="s">
        <v>16</v>
      </c>
      <c r="O20" s="8">
        <f>AVERAGE(K18:K20)</f>
        <v>2.1779074466253087E-4</v>
      </c>
      <c r="P20" s="9">
        <f>AVERAGE(K21:K23)</f>
        <v>4.9170031464383906E-5</v>
      </c>
      <c r="Q20" s="8"/>
      <c r="R20" s="9">
        <f>_xlfn.T.TEST(K18:K20,K21:K23,2,2)</f>
        <v>2.6794280575400949E-2</v>
      </c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</row>
    <row r="21" spans="1:59" ht="17" thickBot="1" x14ac:dyDescent="0.25">
      <c r="A21" s="26"/>
      <c r="B21" s="24" t="s">
        <v>10</v>
      </c>
      <c r="C21" s="10" t="s">
        <v>17</v>
      </c>
      <c r="D21" s="32">
        <v>29.707517623901367</v>
      </c>
      <c r="E21" s="32">
        <v>16.712133407592773</v>
      </c>
      <c r="F21" s="30"/>
      <c r="G21" s="31"/>
      <c r="H21" s="2">
        <f t="shared" si="4"/>
        <v>1.1406334369099025E-9</v>
      </c>
      <c r="I21" s="2">
        <f t="shared" si="4"/>
        <v>9.3142213106225219E-6</v>
      </c>
      <c r="J21" s="2"/>
      <c r="K21" s="25">
        <f t="shared" si="3"/>
        <v>1.224614918274545E-4</v>
      </c>
      <c r="L21" s="25"/>
      <c r="M21" s="8"/>
      <c r="N21" s="27" t="s">
        <v>18</v>
      </c>
      <c r="O21" s="11">
        <f>_xlfn.STDEV.P(K18:K20)/SQRT(2)</f>
        <v>3.2993021232553463E-5</v>
      </c>
      <c r="P21" s="12">
        <f>_xlfn.STDEV.P(K21:K23)/SQRT(2)</f>
        <v>3.6649558205555591E-5</v>
      </c>
      <c r="Q21" s="8"/>
      <c r="R21" s="9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</row>
    <row r="22" spans="1:59" x14ac:dyDescent="0.2">
      <c r="A22" s="23"/>
      <c r="B22" s="24" t="s">
        <v>12</v>
      </c>
      <c r="C22" s="10" t="s">
        <v>17</v>
      </c>
      <c r="D22" s="32">
        <v>32.990642547607422</v>
      </c>
      <c r="E22" s="32">
        <v>16.807723999023438</v>
      </c>
      <c r="F22" s="30"/>
      <c r="G22" s="31"/>
      <c r="H22" s="2">
        <f t="shared" si="4"/>
        <v>1.1717285634806371E-10</v>
      </c>
      <c r="I22" s="2">
        <f>2^-E22</f>
        <v>8.7170777070143441E-6</v>
      </c>
      <c r="J22" s="2"/>
      <c r="K22" s="25">
        <f t="shared" si="3"/>
        <v>1.3441758842390333E-5</v>
      </c>
      <c r="L22" s="25"/>
      <c r="M22" s="8"/>
      <c r="N22" s="8"/>
      <c r="O22" s="8"/>
      <c r="P22" s="8"/>
      <c r="Q22" s="8"/>
      <c r="R22" s="9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</row>
    <row r="23" spans="1:59" ht="17" thickBot="1" x14ac:dyDescent="0.25">
      <c r="A23" s="28"/>
      <c r="B23" s="29" t="s">
        <v>15</v>
      </c>
      <c r="C23" s="37" t="s">
        <v>17</v>
      </c>
      <c r="D23" s="33">
        <v>33.302772521972656</v>
      </c>
      <c r="E23" s="33">
        <v>16.908107757568359</v>
      </c>
      <c r="F23" s="34"/>
      <c r="G23" s="35"/>
      <c r="H23" s="1">
        <f>2^-D23</f>
        <v>9.4377079097053659E-11</v>
      </c>
      <c r="I23" s="1">
        <f>2^-E23</f>
        <v>8.131157905360766E-6</v>
      </c>
      <c r="J23" s="1"/>
      <c r="K23" s="36">
        <f t="shared" si="3"/>
        <v>1.1606843723306871E-5</v>
      </c>
      <c r="L23" s="36"/>
      <c r="M23" s="11"/>
      <c r="N23" s="11"/>
      <c r="O23" s="11"/>
      <c r="P23" s="11"/>
      <c r="Q23" s="11"/>
      <c r="R23" s="1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Andrea Cipriano</dc:creator>
  <cp:keywords/>
  <dc:description/>
  <cp:lastModifiedBy>Andrea Cipriano</cp:lastModifiedBy>
  <cp:revision/>
  <dcterms:created xsi:type="dcterms:W3CDTF">2020-11-23T00:36:44Z</dcterms:created>
  <dcterms:modified xsi:type="dcterms:W3CDTF">2020-11-24T00:52:30Z</dcterms:modified>
  <cp:category/>
  <cp:contentStatus/>
</cp:coreProperties>
</file>