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udhir/Dropbox (HMS)/scRNA-seq MS/UPLOAD FIGURES/eLife submission files/Suppl. Tables/"/>
    </mc:Choice>
  </mc:AlternateContent>
  <xr:revisionPtr revIDLastSave="0" documentId="13_ncr:1_{8A7ABA52-E7BE-0944-8967-BE237833FDF5}" xr6:coauthVersionLast="45" xr6:coauthVersionMax="45" xr10:uidLastSave="{00000000-0000-0000-0000-000000000000}"/>
  <bookViews>
    <workbookView xWindow="0" yWindow="460" windowWidth="25600" windowHeight="14640" xr2:uid="{D5E9B499-2803-5C48-9AB6-2EE69DF6C4B4}"/>
  </bookViews>
  <sheets>
    <sheet name="Fig. 2D" sheetId="1" r:id="rId1"/>
  </sheets>
  <definedNames>
    <definedName name="_2020_03_21_planC_cell_counts" localSheetId="0">'Fig. 2D'!$A$1:$L$18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2" i="1" l="1"/>
  <c r="P35" i="1"/>
  <c r="P33" i="1"/>
  <c r="P32" i="1"/>
  <c r="P31" i="1"/>
  <c r="P30" i="1"/>
  <c r="P29" i="1"/>
  <c r="P28" i="1"/>
  <c r="P27" i="1"/>
  <c r="P26" i="1"/>
  <c r="P25" i="1"/>
  <c r="P24" i="1"/>
  <c r="P23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N32" i="1"/>
  <c r="N31" i="1"/>
  <c r="N28" i="1"/>
  <c r="N27" i="1"/>
  <c r="N24" i="1"/>
  <c r="N23" i="1"/>
  <c r="O39" i="1"/>
  <c r="P34" i="1"/>
  <c r="P36" i="1"/>
  <c r="P37" i="1"/>
  <c r="P38" i="1"/>
  <c r="P39" i="1"/>
  <c r="N20" i="1"/>
  <c r="N35" i="1"/>
  <c r="P2" i="1"/>
  <c r="B20" i="1"/>
  <c r="N36" i="1"/>
  <c r="N37" i="1"/>
  <c r="N33" i="1"/>
  <c r="N39" i="1"/>
  <c r="N25" i="1"/>
  <c r="N29" i="1"/>
  <c r="R20" i="1"/>
  <c r="N38" i="1"/>
  <c r="N26" i="1"/>
  <c r="N30" i="1"/>
  <c r="N34" i="1"/>
  <c r="P20" i="1"/>
  <c r="P3" i="1"/>
  <c r="P4" i="1"/>
  <c r="P5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O20" i="1"/>
  <c r="O3" i="1"/>
  <c r="O4" i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2" i="1"/>
  <c r="N3" i="1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F20" i="1"/>
  <c r="C20" i="1"/>
  <c r="D20" i="1"/>
  <c r="E20" i="1"/>
  <c r="G20" i="1"/>
  <c r="H20" i="1"/>
  <c r="I20" i="1"/>
  <c r="J20" i="1"/>
  <c r="K20" i="1"/>
  <c r="L20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76F0324B-643F-584A-8544-55EDEDA460D5}" name="2020-03-21_planC_cell_counts" type="6" refreshedVersion="6" background="1" saveData="1">
    <textPr sourceFile="/Users/yifang/Projects/With/Sudhir/Harmony/2020-03-21_cell_counts/Data/2020-03-21_planC_cell_counts.csv" comma="1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<sst xmlns="http://schemas.openxmlformats.org/spreadsheetml/2006/main" count="57" uniqueCount="38">
  <si>
    <t>Cluster</t>
  </si>
  <si>
    <t>injured_indrop_PC1</t>
  </si>
  <si>
    <t>injured_indrop_PC2</t>
  </si>
  <si>
    <t>injured_tenx_B2</t>
  </si>
  <si>
    <t>injured_tenx_B4</t>
  </si>
  <si>
    <t>UNinjured_indrop_UC1</t>
  </si>
  <si>
    <t>UNinjured_indrop_UC2</t>
  </si>
  <si>
    <t>UNinjured_tenx_B1</t>
  </si>
  <si>
    <t>UNinjured_tenx_B3</t>
  </si>
  <si>
    <t>WASP96hr_dropseq_PI24CIRC1</t>
  </si>
  <si>
    <t>WASP96hr_dropseq_PI24CIRC2</t>
  </si>
  <si>
    <t>WASP96hr_dropseq_PI24CIRC3</t>
  </si>
  <si>
    <t>PM1</t>
  </si>
  <si>
    <t>PM2</t>
  </si>
  <si>
    <t>LM1</t>
  </si>
  <si>
    <t>PM3</t>
  </si>
  <si>
    <t>PM4</t>
  </si>
  <si>
    <t>PM5</t>
  </si>
  <si>
    <t>PM6</t>
  </si>
  <si>
    <t>PM7</t>
  </si>
  <si>
    <t>CC1</t>
  </si>
  <si>
    <t>PM8</t>
  </si>
  <si>
    <t>PM9</t>
  </si>
  <si>
    <t>LM2</t>
  </si>
  <si>
    <t>PM11</t>
  </si>
  <si>
    <t>PM10</t>
  </si>
  <si>
    <t>CC2</t>
  </si>
  <si>
    <t>PM12</t>
  </si>
  <si>
    <t>non-hemo</t>
  </si>
  <si>
    <t>Wounded</t>
  </si>
  <si>
    <t>Unwounded</t>
  </si>
  <si>
    <t>Wasp inf. 24h</t>
  </si>
  <si>
    <t>SUM of cells</t>
  </si>
  <si>
    <t>Original Cluster ID</t>
  </si>
  <si>
    <t>Annotated clusters</t>
  </si>
  <si>
    <t xml:space="preserve">Total number of cells </t>
  </si>
  <si>
    <t>% of cells</t>
  </si>
  <si>
    <t>Values used for the figure 2D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</si>
</sst>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u/>
      <sz val="12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rgb="FFFF0000"/>
      <name val="Calibri (Body)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4" fillId="0" borderId="0" xfId="0" applyFont="1"/>
    <xf numFmtId="0" fontId="0" fillId="0" borderId="0" xfId="0" applyFill="1"/>
    <xf numFmtId="0" fontId="3" fillId="2" borderId="0" xfId="0" applyFont="1" applyFill="1"/>
    <xf numFmtId="0" fontId="2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2020-03-21_planC_cell_counts" connectionId="1" xr16:uid="{AA16AF5E-C12F-8746-9624-DCD4D6E5227D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38665-A6F2-7947-B20B-91D408EF6B67}">
  <dimension ref="A1:S39"/>
  <sheetViews>
    <sheetView tabSelected="1" zoomScale="82" workbookViewId="0">
      <pane ySplit="1" topLeftCell="A2" activePane="bottomLeft" state="frozen"/>
      <selection pane="bottomLeft" activeCell="J30" sqref="J30"/>
    </sheetView>
  </sheetViews>
  <sheetFormatPr baseColWidth="10" defaultRowHeight="16"/>
  <cols>
    <col min="1" max="1" width="11.5" bestFit="1" customWidth="1"/>
    <col min="2" max="3" width="17.1640625" bestFit="1" customWidth="1"/>
    <col min="4" max="5" width="14.5" bestFit="1" customWidth="1"/>
    <col min="6" max="7" width="20.1640625" bestFit="1" customWidth="1"/>
    <col min="8" max="9" width="17.33203125" bestFit="1" customWidth="1"/>
    <col min="10" max="12" width="27" bestFit="1" customWidth="1"/>
    <col min="16" max="16" width="12.5" bestFit="1" customWidth="1"/>
    <col min="17" max="17" width="16.33203125" bestFit="1" customWidth="1"/>
  </cols>
  <sheetData>
    <row r="1" spans="1:18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N1" s="1" t="s">
        <v>29</v>
      </c>
      <c r="O1" s="1" t="s">
        <v>30</v>
      </c>
      <c r="P1" s="1" t="s">
        <v>31</v>
      </c>
      <c r="Q1" s="1" t="s">
        <v>33</v>
      </c>
      <c r="R1" s="1" t="s">
        <v>34</v>
      </c>
    </row>
    <row r="2" spans="1:18">
      <c r="A2">
        <v>0</v>
      </c>
      <c r="B2">
        <v>429</v>
      </c>
      <c r="C2">
        <v>1331</v>
      </c>
      <c r="D2">
        <v>1157</v>
      </c>
      <c r="E2">
        <v>346</v>
      </c>
      <c r="F2">
        <v>504</v>
      </c>
      <c r="G2">
        <v>432</v>
      </c>
      <c r="H2">
        <v>503</v>
      </c>
      <c r="I2">
        <v>107</v>
      </c>
      <c r="J2">
        <v>19</v>
      </c>
      <c r="K2">
        <v>228</v>
      </c>
      <c r="L2">
        <v>1740</v>
      </c>
      <c r="N2">
        <f>SUM(B2:E2)</f>
        <v>3263</v>
      </c>
      <c r="O2">
        <f>SUM(F2:I2)</f>
        <v>1546</v>
      </c>
      <c r="P2">
        <f>SUM(J2:L2)</f>
        <v>1987</v>
      </c>
      <c r="Q2">
        <v>0</v>
      </c>
      <c r="R2" t="s">
        <v>12</v>
      </c>
    </row>
    <row r="3" spans="1:18">
      <c r="A3">
        <v>2</v>
      </c>
      <c r="B3">
        <v>232</v>
      </c>
      <c r="C3">
        <v>358</v>
      </c>
      <c r="D3">
        <v>144</v>
      </c>
      <c r="E3">
        <v>531</v>
      </c>
      <c r="F3">
        <v>359</v>
      </c>
      <c r="G3">
        <v>2</v>
      </c>
      <c r="H3">
        <v>18</v>
      </c>
      <c r="I3">
        <v>225</v>
      </c>
      <c r="J3">
        <v>19</v>
      </c>
      <c r="K3">
        <v>58</v>
      </c>
      <c r="L3">
        <v>554</v>
      </c>
      <c r="N3">
        <f t="shared" ref="N3:N18" si="0">SUM(B3:E3)</f>
        <v>1265</v>
      </c>
      <c r="O3">
        <f t="shared" ref="O3:O18" si="1">SUM(F3:I3)</f>
        <v>604</v>
      </c>
      <c r="P3">
        <f t="shared" ref="P3:P18" si="2">SUM(J3:L3)</f>
        <v>631</v>
      </c>
      <c r="Q3">
        <v>2</v>
      </c>
      <c r="R3" t="s">
        <v>13</v>
      </c>
    </row>
    <row r="4" spans="1:18">
      <c r="A4">
        <v>3</v>
      </c>
      <c r="B4">
        <v>315</v>
      </c>
      <c r="C4">
        <v>226</v>
      </c>
      <c r="D4">
        <v>208</v>
      </c>
      <c r="E4">
        <v>198</v>
      </c>
      <c r="F4">
        <v>120</v>
      </c>
      <c r="G4">
        <v>10</v>
      </c>
      <c r="H4">
        <v>68</v>
      </c>
      <c r="I4">
        <v>113</v>
      </c>
      <c r="J4">
        <v>69</v>
      </c>
      <c r="K4">
        <v>334</v>
      </c>
      <c r="L4">
        <v>332</v>
      </c>
      <c r="N4">
        <f t="shared" si="0"/>
        <v>947</v>
      </c>
      <c r="O4">
        <f t="shared" si="1"/>
        <v>311</v>
      </c>
      <c r="P4">
        <f t="shared" si="2"/>
        <v>735</v>
      </c>
      <c r="Q4">
        <v>3</v>
      </c>
      <c r="R4" t="s">
        <v>14</v>
      </c>
    </row>
    <row r="5" spans="1:18">
      <c r="A5">
        <v>4</v>
      </c>
      <c r="B5">
        <v>246</v>
      </c>
      <c r="C5">
        <v>156</v>
      </c>
      <c r="D5">
        <v>218</v>
      </c>
      <c r="E5">
        <v>144</v>
      </c>
      <c r="F5">
        <v>194</v>
      </c>
      <c r="G5">
        <v>1</v>
      </c>
      <c r="H5">
        <v>52</v>
      </c>
      <c r="I5">
        <v>68</v>
      </c>
      <c r="J5">
        <v>1</v>
      </c>
      <c r="K5">
        <v>652</v>
      </c>
      <c r="L5">
        <v>78</v>
      </c>
      <c r="N5">
        <f t="shared" si="0"/>
        <v>764</v>
      </c>
      <c r="O5">
        <f t="shared" si="1"/>
        <v>315</v>
      </c>
      <c r="P5">
        <f t="shared" si="2"/>
        <v>731</v>
      </c>
      <c r="Q5">
        <v>4</v>
      </c>
      <c r="R5" t="s">
        <v>15</v>
      </c>
    </row>
    <row r="6" spans="1:18">
      <c r="A6">
        <v>5</v>
      </c>
      <c r="B6">
        <v>32</v>
      </c>
      <c r="C6">
        <v>147</v>
      </c>
      <c r="D6">
        <v>24</v>
      </c>
      <c r="E6">
        <v>347</v>
      </c>
      <c r="F6">
        <v>290</v>
      </c>
      <c r="G6">
        <v>2</v>
      </c>
      <c r="H6">
        <v>0</v>
      </c>
      <c r="I6">
        <v>85</v>
      </c>
      <c r="J6">
        <v>3</v>
      </c>
      <c r="K6">
        <v>74</v>
      </c>
      <c r="L6">
        <v>457</v>
      </c>
      <c r="N6">
        <f t="shared" si="0"/>
        <v>550</v>
      </c>
      <c r="O6">
        <f t="shared" si="1"/>
        <v>377</v>
      </c>
      <c r="P6">
        <f t="shared" si="2"/>
        <v>534</v>
      </c>
      <c r="Q6">
        <v>5</v>
      </c>
      <c r="R6" t="s">
        <v>16</v>
      </c>
    </row>
    <row r="7" spans="1:18">
      <c r="A7">
        <v>6</v>
      </c>
      <c r="B7">
        <v>105</v>
      </c>
      <c r="C7">
        <v>132</v>
      </c>
      <c r="D7">
        <v>128</v>
      </c>
      <c r="E7">
        <v>113</v>
      </c>
      <c r="F7">
        <v>189</v>
      </c>
      <c r="G7">
        <v>3</v>
      </c>
      <c r="H7">
        <v>16</v>
      </c>
      <c r="I7">
        <v>80</v>
      </c>
      <c r="J7">
        <v>6</v>
      </c>
      <c r="K7">
        <v>69</v>
      </c>
      <c r="L7">
        <v>363</v>
      </c>
      <c r="N7">
        <f t="shared" si="0"/>
        <v>478</v>
      </c>
      <c r="O7">
        <f t="shared" si="1"/>
        <v>288</v>
      </c>
      <c r="P7">
        <f t="shared" si="2"/>
        <v>438</v>
      </c>
      <c r="Q7">
        <v>6</v>
      </c>
      <c r="R7" t="s">
        <v>17</v>
      </c>
    </row>
    <row r="8" spans="1:18">
      <c r="A8">
        <v>7</v>
      </c>
      <c r="B8">
        <v>119</v>
      </c>
      <c r="C8">
        <v>85</v>
      </c>
      <c r="D8">
        <v>74</v>
      </c>
      <c r="E8">
        <v>78</v>
      </c>
      <c r="F8">
        <v>42</v>
      </c>
      <c r="G8">
        <v>22</v>
      </c>
      <c r="H8">
        <v>51</v>
      </c>
      <c r="I8">
        <v>10</v>
      </c>
      <c r="J8">
        <v>0</v>
      </c>
      <c r="K8">
        <v>47</v>
      </c>
      <c r="L8">
        <v>115</v>
      </c>
      <c r="N8">
        <f t="shared" si="0"/>
        <v>356</v>
      </c>
      <c r="O8">
        <f t="shared" si="1"/>
        <v>125</v>
      </c>
      <c r="P8">
        <f t="shared" si="2"/>
        <v>162</v>
      </c>
      <c r="Q8">
        <v>7</v>
      </c>
      <c r="R8" t="s">
        <v>26</v>
      </c>
    </row>
    <row r="9" spans="1:18">
      <c r="A9">
        <v>8</v>
      </c>
      <c r="B9">
        <v>27</v>
      </c>
      <c r="C9">
        <v>123</v>
      </c>
      <c r="D9">
        <v>96</v>
      </c>
      <c r="E9">
        <v>99</v>
      </c>
      <c r="F9">
        <v>67</v>
      </c>
      <c r="G9">
        <v>8</v>
      </c>
      <c r="H9">
        <v>17</v>
      </c>
      <c r="I9">
        <v>49</v>
      </c>
      <c r="J9">
        <v>1</v>
      </c>
      <c r="K9">
        <v>9</v>
      </c>
      <c r="L9">
        <v>134</v>
      </c>
      <c r="N9">
        <f t="shared" si="0"/>
        <v>345</v>
      </c>
      <c r="O9">
        <f t="shared" si="1"/>
        <v>141</v>
      </c>
      <c r="P9">
        <f t="shared" si="2"/>
        <v>144</v>
      </c>
      <c r="Q9">
        <v>8</v>
      </c>
      <c r="R9" t="s">
        <v>21</v>
      </c>
    </row>
    <row r="10" spans="1:18">
      <c r="A10">
        <v>9</v>
      </c>
      <c r="B10">
        <v>89</v>
      </c>
      <c r="C10">
        <v>61</v>
      </c>
      <c r="D10">
        <v>129</v>
      </c>
      <c r="E10">
        <v>43</v>
      </c>
      <c r="F10">
        <v>142</v>
      </c>
      <c r="G10">
        <v>0</v>
      </c>
      <c r="H10">
        <v>17</v>
      </c>
      <c r="I10">
        <v>12</v>
      </c>
      <c r="J10">
        <v>2</v>
      </c>
      <c r="K10">
        <v>5</v>
      </c>
      <c r="L10">
        <v>12</v>
      </c>
      <c r="N10">
        <f t="shared" si="0"/>
        <v>322</v>
      </c>
      <c r="O10">
        <f t="shared" si="1"/>
        <v>171</v>
      </c>
      <c r="P10">
        <f t="shared" si="2"/>
        <v>19</v>
      </c>
      <c r="Q10">
        <v>9</v>
      </c>
      <c r="R10" t="s">
        <v>22</v>
      </c>
    </row>
    <row r="11" spans="1:18">
      <c r="A11">
        <v>10</v>
      </c>
      <c r="B11">
        <v>56</v>
      </c>
      <c r="C11">
        <v>92</v>
      </c>
      <c r="D11">
        <v>0</v>
      </c>
      <c r="E11">
        <v>7</v>
      </c>
      <c r="F11">
        <v>0</v>
      </c>
      <c r="G11">
        <v>0</v>
      </c>
      <c r="H11">
        <v>0</v>
      </c>
      <c r="I11">
        <v>3</v>
      </c>
      <c r="J11">
        <v>12</v>
      </c>
      <c r="K11">
        <v>311</v>
      </c>
      <c r="L11">
        <v>19</v>
      </c>
      <c r="N11">
        <f t="shared" si="0"/>
        <v>155</v>
      </c>
      <c r="O11">
        <f t="shared" si="1"/>
        <v>3</v>
      </c>
      <c r="P11">
        <f t="shared" si="2"/>
        <v>342</v>
      </c>
      <c r="Q11">
        <v>10</v>
      </c>
      <c r="R11" t="s">
        <v>18</v>
      </c>
    </row>
    <row r="12" spans="1:18">
      <c r="A12">
        <v>11</v>
      </c>
      <c r="B12">
        <v>13</v>
      </c>
      <c r="C12">
        <v>111</v>
      </c>
      <c r="D12">
        <v>47</v>
      </c>
      <c r="E12">
        <v>23</v>
      </c>
      <c r="F12">
        <v>0</v>
      </c>
      <c r="G12">
        <v>0</v>
      </c>
      <c r="H12">
        <v>2</v>
      </c>
      <c r="I12">
        <v>42</v>
      </c>
      <c r="J12">
        <v>12</v>
      </c>
      <c r="K12">
        <v>159</v>
      </c>
      <c r="L12">
        <v>12</v>
      </c>
      <c r="N12">
        <f t="shared" si="0"/>
        <v>194</v>
      </c>
      <c r="O12">
        <f t="shared" si="1"/>
        <v>44</v>
      </c>
      <c r="P12">
        <f t="shared" si="2"/>
        <v>183</v>
      </c>
      <c r="Q12">
        <v>11</v>
      </c>
      <c r="R12" t="s">
        <v>19</v>
      </c>
    </row>
    <row r="13" spans="1:18">
      <c r="A13">
        <v>12</v>
      </c>
      <c r="B13">
        <v>53</v>
      </c>
      <c r="C13">
        <v>30</v>
      </c>
      <c r="D13">
        <v>30</v>
      </c>
      <c r="E13">
        <v>8</v>
      </c>
      <c r="F13">
        <v>23</v>
      </c>
      <c r="G13">
        <v>3</v>
      </c>
      <c r="H13">
        <v>0</v>
      </c>
      <c r="I13">
        <v>0</v>
      </c>
      <c r="J13">
        <v>8</v>
      </c>
      <c r="K13">
        <v>12</v>
      </c>
      <c r="L13">
        <v>105</v>
      </c>
      <c r="N13">
        <f t="shared" si="0"/>
        <v>121</v>
      </c>
      <c r="O13">
        <f t="shared" si="1"/>
        <v>26</v>
      </c>
      <c r="P13">
        <f t="shared" si="2"/>
        <v>125</v>
      </c>
      <c r="Q13">
        <v>12</v>
      </c>
      <c r="R13" t="s">
        <v>23</v>
      </c>
    </row>
    <row r="14" spans="1:18">
      <c r="A14">
        <v>13</v>
      </c>
      <c r="B14">
        <v>52</v>
      </c>
      <c r="C14">
        <v>13</v>
      </c>
      <c r="D14">
        <v>49</v>
      </c>
      <c r="E14">
        <v>22</v>
      </c>
      <c r="F14">
        <v>65</v>
      </c>
      <c r="G14">
        <v>0</v>
      </c>
      <c r="H14">
        <v>12</v>
      </c>
      <c r="I14">
        <v>9</v>
      </c>
      <c r="J14">
        <v>0</v>
      </c>
      <c r="K14">
        <v>0</v>
      </c>
      <c r="L14">
        <v>21</v>
      </c>
      <c r="N14">
        <f t="shared" si="0"/>
        <v>136</v>
      </c>
      <c r="O14">
        <f t="shared" si="1"/>
        <v>86</v>
      </c>
      <c r="P14">
        <f t="shared" si="2"/>
        <v>21</v>
      </c>
      <c r="Q14">
        <v>13</v>
      </c>
      <c r="R14" t="s">
        <v>25</v>
      </c>
    </row>
    <row r="15" spans="1:18">
      <c r="A15">
        <v>15</v>
      </c>
      <c r="B15">
        <v>1</v>
      </c>
      <c r="C15">
        <v>27</v>
      </c>
      <c r="D15">
        <v>41</v>
      </c>
      <c r="E15">
        <v>23</v>
      </c>
      <c r="F15">
        <v>6</v>
      </c>
      <c r="G15">
        <v>9</v>
      </c>
      <c r="H15">
        <v>9</v>
      </c>
      <c r="I15">
        <v>2</v>
      </c>
      <c r="J15">
        <v>0</v>
      </c>
      <c r="K15">
        <v>1</v>
      </c>
      <c r="L15">
        <v>35</v>
      </c>
      <c r="N15">
        <f t="shared" si="0"/>
        <v>92</v>
      </c>
      <c r="O15">
        <f t="shared" si="1"/>
        <v>26</v>
      </c>
      <c r="P15">
        <f t="shared" si="2"/>
        <v>36</v>
      </c>
      <c r="Q15">
        <v>15</v>
      </c>
      <c r="R15" t="s">
        <v>20</v>
      </c>
    </row>
    <row r="16" spans="1:18">
      <c r="A16">
        <v>16</v>
      </c>
      <c r="B16">
        <v>13</v>
      </c>
      <c r="C16">
        <v>3</v>
      </c>
      <c r="D16">
        <v>29</v>
      </c>
      <c r="E16">
        <v>14</v>
      </c>
      <c r="F16">
        <v>42</v>
      </c>
      <c r="G16">
        <v>0</v>
      </c>
      <c r="H16">
        <v>4</v>
      </c>
      <c r="I16">
        <v>1</v>
      </c>
      <c r="J16">
        <v>3</v>
      </c>
      <c r="K16">
        <v>12</v>
      </c>
      <c r="L16">
        <v>27</v>
      </c>
      <c r="N16">
        <f t="shared" si="0"/>
        <v>59</v>
      </c>
      <c r="O16">
        <f t="shared" si="1"/>
        <v>47</v>
      </c>
      <c r="P16">
        <f t="shared" si="2"/>
        <v>42</v>
      </c>
      <c r="Q16">
        <v>16</v>
      </c>
      <c r="R16" t="s">
        <v>24</v>
      </c>
    </row>
    <row r="17" spans="1:19">
      <c r="A17">
        <v>17</v>
      </c>
      <c r="B17">
        <v>0</v>
      </c>
      <c r="C17">
        <v>0</v>
      </c>
      <c r="D17">
        <v>4</v>
      </c>
      <c r="E17">
        <v>127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N17">
        <f t="shared" si="0"/>
        <v>131</v>
      </c>
      <c r="O17">
        <f t="shared" si="1"/>
        <v>0</v>
      </c>
      <c r="P17">
        <f t="shared" si="2"/>
        <v>0</v>
      </c>
      <c r="Q17">
        <v>17</v>
      </c>
      <c r="R17" t="s">
        <v>27</v>
      </c>
    </row>
    <row r="18" spans="1:19">
      <c r="A18">
        <v>18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26</v>
      </c>
      <c r="K18">
        <v>5</v>
      </c>
      <c r="L18">
        <v>9</v>
      </c>
      <c r="N18">
        <f t="shared" si="0"/>
        <v>0</v>
      </c>
      <c r="O18">
        <f t="shared" si="1"/>
        <v>0</v>
      </c>
      <c r="P18">
        <f t="shared" si="2"/>
        <v>40</v>
      </c>
      <c r="Q18">
        <v>18</v>
      </c>
      <c r="R18" t="s">
        <v>28</v>
      </c>
    </row>
    <row r="20" spans="1:19">
      <c r="A20" t="s">
        <v>32</v>
      </c>
      <c r="B20">
        <f>SUM(B2:B18)</f>
        <v>1782</v>
      </c>
      <c r="C20">
        <f t="shared" ref="C20:L20" si="3">SUM(C2:C18)</f>
        <v>2895</v>
      </c>
      <c r="D20">
        <f t="shared" si="3"/>
        <v>2378</v>
      </c>
      <c r="E20">
        <f t="shared" si="3"/>
        <v>2123</v>
      </c>
      <c r="F20">
        <f>SUM(F2:F18)</f>
        <v>2043</v>
      </c>
      <c r="G20">
        <f t="shared" si="3"/>
        <v>492</v>
      </c>
      <c r="H20">
        <f t="shared" si="3"/>
        <v>769</v>
      </c>
      <c r="I20">
        <f t="shared" si="3"/>
        <v>806</v>
      </c>
      <c r="J20">
        <f t="shared" si="3"/>
        <v>181</v>
      </c>
      <c r="K20">
        <f t="shared" si="3"/>
        <v>1976</v>
      </c>
      <c r="L20">
        <f t="shared" si="3"/>
        <v>4013</v>
      </c>
      <c r="N20">
        <f>SUM(N2:N18)</f>
        <v>9178</v>
      </c>
      <c r="O20">
        <f>SUM(O2:O18)</f>
        <v>4110</v>
      </c>
      <c r="P20">
        <f>SUM(P2:P18)</f>
        <v>6170</v>
      </c>
      <c r="R20" s="3">
        <f>SUM(N20:P20)</f>
        <v>19458</v>
      </c>
      <c r="S20" t="s">
        <v>35</v>
      </c>
    </row>
    <row r="21" spans="1:19">
      <c r="R21" s="2"/>
    </row>
    <row r="22" spans="1:19">
      <c r="M22" s="4"/>
      <c r="N22" s="5" t="s">
        <v>36</v>
      </c>
      <c r="O22" s="5" t="s">
        <v>36</v>
      </c>
      <c r="P22" s="5" t="s">
        <v>36</v>
      </c>
    </row>
    <row r="23" spans="1:19">
      <c r="M23" s="6" t="s">
        <v>12</v>
      </c>
      <c r="N23" s="4">
        <f>(N2/$N$20)*100</f>
        <v>35.552407932011334</v>
      </c>
      <c r="O23" s="4">
        <f>(O2/$O$20)*100</f>
        <v>37.615571776155718</v>
      </c>
      <c r="P23" s="4">
        <f>(P2/$P$20)*100</f>
        <v>32.204213938411669</v>
      </c>
    </row>
    <row r="24" spans="1:19">
      <c r="M24" s="6" t="s">
        <v>13</v>
      </c>
      <c r="N24" s="4">
        <f>(N3/$N$20)*100</f>
        <v>13.782959250381346</v>
      </c>
      <c r="O24" s="4">
        <f>(O3/$O$20)*100</f>
        <v>14.695863746958636</v>
      </c>
      <c r="P24" s="4">
        <f>(P3/$P$20)*100</f>
        <v>10.226904376012966</v>
      </c>
    </row>
    <row r="25" spans="1:19">
      <c r="M25" s="6" t="s">
        <v>15</v>
      </c>
      <c r="N25" s="4">
        <f>(N5/$N$20)*100</f>
        <v>8.3242536500326878</v>
      </c>
      <c r="O25" s="4">
        <f>(O5/$O$20)*100</f>
        <v>7.664233576642336</v>
      </c>
      <c r="P25" s="4">
        <f>(P5/$P$20)*100</f>
        <v>11.847649918962723</v>
      </c>
      <c r="R25" s="7" t="s">
        <v>37</v>
      </c>
    </row>
    <row r="26" spans="1:19">
      <c r="M26" s="6" t="s">
        <v>16</v>
      </c>
      <c r="N26" s="4">
        <f>(N6/$N$20)*100</f>
        <v>5.9925909784266729</v>
      </c>
      <c r="O26" s="4">
        <f>(O6/$O$20)*100</f>
        <v>9.1727493917274945</v>
      </c>
      <c r="P26" s="4">
        <f>(P6/$P$20)*100</f>
        <v>8.654781199351703</v>
      </c>
    </row>
    <row r="27" spans="1:19">
      <c r="M27" s="6" t="s">
        <v>17</v>
      </c>
      <c r="N27" s="4">
        <f>(N7/$N$20)*100</f>
        <v>5.2081063412508168</v>
      </c>
      <c r="O27" s="4">
        <f>(O7/$O$20)*100</f>
        <v>7.007299270072993</v>
      </c>
      <c r="P27" s="4">
        <f>(P7/$P$20)*100</f>
        <v>7.0988654781199356</v>
      </c>
    </row>
    <row r="28" spans="1:19">
      <c r="M28" s="6" t="s">
        <v>18</v>
      </c>
      <c r="N28" s="4">
        <f>(N11/$N$20)*100</f>
        <v>1.6888210939202442</v>
      </c>
      <c r="O28" s="4">
        <f>(O11/$O$20)*100</f>
        <v>7.2992700729927001E-2</v>
      </c>
      <c r="P28" s="4">
        <f>(P11/$P$20)*100</f>
        <v>5.5429497568881683</v>
      </c>
    </row>
    <row r="29" spans="1:19">
      <c r="M29" s="6" t="s">
        <v>19</v>
      </c>
      <c r="N29" s="4">
        <f>(N12/$N$20)*100</f>
        <v>2.1137502723904991</v>
      </c>
      <c r="O29" s="4">
        <f>(O12/$O$20)*100</f>
        <v>1.0705596107055961</v>
      </c>
      <c r="P29" s="4">
        <f>(P12/$P$20)*100</f>
        <v>2.9659643435980549</v>
      </c>
    </row>
    <row r="30" spans="1:19">
      <c r="M30" s="6" t="s">
        <v>21</v>
      </c>
      <c r="N30" s="4">
        <f>(N9/$N$20)*100</f>
        <v>3.7589888864676402</v>
      </c>
      <c r="O30" s="4">
        <f>(O9/$O$20)*100</f>
        <v>3.4306569343065698</v>
      </c>
      <c r="P30" s="4">
        <f>(P9/$P$20)*100</f>
        <v>2.3338735818476497</v>
      </c>
    </row>
    <row r="31" spans="1:19">
      <c r="M31" s="6" t="s">
        <v>22</v>
      </c>
      <c r="N31" s="4">
        <f>(N10/$N$20)*100</f>
        <v>3.5083896273697972</v>
      </c>
      <c r="O31" s="4">
        <f>(O10/$O$20)*100</f>
        <v>4.1605839416058394</v>
      </c>
      <c r="P31" s="4">
        <f>(P10/$P$20)*100</f>
        <v>0.3079416531604538</v>
      </c>
    </row>
    <row r="32" spans="1:19">
      <c r="M32" s="6" t="s">
        <v>25</v>
      </c>
      <c r="N32" s="4">
        <f>(N14/$N$20)*100</f>
        <v>1.4818043146655044</v>
      </c>
      <c r="O32" s="4">
        <f>(O14/$O$20)*100</f>
        <v>2.0924574209245743</v>
      </c>
      <c r="P32" s="4">
        <f>(P14/$P$20)*100</f>
        <v>0.34035656401944892</v>
      </c>
    </row>
    <row r="33" spans="13:16">
      <c r="M33" s="6" t="s">
        <v>24</v>
      </c>
      <c r="N33" s="4">
        <f>(N16/$N$20)*100</f>
        <v>0.64284157768577033</v>
      </c>
      <c r="O33" s="4">
        <f>(O16/$O$20)*100</f>
        <v>1.1435523114355231</v>
      </c>
      <c r="P33" s="4">
        <f>(P16/$P$20)*100</f>
        <v>0.68071312803889783</v>
      </c>
    </row>
    <row r="34" spans="13:16">
      <c r="M34" s="6" t="s">
        <v>27</v>
      </c>
      <c r="N34" s="4">
        <f>(N17/$N$20)*100</f>
        <v>1.4273262148616257</v>
      </c>
      <c r="O34" s="4">
        <f>(O17/$O$20)*100</f>
        <v>0</v>
      </c>
      <c r="P34" s="4">
        <f>(P17/$P$20)*100</f>
        <v>0</v>
      </c>
    </row>
    <row r="35" spans="13:16">
      <c r="M35" s="6" t="s">
        <v>20</v>
      </c>
      <c r="N35" s="4">
        <f>(N15/$N$20)*100</f>
        <v>1.0023970363913706</v>
      </c>
      <c r="O35" s="4">
        <f>(O15/$O$20)*100</f>
        <v>0.63260340632603407</v>
      </c>
      <c r="P35" s="4">
        <f>(P15/$P$20)*100</f>
        <v>0.58346839546191243</v>
      </c>
    </row>
    <row r="36" spans="13:16">
      <c r="M36" s="6" t="s">
        <v>26</v>
      </c>
      <c r="N36" s="4">
        <f>(N8/$N$20)*100</f>
        <v>3.8788407060361734</v>
      </c>
      <c r="O36" s="4">
        <f>(O8/$O$20)*100</f>
        <v>3.0413625304136254</v>
      </c>
      <c r="P36" s="4">
        <f>(P8/$P$20)*100</f>
        <v>2.6256077795786061</v>
      </c>
    </row>
    <row r="37" spans="13:16">
      <c r="M37" s="6" t="s">
        <v>14</v>
      </c>
      <c r="N37" s="4">
        <f>(N4/$N$20)*100</f>
        <v>10.318152102854652</v>
      </c>
      <c r="O37" s="4">
        <f>(O4/$O$20)*100</f>
        <v>7.5669099756690992</v>
      </c>
      <c r="P37" s="4">
        <f>(P4/$P$20)*100</f>
        <v>11.912479740680713</v>
      </c>
    </row>
    <row r="38" spans="13:16">
      <c r="M38" s="6" t="s">
        <v>23</v>
      </c>
      <c r="N38" s="4">
        <f>(N13/$N$20)*100</f>
        <v>1.318370015253868</v>
      </c>
      <c r="O38" s="4">
        <f>(O13/$O$20)*100</f>
        <v>0.63260340632603407</v>
      </c>
      <c r="P38" s="4">
        <f>(P13/$P$20)*100</f>
        <v>2.025931928687196</v>
      </c>
    </row>
    <row r="39" spans="13:16">
      <c r="M39" s="6" t="s">
        <v>28</v>
      </c>
      <c r="N39" s="4">
        <f>(N18/$N$20)*100</f>
        <v>0</v>
      </c>
      <c r="O39" s="4">
        <f>(O18/$O$20)*100</f>
        <v>0</v>
      </c>
      <c r="P39" s="4">
        <f>(P18/$P$20)*100</f>
        <v>0.64829821717990277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Fig. 2D</vt:lpstr>
      <vt:lpstr>'Fig. 2D'!_2020_03_21_planC_cell_counts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sudhirgopal@gmail.com</cp:lastModifiedBy>
  <dcterms:created xsi:type="dcterms:W3CDTF">2020-03-21T22:38:15Z</dcterms:created>
  <dcterms:modified xsi:type="dcterms:W3CDTF">2020-05-04T13:25:04Z</dcterms:modified>
</cp:coreProperties>
</file>