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udhir/Dropbox (HMS)/scRNA-seq MS/UPLOAD FIGURES/eLife submission files/Suppl. Tables/"/>
    </mc:Choice>
  </mc:AlternateContent>
  <xr:revisionPtr revIDLastSave="0" documentId="13_ncr:1_{5DF47CD3-03F9-E54C-8DE5-41FE51F4D9A1}" xr6:coauthVersionLast="45" xr6:coauthVersionMax="45" xr10:uidLastSave="{00000000-0000-0000-0000-000000000000}"/>
  <bookViews>
    <workbookView xWindow="480" yWindow="960" windowWidth="25040" windowHeight="14180" xr2:uid="{B013FD83-5430-6B40-8D62-A83E730D39EF}"/>
  </bookViews>
  <sheets>
    <sheet name="Figure 5B" sheetId="1" r:id="rId1"/>
  </sheets>
  <definedNames>
    <definedName name="_2020_03_21_LM_cell_counts" localSheetId="0">'Figure 5B'!$A$1:$O$6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 l="1"/>
  <c r="E17" i="1"/>
  <c r="E23" i="1"/>
  <c r="I21" i="1"/>
  <c r="D17" i="1"/>
  <c r="D23" i="1"/>
  <c r="H21" i="1"/>
  <c r="C17" i="1"/>
  <c r="C23" i="1"/>
  <c r="G21" i="1"/>
  <c r="B17" i="1"/>
  <c r="B23" i="1"/>
  <c r="J20" i="1"/>
  <c r="E22" i="1"/>
  <c r="I20" i="1"/>
  <c r="D22" i="1"/>
  <c r="H20" i="1"/>
  <c r="C22" i="1"/>
  <c r="G20" i="1"/>
  <c r="B22" i="1"/>
  <c r="J19" i="1"/>
  <c r="E21" i="1"/>
  <c r="I19" i="1"/>
  <c r="D21" i="1"/>
  <c r="H19" i="1"/>
  <c r="C21" i="1"/>
  <c r="G19" i="1"/>
  <c r="B21" i="1"/>
  <c r="J18" i="1"/>
  <c r="E20" i="1"/>
  <c r="I18" i="1"/>
  <c r="D20" i="1"/>
  <c r="H18" i="1"/>
  <c r="C20" i="1"/>
  <c r="G18" i="1"/>
  <c r="B20" i="1"/>
  <c r="J17" i="1"/>
  <c r="E19" i="1"/>
  <c r="I17" i="1"/>
  <c r="D19" i="1"/>
  <c r="H17" i="1"/>
  <c r="C19" i="1"/>
  <c r="G17" i="1"/>
  <c r="B19" i="1"/>
  <c r="O8" i="1"/>
  <c r="O14" i="1"/>
  <c r="N8" i="1"/>
  <c r="N14" i="1"/>
  <c r="M8" i="1"/>
  <c r="M14" i="1"/>
  <c r="L8" i="1"/>
  <c r="L14" i="1"/>
  <c r="K8" i="1"/>
  <c r="K14" i="1"/>
  <c r="J8" i="1"/>
  <c r="J14" i="1"/>
  <c r="I8" i="1"/>
  <c r="I14" i="1"/>
  <c r="H8" i="1"/>
  <c r="H14" i="1"/>
  <c r="G8" i="1"/>
  <c r="G14" i="1"/>
  <c r="F8" i="1"/>
  <c r="F14" i="1"/>
  <c r="E8" i="1"/>
  <c r="E14" i="1"/>
  <c r="D8" i="1"/>
  <c r="D14" i="1"/>
  <c r="C8" i="1"/>
  <c r="C14" i="1"/>
  <c r="B8" i="1"/>
  <c r="B14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8B6F563-8188-7647-A6E7-0AA513F460FF}" name="2020-03-21_LM_cell_counts" type="6" refreshedVersion="6" background="1" saveData="1">
    <textPr sourceFile="/Users/yifang/Projects/With/Sudhir/Harmony/2020-03-21_cell_counts/Data/2020-03-21_LM_cell_counts.csv" comma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<sst xmlns="http://schemas.openxmlformats.org/spreadsheetml/2006/main" count="25" uniqueCount="25">
  <si>
    <t>Cluster</t>
  </si>
  <si>
    <t>injured_indrop_PC1</t>
  </si>
  <si>
    <t>injured_indrop_PC2</t>
  </si>
  <si>
    <t>injured_tenx_B2</t>
  </si>
  <si>
    <t>injured_tenx_B4</t>
  </si>
  <si>
    <t>UNinjured_indrop_UC1</t>
  </si>
  <si>
    <t>UNinjured_indrop_UC2</t>
  </si>
  <si>
    <t>UNinjured_tenx_B1</t>
  </si>
  <si>
    <t>UNinjured_tenx_B3</t>
  </si>
  <si>
    <t>WASP120hr_dropseq_PI48CIRC1</t>
  </si>
  <si>
    <t>WASP120hr_dropseq_PI48CIRC2</t>
  </si>
  <si>
    <t>WASP120hr_dropseq_PI48CIRC3</t>
  </si>
  <si>
    <t>WASP96hr_dropseq_PI24CIRC1</t>
  </si>
  <si>
    <t>WASP96hr_dropseq_PI24CIRC2</t>
  </si>
  <si>
    <t>WASP96hr_dropseq_PI24CIRC3</t>
  </si>
  <si>
    <t>Wounded</t>
  </si>
  <si>
    <t>Unwounded</t>
  </si>
  <si>
    <t>Wasp inf. 48h</t>
  </si>
  <si>
    <t>Wasp inf. 24h</t>
  </si>
  <si>
    <t>LM sum</t>
  </si>
  <si>
    <t>% of LM1</t>
  </si>
  <si>
    <t>% of LM2</t>
  </si>
  <si>
    <t>% of LM3</t>
  </si>
  <si>
    <t>% of LM4</t>
  </si>
  <si>
    <t>% of 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</si>
</sst>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2020-03-21_LM_cell_counts" connectionId="1" xr16:uid="{0021C8AF-6264-4048-B069-180CE474789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49344-3930-704E-A87F-579EBFE5259B}">
  <dimension ref="A1:O23"/>
  <sheetViews>
    <sheetView tabSelected="1" workbookViewId="0">
      <selection activeCell="B6" sqref="B6"/>
    </sheetView>
  </sheetViews>
  <sheetFormatPr baseColWidth="10" defaultRowHeight="16" x14ac:dyDescent="0.2"/>
  <cols>
    <col min="1" max="1" width="8.83203125" bestFit="1" customWidth="1"/>
    <col min="2" max="3" width="17.1640625" bestFit="1" customWidth="1"/>
    <col min="4" max="5" width="14.5" bestFit="1" customWidth="1"/>
    <col min="6" max="7" width="20.1640625" bestFit="1" customWidth="1"/>
    <col min="8" max="9" width="17.33203125" bestFit="1" customWidth="1"/>
    <col min="10" max="12" width="28" bestFit="1" customWidth="1"/>
    <col min="13" max="15" width="27" bestFit="1" customWidth="1"/>
  </cols>
  <sheetData>
    <row r="1" spans="1:15" s="1" customForma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">
      <c r="A2">
        <v>0</v>
      </c>
      <c r="B2">
        <v>285</v>
      </c>
      <c r="C2">
        <v>188</v>
      </c>
      <c r="D2">
        <v>171</v>
      </c>
      <c r="E2">
        <v>170</v>
      </c>
      <c r="F2">
        <v>137</v>
      </c>
      <c r="G2">
        <v>2</v>
      </c>
      <c r="H2">
        <v>51</v>
      </c>
      <c r="I2">
        <v>112</v>
      </c>
      <c r="J2">
        <v>907</v>
      </c>
      <c r="K2">
        <v>1009</v>
      </c>
      <c r="L2">
        <v>1267</v>
      </c>
      <c r="M2">
        <v>70</v>
      </c>
      <c r="N2">
        <v>326</v>
      </c>
      <c r="O2">
        <v>328</v>
      </c>
    </row>
    <row r="3" spans="1:15" x14ac:dyDescent="0.2">
      <c r="A3">
        <v>1</v>
      </c>
      <c r="B3">
        <v>49</v>
      </c>
      <c r="C3">
        <v>22</v>
      </c>
      <c r="D3">
        <v>35</v>
      </c>
      <c r="E3">
        <v>22</v>
      </c>
      <c r="F3">
        <v>0</v>
      </c>
      <c r="G3">
        <v>1</v>
      </c>
      <c r="H3">
        <v>0</v>
      </c>
      <c r="I3">
        <v>0</v>
      </c>
      <c r="J3">
        <v>260</v>
      </c>
      <c r="K3">
        <v>381</v>
      </c>
      <c r="L3">
        <v>538</v>
      </c>
      <c r="M3">
        <v>6</v>
      </c>
      <c r="N3">
        <v>10</v>
      </c>
      <c r="O3">
        <v>41</v>
      </c>
    </row>
    <row r="4" spans="1:15" x14ac:dyDescent="0.2">
      <c r="A4">
        <v>2</v>
      </c>
      <c r="B4">
        <v>26</v>
      </c>
      <c r="C4">
        <v>46</v>
      </c>
      <c r="D4">
        <v>28</v>
      </c>
      <c r="E4">
        <v>9</v>
      </c>
      <c r="F4">
        <v>5</v>
      </c>
      <c r="G4">
        <v>10</v>
      </c>
      <c r="H4">
        <v>16</v>
      </c>
      <c r="I4">
        <v>1</v>
      </c>
      <c r="J4">
        <v>122</v>
      </c>
      <c r="K4">
        <v>117</v>
      </c>
      <c r="L4">
        <v>405</v>
      </c>
      <c r="M4">
        <v>1</v>
      </c>
      <c r="N4">
        <v>10</v>
      </c>
      <c r="O4">
        <v>65</v>
      </c>
    </row>
    <row r="5" spans="1:15" x14ac:dyDescent="0.2">
      <c r="A5">
        <v>3</v>
      </c>
      <c r="B5">
        <v>4</v>
      </c>
      <c r="C5">
        <v>0</v>
      </c>
      <c r="D5">
        <v>1</v>
      </c>
      <c r="E5">
        <v>5</v>
      </c>
      <c r="F5">
        <v>1</v>
      </c>
      <c r="G5">
        <v>0</v>
      </c>
      <c r="H5">
        <v>0</v>
      </c>
      <c r="I5">
        <v>0</v>
      </c>
      <c r="J5">
        <v>21</v>
      </c>
      <c r="K5">
        <v>45</v>
      </c>
      <c r="L5">
        <v>24</v>
      </c>
      <c r="M5">
        <v>0</v>
      </c>
      <c r="N5">
        <v>0</v>
      </c>
      <c r="O5">
        <v>3</v>
      </c>
    </row>
    <row r="6" spans="1:15" x14ac:dyDescent="0.2">
      <c r="A6">
        <v>4</v>
      </c>
      <c r="B6">
        <v>4</v>
      </c>
      <c r="C6">
        <v>0</v>
      </c>
      <c r="D6">
        <v>3</v>
      </c>
      <c r="E6">
        <v>0</v>
      </c>
      <c r="F6">
        <v>0</v>
      </c>
      <c r="G6">
        <v>0</v>
      </c>
      <c r="H6">
        <v>1</v>
      </c>
      <c r="I6">
        <v>0</v>
      </c>
      <c r="J6">
        <v>7</v>
      </c>
      <c r="K6">
        <v>5</v>
      </c>
      <c r="L6">
        <v>8</v>
      </c>
      <c r="M6">
        <v>0</v>
      </c>
      <c r="N6">
        <v>0</v>
      </c>
      <c r="O6">
        <v>0</v>
      </c>
    </row>
    <row r="8" spans="1:15" x14ac:dyDescent="0.2">
      <c r="B8">
        <f>SUM(B2:B6)</f>
        <v>368</v>
      </c>
      <c r="C8">
        <f t="shared" ref="C8:O8" si="0">SUM(C2:C6)</f>
        <v>256</v>
      </c>
      <c r="D8">
        <f t="shared" si="0"/>
        <v>238</v>
      </c>
      <c r="E8">
        <f t="shared" si="0"/>
        <v>206</v>
      </c>
      <c r="F8">
        <f t="shared" si="0"/>
        <v>143</v>
      </c>
      <c r="G8">
        <f t="shared" si="0"/>
        <v>13</v>
      </c>
      <c r="H8">
        <f t="shared" si="0"/>
        <v>68</v>
      </c>
      <c r="I8">
        <f t="shared" si="0"/>
        <v>113</v>
      </c>
      <c r="J8">
        <f t="shared" si="0"/>
        <v>1317</v>
      </c>
      <c r="K8">
        <f t="shared" si="0"/>
        <v>1557</v>
      </c>
      <c r="L8">
        <f t="shared" si="0"/>
        <v>2242</v>
      </c>
      <c r="M8">
        <f t="shared" si="0"/>
        <v>77</v>
      </c>
      <c r="N8">
        <f t="shared" si="0"/>
        <v>346</v>
      </c>
      <c r="O8">
        <f t="shared" si="0"/>
        <v>437</v>
      </c>
    </row>
    <row r="10" spans="1:15" x14ac:dyDescent="0.2">
      <c r="B10">
        <f>(B2/$B$8)*100</f>
        <v>77.445652173913047</v>
      </c>
      <c r="C10">
        <f>(C2/$C$8)*100</f>
        <v>73.4375</v>
      </c>
      <c r="D10">
        <f>(D2/$D$8)*100</f>
        <v>71.848739495798313</v>
      </c>
      <c r="E10">
        <f>(E2/$E$8)*100</f>
        <v>82.524271844660191</v>
      </c>
      <c r="F10">
        <f>(F2/$F$8)*100</f>
        <v>95.8041958041958</v>
      </c>
      <c r="G10">
        <f>(G2/$G$8)*100</f>
        <v>15.384615384615385</v>
      </c>
      <c r="H10">
        <f>(H2/$H$8)*100</f>
        <v>75</v>
      </c>
      <c r="I10">
        <f>(I2/$I$8)*100</f>
        <v>99.115044247787608</v>
      </c>
      <c r="J10">
        <f>(J2/$J$8)*100</f>
        <v>68.86864085041762</v>
      </c>
      <c r="K10">
        <f>(K2/$K$8)*100</f>
        <v>64.804110468850354</v>
      </c>
      <c r="L10">
        <f>(L2/$L$8)*100</f>
        <v>56.512042818911688</v>
      </c>
      <c r="M10">
        <f>(M2/$M$8)*100</f>
        <v>90.909090909090907</v>
      </c>
      <c r="N10">
        <f>(N2/$N$8)*100</f>
        <v>94.219653179190757</v>
      </c>
      <c r="O10">
        <f>(O2/$O$8)*100</f>
        <v>75.057208237986274</v>
      </c>
    </row>
    <row r="11" spans="1:15" x14ac:dyDescent="0.2">
      <c r="B11">
        <f t="shared" ref="B11:B14" si="1">(B3/$B$8)*100</f>
        <v>13.315217391304349</v>
      </c>
      <c r="C11">
        <f t="shared" ref="C11:C14" si="2">(C3/$C$8)*100</f>
        <v>8.59375</v>
      </c>
      <c r="D11">
        <f t="shared" ref="D11:D14" si="3">(D3/$D$8)*100</f>
        <v>14.705882352941178</v>
      </c>
      <c r="E11">
        <f t="shared" ref="E11:E14" si="4">(E3/$E$8)*100</f>
        <v>10.679611650485436</v>
      </c>
      <c r="F11">
        <f t="shared" ref="F11:F14" si="5">(F3/$F$8)*100</f>
        <v>0</v>
      </c>
      <c r="G11">
        <f t="shared" ref="G11:G14" si="6">(G3/$G$8)*100</f>
        <v>7.6923076923076925</v>
      </c>
      <c r="H11">
        <f t="shared" ref="H11:H14" si="7">(H3/$H$8)*100</f>
        <v>0</v>
      </c>
      <c r="I11">
        <f t="shared" ref="I11:I14" si="8">(I3/$I$8)*100</f>
        <v>0</v>
      </c>
      <c r="J11">
        <f t="shared" ref="J11:J14" si="9">(J3/$J$8)*100</f>
        <v>19.741837509491265</v>
      </c>
      <c r="K11">
        <f t="shared" ref="K11:K14" si="10">(K3/$K$8)*100</f>
        <v>24.470134874759154</v>
      </c>
      <c r="L11">
        <f t="shared" ref="L11:L14" si="11">(L3/$L$8)*100</f>
        <v>23.996431757359503</v>
      </c>
      <c r="M11">
        <f t="shared" ref="M11:M14" si="12">(M3/$M$8)*100</f>
        <v>7.7922077922077921</v>
      </c>
      <c r="N11">
        <f t="shared" ref="N11:N14" si="13">(N3/$N$8)*100</f>
        <v>2.8901734104046244</v>
      </c>
      <c r="O11">
        <f t="shared" ref="O11:O14" si="14">(O3/$O$8)*100</f>
        <v>9.3821510297482842</v>
      </c>
    </row>
    <row r="12" spans="1:15" x14ac:dyDescent="0.2">
      <c r="B12">
        <f t="shared" si="1"/>
        <v>7.0652173913043477</v>
      </c>
      <c r="C12">
        <f t="shared" si="2"/>
        <v>17.96875</v>
      </c>
      <c r="D12">
        <f t="shared" si="3"/>
        <v>11.76470588235294</v>
      </c>
      <c r="E12">
        <f t="shared" si="4"/>
        <v>4.3689320388349513</v>
      </c>
      <c r="F12">
        <f t="shared" si="5"/>
        <v>3.4965034965034967</v>
      </c>
      <c r="G12">
        <f t="shared" si="6"/>
        <v>76.923076923076934</v>
      </c>
      <c r="H12">
        <f t="shared" si="7"/>
        <v>23.52941176470588</v>
      </c>
      <c r="I12">
        <f t="shared" si="8"/>
        <v>0.88495575221238942</v>
      </c>
      <c r="J12">
        <f t="shared" si="9"/>
        <v>9.2634776006074411</v>
      </c>
      <c r="K12">
        <f t="shared" si="10"/>
        <v>7.5144508670520231</v>
      </c>
      <c r="L12">
        <f t="shared" si="11"/>
        <v>18.064228367528994</v>
      </c>
      <c r="M12">
        <f t="shared" si="12"/>
        <v>1.2987012987012987</v>
      </c>
      <c r="N12">
        <f t="shared" si="13"/>
        <v>2.8901734104046244</v>
      </c>
      <c r="O12">
        <f t="shared" si="14"/>
        <v>14.874141876430205</v>
      </c>
    </row>
    <row r="13" spans="1:15" x14ac:dyDescent="0.2">
      <c r="B13">
        <f t="shared" si="1"/>
        <v>1.0869565217391304</v>
      </c>
      <c r="C13">
        <f t="shared" si="2"/>
        <v>0</v>
      </c>
      <c r="D13">
        <f t="shared" si="3"/>
        <v>0.42016806722689076</v>
      </c>
      <c r="E13">
        <f t="shared" si="4"/>
        <v>2.4271844660194173</v>
      </c>
      <c r="F13">
        <f t="shared" si="5"/>
        <v>0.69930069930069927</v>
      </c>
      <c r="G13">
        <f t="shared" si="6"/>
        <v>0</v>
      </c>
      <c r="H13">
        <f t="shared" si="7"/>
        <v>0</v>
      </c>
      <c r="I13">
        <f t="shared" si="8"/>
        <v>0</v>
      </c>
      <c r="J13">
        <f t="shared" si="9"/>
        <v>1.5945330296127564</v>
      </c>
      <c r="K13">
        <f t="shared" si="10"/>
        <v>2.8901734104046244</v>
      </c>
      <c r="L13">
        <f t="shared" si="11"/>
        <v>1.070472792149866</v>
      </c>
      <c r="M13">
        <f t="shared" si="12"/>
        <v>0</v>
      </c>
      <c r="N13">
        <f t="shared" si="13"/>
        <v>0</v>
      </c>
      <c r="O13">
        <f t="shared" si="14"/>
        <v>0.68649885583524028</v>
      </c>
    </row>
    <row r="14" spans="1:15" x14ac:dyDescent="0.2">
      <c r="B14">
        <f t="shared" si="1"/>
        <v>1.0869565217391304</v>
      </c>
      <c r="C14">
        <f t="shared" si="2"/>
        <v>0</v>
      </c>
      <c r="D14">
        <f t="shared" si="3"/>
        <v>1.2605042016806722</v>
      </c>
      <c r="E14">
        <f t="shared" si="4"/>
        <v>0</v>
      </c>
      <c r="F14">
        <f t="shared" si="5"/>
        <v>0</v>
      </c>
      <c r="G14">
        <f t="shared" si="6"/>
        <v>0</v>
      </c>
      <c r="H14">
        <f t="shared" si="7"/>
        <v>1.4705882352941175</v>
      </c>
      <c r="I14">
        <f t="shared" si="8"/>
        <v>0</v>
      </c>
      <c r="J14">
        <f t="shared" si="9"/>
        <v>0.5315110098709187</v>
      </c>
      <c r="K14">
        <f t="shared" si="10"/>
        <v>0.3211303789338471</v>
      </c>
      <c r="L14">
        <f t="shared" si="11"/>
        <v>0.35682426404995543</v>
      </c>
      <c r="M14">
        <f t="shared" si="12"/>
        <v>0</v>
      </c>
      <c r="N14">
        <f t="shared" si="13"/>
        <v>0</v>
      </c>
      <c r="O14">
        <f t="shared" si="14"/>
        <v>0</v>
      </c>
    </row>
    <row r="16" spans="1:15" x14ac:dyDescent="0.2">
      <c r="B16" s="1" t="s">
        <v>15</v>
      </c>
      <c r="C16" s="1" t="s">
        <v>16</v>
      </c>
      <c r="D16" s="1" t="s">
        <v>17</v>
      </c>
      <c r="E16" s="1" t="s">
        <v>18</v>
      </c>
    </row>
    <row r="17" spans="1:10" x14ac:dyDescent="0.2">
      <c r="A17" s="2" t="s">
        <v>19</v>
      </c>
      <c r="B17">
        <f>SUM(B2:E6)</f>
        <v>1068</v>
      </c>
      <c r="C17">
        <f>SUM(G2:J6)</f>
        <v>1511</v>
      </c>
      <c r="D17">
        <f>SUM(J2:L6)</f>
        <v>5116</v>
      </c>
      <c r="E17">
        <f>SUM(M2:O6)</f>
        <v>860</v>
      </c>
      <c r="G17">
        <f>SUM(B2:E2)</f>
        <v>814</v>
      </c>
      <c r="H17">
        <f>SUM(F2:I2)</f>
        <v>302</v>
      </c>
      <c r="I17">
        <f>SUM(J2:L2)</f>
        <v>3183</v>
      </c>
      <c r="J17">
        <f>SUM(M2:O2)</f>
        <v>724</v>
      </c>
    </row>
    <row r="18" spans="1:10" x14ac:dyDescent="0.2">
      <c r="G18">
        <f>SUM(B3:E3)</f>
        <v>128</v>
      </c>
      <c r="H18">
        <f t="shared" ref="H18:H21" si="15">SUM(F3:I3)</f>
        <v>1</v>
      </c>
      <c r="I18">
        <f t="shared" ref="I18:I21" si="16">SUM(J3:L3)</f>
        <v>1179</v>
      </c>
      <c r="J18">
        <f t="shared" ref="J18:J21" si="17">SUM(M3:O3)</f>
        <v>57</v>
      </c>
    </row>
    <row r="19" spans="1:10" x14ac:dyDescent="0.2">
      <c r="A19" t="s">
        <v>20</v>
      </c>
      <c r="B19">
        <f>(G17/$B$17)*100</f>
        <v>76.217228464419478</v>
      </c>
      <c r="C19">
        <f>(H17/$C$17)*100</f>
        <v>19.986763732627399</v>
      </c>
      <c r="D19">
        <f>(I17/$D$17)*100</f>
        <v>62.21657544956998</v>
      </c>
      <c r="E19">
        <f>(J17/$E$17)*100</f>
        <v>84.186046511627907</v>
      </c>
      <c r="G19">
        <f>SUM(B4:E4)</f>
        <v>109</v>
      </c>
      <c r="H19">
        <f t="shared" si="15"/>
        <v>32</v>
      </c>
      <c r="I19">
        <f t="shared" si="16"/>
        <v>644</v>
      </c>
      <c r="J19">
        <f t="shared" si="17"/>
        <v>76</v>
      </c>
    </row>
    <row r="20" spans="1:10" x14ac:dyDescent="0.2">
      <c r="A20" t="s">
        <v>21</v>
      </c>
      <c r="B20">
        <f t="shared" ref="B20:B23" si="18">(G18/$B$17)*100</f>
        <v>11.985018726591761</v>
      </c>
      <c r="C20">
        <f t="shared" ref="C20:C21" si="19">(H18/$C$17)*100</f>
        <v>6.6181336863004633E-2</v>
      </c>
      <c r="D20">
        <f t="shared" ref="D20:D22" si="20">(I18/$D$17)*100</f>
        <v>23.045347928068804</v>
      </c>
      <c r="E20">
        <f t="shared" ref="E20:E22" si="21">(J18/$E$17)*100</f>
        <v>6.6279069767441854</v>
      </c>
      <c r="G20">
        <f>SUM(B5:E5)</f>
        <v>10</v>
      </c>
      <c r="H20">
        <f t="shared" si="15"/>
        <v>1</v>
      </c>
      <c r="I20">
        <f t="shared" si="16"/>
        <v>90</v>
      </c>
      <c r="J20">
        <f t="shared" si="17"/>
        <v>3</v>
      </c>
    </row>
    <row r="21" spans="1:10" x14ac:dyDescent="0.2">
      <c r="A21" t="s">
        <v>22</v>
      </c>
      <c r="B21">
        <f t="shared" si="18"/>
        <v>10.205992509363297</v>
      </c>
      <c r="C21">
        <f t="shared" si="19"/>
        <v>2.1178027796161483</v>
      </c>
      <c r="D21">
        <f t="shared" si="20"/>
        <v>12.587959343236903</v>
      </c>
      <c r="E21">
        <f t="shared" si="21"/>
        <v>8.8372093023255811</v>
      </c>
      <c r="G21">
        <f>SUM(B6:E6)</f>
        <v>7</v>
      </c>
      <c r="H21">
        <f t="shared" si="15"/>
        <v>1</v>
      </c>
      <c r="I21">
        <f t="shared" si="16"/>
        <v>20</v>
      </c>
      <c r="J21">
        <f t="shared" si="17"/>
        <v>0</v>
      </c>
    </row>
    <row r="22" spans="1:10" x14ac:dyDescent="0.2">
      <c r="A22" t="s">
        <v>23</v>
      </c>
      <c r="B22">
        <f t="shared" si="18"/>
        <v>0.93632958801498134</v>
      </c>
      <c r="C22">
        <f>(H20/$C$17)*100</f>
        <v>6.6181336863004633E-2</v>
      </c>
      <c r="D22">
        <f t="shared" si="20"/>
        <v>1.7591868647380766</v>
      </c>
      <c r="E22">
        <f t="shared" si="21"/>
        <v>0.34883720930232559</v>
      </c>
    </row>
    <row r="23" spans="1:10" x14ac:dyDescent="0.2">
      <c r="A23" t="s">
        <v>24</v>
      </c>
      <c r="B23">
        <f t="shared" si="18"/>
        <v>0.65543071161048694</v>
      </c>
      <c r="C23">
        <f>(H21/$C$17)*100</f>
        <v>6.6181336863004633E-2</v>
      </c>
      <c r="D23">
        <f>(I21/$D$17)*100</f>
        <v>0.39093041438623921</v>
      </c>
      <c r="E23">
        <f>(J21/$E$17)*100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Figure 5B</vt:lpstr>
      <vt:lpstr>'Figure 5B'!_2020_03_21_LM_cell_counts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sudhirgopal@gmail.com</dc:creator>
  <cp:lastModifiedBy>sudhirgopal@gmail.com</cp:lastModifiedBy>
  <dcterms:created xsi:type="dcterms:W3CDTF">2020-05-04T13:24:28Z</dcterms:created>
  <dcterms:modified xsi:type="dcterms:W3CDTF">2020-05-04T13:24:54Z</dcterms:modified>
</cp:coreProperties>
</file>