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at\Dropbox\KURATALAB-CORE\CURRENT PROJECTS\KV1 INTERACTIONS\1.1-7a5-elife\"/>
    </mc:Choice>
  </mc:AlternateContent>
  <xr:revisionPtr revIDLastSave="0" documentId="8_{824FC0D4-4D35-4D6B-88CF-A47A2E2AE3D7}" xr6:coauthVersionLast="45" xr6:coauthVersionMax="45" xr10:uidLastSave="{00000000-0000-0000-0000-000000000000}"/>
  <bookViews>
    <workbookView xWindow="-120" yWindow="-120" windowWidth="29040" windowHeight="15840" activeTab="3" xr2:uid="{70B4B2D4-A9FA-410B-AAAF-6CE27FB1CDC9}"/>
  </bookViews>
  <sheets>
    <sheet name="Main Figure" sheetId="1" r:id="rId1"/>
    <sheet name="Supplement 1" sheetId="2" r:id="rId2"/>
    <sheet name="Supplement 2" sheetId="3" r:id="rId3"/>
    <sheet name="Supplement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J79" i="4" l="1"/>
  <c r="CJ78" i="4"/>
  <c r="BC75" i="3"/>
  <c r="BC74" i="3"/>
  <c r="AC46" i="2"/>
  <c r="Z46" i="2"/>
  <c r="W46" i="2"/>
  <c r="T46" i="2"/>
  <c r="Q46" i="2"/>
  <c r="N46" i="2"/>
  <c r="K46" i="2"/>
  <c r="H46" i="2"/>
  <c r="E46" i="2"/>
  <c r="B46" i="2"/>
  <c r="AC45" i="2"/>
  <c r="Z45" i="2"/>
  <c r="W45" i="2"/>
  <c r="T45" i="2"/>
  <c r="Q45" i="2"/>
  <c r="N45" i="2"/>
  <c r="K45" i="2"/>
  <c r="H45" i="2"/>
  <c r="E45" i="2"/>
  <c r="B45" i="2"/>
  <c r="S17" i="2"/>
  <c r="O17" i="2"/>
  <c r="K17" i="2"/>
  <c r="G17" i="2"/>
  <c r="C17" i="2"/>
  <c r="C16" i="2"/>
  <c r="M37" i="1"/>
  <c r="L37" i="1"/>
  <c r="H37" i="1"/>
  <c r="G37" i="1"/>
  <c r="C37" i="1"/>
  <c r="B37" i="1"/>
</calcChain>
</file>

<file path=xl/sharedStrings.xml><?xml version="1.0" encoding="utf-8"?>
<sst xmlns="http://schemas.openxmlformats.org/spreadsheetml/2006/main" count="530" uniqueCount="235">
  <si>
    <t>Figure 3A (PCR)</t>
  </si>
  <si>
    <t>Relative mRNA (Slc7a5/GAPDH)</t>
  </si>
  <si>
    <t>Figure 3C (WB densitometry)</t>
  </si>
  <si>
    <t>Parental LM</t>
  </si>
  <si>
    <t>ShR4-1</t>
  </si>
  <si>
    <t>t-test</t>
  </si>
  <si>
    <t>P = 0.022</t>
  </si>
  <si>
    <t>P = 0.008</t>
  </si>
  <si>
    <t>Figure 3F and G</t>
  </si>
  <si>
    <t>ShR4-1 Ctrl</t>
  </si>
  <si>
    <t>ShR4-1 + Slc7a5</t>
  </si>
  <si>
    <t>initial</t>
  </si>
  <si>
    <t>post -120mV</t>
  </si>
  <si>
    <t>Fold change</t>
  </si>
  <si>
    <t>2019_04_16_0082Leak.abf</t>
  </si>
  <si>
    <t>2019_06_10_0061.abf</t>
  </si>
  <si>
    <t>2019_06_10_0028.abf</t>
  </si>
  <si>
    <t>2019_04_16_0097.abf</t>
  </si>
  <si>
    <t>2019_06_10_0066.abf</t>
  </si>
  <si>
    <t>2019_06_10_0034leak.abf</t>
  </si>
  <si>
    <t>2019_04_16_0103.abf</t>
  </si>
  <si>
    <t>2019_06_10_0071leak.abf</t>
  </si>
  <si>
    <t>2019_06_10_0036leak.abf</t>
  </si>
  <si>
    <t>2019_04_17_0004.abf</t>
  </si>
  <si>
    <t>2019_06_10_0076leak.abf</t>
  </si>
  <si>
    <t>2019_06_10_0045leak.abf</t>
  </si>
  <si>
    <t>2019_04_17_0009.abf</t>
  </si>
  <si>
    <t>2019_06_10_0078leak.abf</t>
  </si>
  <si>
    <t>2019_06_10_0046.abf</t>
  </si>
  <si>
    <t>2019_04_17_0015.abf</t>
  </si>
  <si>
    <t>2019_06_10_0083.abf</t>
  </si>
  <si>
    <t>2019_06_26_0003leak.abf</t>
  </si>
  <si>
    <t>2019_05_01_0001.abf</t>
  </si>
  <si>
    <t>2019_06_10_0088.abf</t>
  </si>
  <si>
    <t>2019_06_26_0015leak.abf</t>
  </si>
  <si>
    <t>2019_05_01_0006.abf</t>
  </si>
  <si>
    <t>2019_06_10_0093leak.abf</t>
  </si>
  <si>
    <t>2019_06_26_0024leak.abf</t>
  </si>
  <si>
    <t>2019_05_01_0011.abf</t>
  </si>
  <si>
    <t>2019_06_26_0029.abf</t>
  </si>
  <si>
    <t>2019_06_26_0025leak.abf</t>
  </si>
  <si>
    <t>2019_05_01_0023.abf</t>
  </si>
  <si>
    <t>2019_06_26_0034.abf</t>
  </si>
  <si>
    <t>2019_05_01_0030.abf</t>
  </si>
  <si>
    <t>2019_06_26_0041leak.abf</t>
  </si>
  <si>
    <t>2019_02_26_0030.abf</t>
  </si>
  <si>
    <t>2019_06_26_0045.abf</t>
  </si>
  <si>
    <t>2019_02_26_0035.abf</t>
  </si>
  <si>
    <t>2019_06_26_0049.abf</t>
  </si>
  <si>
    <t>2019_02_26_0040.abf</t>
  </si>
  <si>
    <t>2019_02_26_0059.abf</t>
  </si>
  <si>
    <t>average</t>
  </si>
  <si>
    <t>Fig. 3 Supp. 1 (A and B)</t>
  </si>
  <si>
    <t>Kv1.1</t>
  </si>
  <si>
    <t>current density at 10 mV</t>
  </si>
  <si>
    <t>fold change</t>
  </si>
  <si>
    <t>ShR1</t>
  </si>
  <si>
    <t>ShR2</t>
  </si>
  <si>
    <t>ShR3</t>
  </si>
  <si>
    <t>ShR4</t>
  </si>
  <si>
    <t>2019_02_20_0052.abf</t>
  </si>
  <si>
    <t>2019_02_26_0000.abf</t>
  </si>
  <si>
    <t>2019_02_18_0045.abf</t>
  </si>
  <si>
    <t>2019_03_04_0000.abf</t>
  </si>
  <si>
    <t>2019_02_20_0056.abf</t>
  </si>
  <si>
    <t>2019_02_26_0006.abf</t>
  </si>
  <si>
    <t>2019_02_18_0047.abf</t>
  </si>
  <si>
    <t>2019_03_04_0005.abf</t>
  </si>
  <si>
    <t>2019_02_20_0058.abf</t>
  </si>
  <si>
    <t>2019_02_26_0012.abf</t>
  </si>
  <si>
    <t>2019_02_18_0049.abf</t>
  </si>
  <si>
    <t>2019_03_04_0011.abf</t>
  </si>
  <si>
    <t>2019_02_26_0064.abf</t>
  </si>
  <si>
    <t>2019_02_26_0016.abf</t>
  </si>
  <si>
    <t>2019_02_18_0053.abf</t>
  </si>
  <si>
    <t>2019_03_04_0018.abf</t>
  </si>
  <si>
    <t>2018_09_11_0002.abf</t>
  </si>
  <si>
    <t>2019_02_26_0070.abf</t>
  </si>
  <si>
    <t>2019_02_26_0024.abf</t>
  </si>
  <si>
    <t>2019_03_04_0022.abf</t>
  </si>
  <si>
    <t>2018_09_11_0010.abf</t>
  </si>
  <si>
    <t>2019_02_26_0078Leak.abf</t>
  </si>
  <si>
    <t>2019_03_04_0024Leak.abf</t>
  </si>
  <si>
    <t>2018_09_24_0017.abf</t>
  </si>
  <si>
    <t>2019_02_26_0081.abf</t>
  </si>
  <si>
    <t>2019_03_04_0031.abf</t>
  </si>
  <si>
    <t>2018_09_24_0004.abf</t>
  </si>
  <si>
    <t>2019_02_26_0087.abf</t>
  </si>
  <si>
    <t>2019_03_04_0035.abf</t>
  </si>
  <si>
    <t>2019_02_26_0088.abf</t>
  </si>
  <si>
    <t>2019_03_04_0037.abf</t>
  </si>
  <si>
    <t>2019_03_04_0041.abf</t>
  </si>
  <si>
    <t>Fig. 3 Supp. 1 (C)</t>
  </si>
  <si>
    <t>ShR1-3</t>
  </si>
  <si>
    <t>ShR1-4</t>
  </si>
  <si>
    <t>ShR1-5</t>
  </si>
  <si>
    <t>ShR1-6</t>
  </si>
  <si>
    <t>ShR4-2</t>
  </si>
  <si>
    <t>ShR4-3</t>
  </si>
  <si>
    <t>ShR4-4</t>
  </si>
  <si>
    <t>ShR-4-5</t>
  </si>
  <si>
    <t>2019_04_16_0073.abf</t>
  </si>
  <si>
    <t>2019_04_30_0001.abf</t>
  </si>
  <si>
    <t>2019_04_16_0008.abf</t>
  </si>
  <si>
    <t>2019_04_16_0029.abf</t>
  </si>
  <si>
    <t>2019_04_16_0050.abf</t>
  </si>
  <si>
    <t>2019_04_30_0024.abf</t>
  </si>
  <si>
    <t>2019_04_16_0109.abf</t>
  </si>
  <si>
    <t>2019_04_16_0130.abf</t>
  </si>
  <si>
    <t>2019_04_16_0151.abf</t>
  </si>
  <si>
    <t>2019_04_17_0039.abf</t>
  </si>
  <si>
    <t>2019_04_16_0087.abf</t>
  </si>
  <si>
    <t>2019_04_30_0006.abf</t>
  </si>
  <si>
    <t>2019_04_16_0018.abf</t>
  </si>
  <si>
    <t>2019_04_16_0035.abf</t>
  </si>
  <si>
    <t>2019_04_16_0058.abf</t>
  </si>
  <si>
    <t>2019_04_30_0031.abf</t>
  </si>
  <si>
    <t>2019_04_16_0115.abf</t>
  </si>
  <si>
    <t>2019_04_16_0134.abf</t>
  </si>
  <si>
    <t>2019_04_16_0155.abf</t>
  </si>
  <si>
    <t>2019_04_17_0045.abf</t>
  </si>
  <si>
    <t>2019_04_30_0010.abf</t>
  </si>
  <si>
    <t>2019_04_16_0024.abf</t>
  </si>
  <si>
    <t>2019_04_16_0040.abf</t>
  </si>
  <si>
    <t>2019_04_16_0064.abf</t>
  </si>
  <si>
    <t>2019_04_30_0036.abf</t>
  </si>
  <si>
    <t>2019_04_16_0121.abf</t>
  </si>
  <si>
    <t>2019_04_16_0139.abf</t>
  </si>
  <si>
    <t>2019_04_16_0162.abf</t>
  </si>
  <si>
    <t>2019_04_16_0078.abf</t>
  </si>
  <si>
    <t>2019_04_30_0014.abf</t>
  </si>
  <si>
    <t>2019_04_17_0020.abf</t>
  </si>
  <si>
    <t>2019_04_16_0044.abf</t>
  </si>
  <si>
    <t>2019_04_16_0068.abf</t>
  </si>
  <si>
    <t>2019_04_16_0125.abf</t>
  </si>
  <si>
    <t>2019_04_16_0144.abf</t>
  </si>
  <si>
    <t>2019_04_30_0020.abf</t>
  </si>
  <si>
    <t>2019_04_17_0024.abf</t>
  </si>
  <si>
    <t>2019_04_17_0029.abf</t>
  </si>
  <si>
    <t>2019_04_17_0034.abf</t>
  </si>
  <si>
    <t>2019_05_01_0035.abf</t>
  </si>
  <si>
    <t>2019_05_01_0040.abf</t>
  </si>
  <si>
    <t>2019_05_01_0045.abf</t>
  </si>
  <si>
    <t>2019_05_01_0049.abf</t>
  </si>
  <si>
    <t>2019_05_01_0054.abf</t>
  </si>
  <si>
    <t>2019_05_01_0018.abf</t>
  </si>
  <si>
    <t>Kv1.1 Parental LM cells</t>
  </si>
  <si>
    <t>2019_05_01_0026.abf</t>
  </si>
  <si>
    <t>2019_05_01_0021.abf</t>
  </si>
  <si>
    <t>2019_05_01_0014.abf</t>
  </si>
  <si>
    <t>2019_05_01_0009.abf</t>
  </si>
  <si>
    <t>2019_05_01_0004.abf</t>
  </si>
  <si>
    <t>2019_04_17_0018.abf</t>
  </si>
  <si>
    <t>2019_04_17_0013.abf</t>
  </si>
  <si>
    <t>2019_04_16_0106.abf</t>
  </si>
  <si>
    <t>2019_04_16_0101.abf</t>
  </si>
  <si>
    <t>2019_04_16_0076.abf</t>
  </si>
  <si>
    <t>Voltage (mV)</t>
  </si>
  <si>
    <t>Tail Current Magnitude
 (pA)</t>
  </si>
  <si>
    <t>Normalized Tail Current</t>
  </si>
  <si>
    <t>Average</t>
  </si>
  <si>
    <t>SD</t>
  </si>
  <si>
    <t>SEM</t>
  </si>
  <si>
    <t>z-&gt;</t>
  </si>
  <si>
    <t>V1/2-&gt;</t>
  </si>
  <si>
    <t>Kv1.1 ShR4-1 cells</t>
  </si>
  <si>
    <t>2019_06_26_0032.abf</t>
  </si>
  <si>
    <t>2019_06_10_0086.abf</t>
  </si>
  <si>
    <t>2019_06_10_0081.abf</t>
  </si>
  <si>
    <t>2019_06_10_0091.abf</t>
  </si>
  <si>
    <t>2019_06_10_0096.abf</t>
  </si>
  <si>
    <t>2019_06_10_0074.abf</t>
  </si>
  <si>
    <t>2019_06_10_0069.abf</t>
  </si>
  <si>
    <t xml:space="preserve">
2019_06_10_0064.abf</t>
  </si>
  <si>
    <t>2019_04_30_0034.abf</t>
  </si>
  <si>
    <t>2019_04_30_0027.abf</t>
  </si>
  <si>
    <t>Figure 3 - Supplement 3A</t>
  </si>
  <si>
    <t>1.2-1.1 dimer ShR4-1 cells</t>
  </si>
  <si>
    <t>2019_09_25_0048.abf</t>
  </si>
  <si>
    <t>2019_09_25_0054.abf</t>
  </si>
  <si>
    <t>2019_09_25_0062.abf</t>
  </si>
  <si>
    <t>AVERAGE</t>
  </si>
  <si>
    <t>1.2-1.1 dimer LM cells</t>
  </si>
  <si>
    <t>2017_07_31_0005.abf</t>
  </si>
  <si>
    <t>2017_07_31_0011_leak100.abf</t>
  </si>
  <si>
    <t>2017_07_31_0017_leak200.abf</t>
  </si>
  <si>
    <t>2017_07_31_0027_leak60.abf</t>
  </si>
  <si>
    <t>2017_07_31_0033.abf</t>
  </si>
  <si>
    <t>2017_08_02_0005_leak330.abf</t>
  </si>
  <si>
    <t>2017_08_02_0014_leak100.abf</t>
  </si>
  <si>
    <t>2017_08_02_0023_leak100.abf</t>
  </si>
  <si>
    <t>2019_09_26_0002.abf</t>
  </si>
  <si>
    <t>2019_09_26_0006.abf</t>
  </si>
  <si>
    <t>2019_09_26_0013.abf</t>
  </si>
  <si>
    <t>2019_09_26_0017.abf</t>
  </si>
  <si>
    <t>2019_09_26_0023.abf</t>
  </si>
  <si>
    <t>1.2-1.1 dimer + Slc7a5 ShR4-1</t>
  </si>
  <si>
    <t>2019_09_25_0002leak.abf</t>
  </si>
  <si>
    <t>2019_09_25_0004.abf</t>
  </si>
  <si>
    <t>2019_09_25_0011.abf</t>
  </si>
  <si>
    <t>1.2-1.1 dimer + Slc7a5 LM cells</t>
  </si>
  <si>
    <t>2017_07_31_0040_leak200.abf</t>
  </si>
  <si>
    <t>2017_07_31_0047_leak200.abf</t>
  </si>
  <si>
    <t>2017_07_31_0054_leak100.abf</t>
  </si>
  <si>
    <t>2017_07_31_0061_leak120.abf</t>
  </si>
  <si>
    <t>2017_08_02_0155_leak210.abf</t>
  </si>
  <si>
    <t>Figure 3 - Supplement 3C and D</t>
  </si>
  <si>
    <t>1.2-1.1 dimer + Slc7a5 ShR4-1 cells</t>
  </si>
  <si>
    <t>2019_09_26_0001.abf</t>
  </si>
  <si>
    <t>2019_09_25_0046leak.abf</t>
  </si>
  <si>
    <t>2017_07_31_0039_leak80.abf</t>
  </si>
  <si>
    <t>2019_09_25_0000.abf</t>
  </si>
  <si>
    <t>2019_09_26_0008leak.abf</t>
  </si>
  <si>
    <t>2019_09_25_0049.abf</t>
  </si>
  <si>
    <t>2017_07_31_0045_leak170.abf</t>
  </si>
  <si>
    <t>2019_09_25_0014leak.abf</t>
  </si>
  <si>
    <t>2019_09_26_0016.abf</t>
  </si>
  <si>
    <t>2019_09_25_0053.abf</t>
  </si>
  <si>
    <t>2017_07_31_0053_leak60.abf</t>
  </si>
  <si>
    <t>2019_09_25_0007.abf</t>
  </si>
  <si>
    <t>2019_09_26_0021leak.abf</t>
  </si>
  <si>
    <t>2019_09_25_0059.abf</t>
  </si>
  <si>
    <t>2017_07_31_0060_leak80.abf</t>
  </si>
  <si>
    <t>2019_09_26_0022.abf</t>
  </si>
  <si>
    <t>2017_07_31_0065_leak450.abf</t>
  </si>
  <si>
    <t>2017_07_31_0001.abf</t>
  </si>
  <si>
    <t>2017_08_02_0148_leak450.abf</t>
  </si>
  <si>
    <t>2017_07_31_0007.abf</t>
  </si>
  <si>
    <t>2017_08_02_0154_leak140.abf</t>
  </si>
  <si>
    <t>2017_07_31_0013_leak130.abf</t>
  </si>
  <si>
    <t>2017_07_31_0022_leak210.abf</t>
  </si>
  <si>
    <t>2017_07_31_0029_leak350.abf</t>
  </si>
  <si>
    <t>2017_08_02_0001_leak350.abf</t>
  </si>
  <si>
    <t>2017_08_02_0010_leak60.abf</t>
  </si>
  <si>
    <t>2017_08_02_0016_leak100.abf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</si>
</sst>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3C80-5564-48E5-B1D0-A0DF9D129645}">
  <dimension ref="A1:O37"/>
  <sheetViews>
    <sheetView workbookViewId="0">
      <selection sqref="A1:XFD1048576"/>
    </sheetView>
  </sheetViews>
  <sheetFormatPr defaultColWidth="14.42578125" defaultRowHeight="15.75" customHeight="1" x14ac:dyDescent="0.25"/>
  <cols>
    <col min="1" max="1" width="29.28515625" customWidth="1"/>
    <col min="2" max="2" width="29.85546875" customWidth="1"/>
    <col min="4" max="4" width="17" customWidth="1"/>
    <col min="6" max="6" width="26.28515625" customWidth="1"/>
    <col min="11" max="11" width="25.5703125" customWidth="1"/>
    <col min="12" max="12" width="17.42578125" customWidth="1"/>
    <col min="13" max="13" width="16.28515625" customWidth="1"/>
    <col min="14" max="14" width="15.7109375" customWidth="1"/>
  </cols>
  <sheetData>
    <row r="1" spans="1:7" ht="15" x14ac:dyDescent="0.25">
      <c r="A1" s="1"/>
    </row>
    <row r="3" spans="1:7" ht="15" x14ac:dyDescent="0.25">
      <c r="A3" s="1" t="s">
        <v>0</v>
      </c>
      <c r="B3" s="1" t="s">
        <v>1</v>
      </c>
      <c r="F3" s="1" t="s">
        <v>2</v>
      </c>
    </row>
    <row r="5" spans="1:7" ht="15" x14ac:dyDescent="0.25">
      <c r="A5" s="1" t="s">
        <v>3</v>
      </c>
      <c r="B5" s="1" t="s">
        <v>4</v>
      </c>
      <c r="F5" s="1" t="s">
        <v>3</v>
      </c>
      <c r="G5" s="1" t="s">
        <v>4</v>
      </c>
    </row>
    <row r="6" spans="1:7" ht="15" x14ac:dyDescent="0.25">
      <c r="A6" s="1">
        <v>1</v>
      </c>
      <c r="B6" s="1">
        <v>7.0000000000000007E-2</v>
      </c>
      <c r="F6" s="1">
        <v>1</v>
      </c>
      <c r="G6" s="1">
        <v>0.1323</v>
      </c>
    </row>
    <row r="7" spans="1:7" ht="15" x14ac:dyDescent="0.25">
      <c r="A7" s="1">
        <v>1.2302999999999999</v>
      </c>
      <c r="B7" s="1">
        <v>0.24349999999999999</v>
      </c>
      <c r="F7" s="1">
        <v>1</v>
      </c>
      <c r="G7" s="1">
        <v>0</v>
      </c>
    </row>
    <row r="8" spans="1:7" ht="15" x14ac:dyDescent="0.25">
      <c r="A8" s="1">
        <v>0.46889999999999998</v>
      </c>
      <c r="B8" s="1">
        <v>0.3266</v>
      </c>
      <c r="F8" s="1">
        <v>1</v>
      </c>
      <c r="G8" s="1">
        <v>0.112</v>
      </c>
    </row>
    <row r="9" spans="1:7" ht="15" x14ac:dyDescent="0.25">
      <c r="A9" s="1">
        <v>1.7334000000000001</v>
      </c>
      <c r="B9" s="1">
        <v>0.44779999999999998</v>
      </c>
      <c r="F9" s="1">
        <v>1</v>
      </c>
      <c r="G9" s="1">
        <v>0</v>
      </c>
    </row>
    <row r="10" spans="1:7" ht="15" x14ac:dyDescent="0.25">
      <c r="F10" s="1">
        <v>1</v>
      </c>
      <c r="G10" s="1">
        <v>0</v>
      </c>
    </row>
    <row r="14" spans="1:7" ht="15" x14ac:dyDescent="0.25">
      <c r="A14" s="1" t="s">
        <v>5</v>
      </c>
      <c r="B14" s="1" t="s">
        <v>6</v>
      </c>
      <c r="F14" s="1" t="s">
        <v>5</v>
      </c>
      <c r="G14" s="1" t="s">
        <v>7</v>
      </c>
    </row>
    <row r="18" spans="1:15" ht="15" x14ac:dyDescent="0.25">
      <c r="A18" s="1" t="s">
        <v>8</v>
      </c>
    </row>
    <row r="19" spans="1:15" ht="15" x14ac:dyDescent="0.25">
      <c r="A19" s="1" t="s">
        <v>3</v>
      </c>
      <c r="F19" s="1" t="s">
        <v>9</v>
      </c>
      <c r="K19" s="1" t="s">
        <v>10</v>
      </c>
    </row>
    <row r="20" spans="1:15" ht="15.75" customHeight="1" x14ac:dyDescent="0.25">
      <c r="B20" s="2" t="s">
        <v>11</v>
      </c>
      <c r="C20" s="2" t="s">
        <v>12</v>
      </c>
      <c r="D20" s="3" t="s">
        <v>13</v>
      </c>
      <c r="E20" s="4"/>
      <c r="G20" s="2" t="s">
        <v>11</v>
      </c>
      <c r="H20" s="2" t="s">
        <v>12</v>
      </c>
      <c r="I20" s="3" t="s">
        <v>13</v>
      </c>
      <c r="J20" s="4"/>
      <c r="L20" s="2" t="s">
        <v>11</v>
      </c>
      <c r="M20" s="2" t="s">
        <v>12</v>
      </c>
      <c r="N20" s="3" t="s">
        <v>13</v>
      </c>
      <c r="O20" s="4"/>
    </row>
    <row r="21" spans="1:15" ht="15.75" customHeight="1" x14ac:dyDescent="0.25">
      <c r="A21" s="2" t="s">
        <v>14</v>
      </c>
      <c r="B21" s="5">
        <v>11.241992339999999</v>
      </c>
      <c r="C21" s="5">
        <v>33.224022990000002</v>
      </c>
      <c r="D21" s="5">
        <v>2.9553500829999999</v>
      </c>
      <c r="F21" s="2" t="s">
        <v>15</v>
      </c>
      <c r="G21" s="5">
        <v>70.108221880000002</v>
      </c>
      <c r="H21" s="5">
        <v>108.10864119999999</v>
      </c>
      <c r="I21" s="5">
        <v>1.542025148</v>
      </c>
      <c r="K21" s="2" t="s">
        <v>16</v>
      </c>
      <c r="L21" s="5">
        <v>7.1190489440000002</v>
      </c>
      <c r="M21" s="5">
        <v>103.5443372</v>
      </c>
      <c r="N21" s="5">
        <v>14.54468679</v>
      </c>
    </row>
    <row r="22" spans="1:15" ht="15.75" customHeight="1" x14ac:dyDescent="0.25">
      <c r="A22" s="2" t="s">
        <v>17</v>
      </c>
      <c r="B22" s="5">
        <v>226.0240909</v>
      </c>
      <c r="C22" s="5">
        <v>281.20545449999997</v>
      </c>
      <c r="D22" s="5">
        <v>1.2441393009999999</v>
      </c>
      <c r="F22" s="2" t="s">
        <v>18</v>
      </c>
      <c r="G22" s="5">
        <v>110.4227702</v>
      </c>
      <c r="H22" s="5">
        <v>149.6887207</v>
      </c>
      <c r="I22" s="5">
        <v>1.355596499</v>
      </c>
      <c r="K22" s="2" t="s">
        <v>19</v>
      </c>
      <c r="L22" s="5">
        <v>16.550611409999998</v>
      </c>
      <c r="M22" s="5">
        <v>54.457748340000002</v>
      </c>
      <c r="N22" s="5">
        <v>3.2903768310000001</v>
      </c>
    </row>
    <row r="23" spans="1:15" ht="15.75" customHeight="1" x14ac:dyDescent="0.25">
      <c r="A23" s="2" t="s">
        <v>20</v>
      </c>
      <c r="B23" s="5">
        <v>31.319906100000001</v>
      </c>
      <c r="C23" s="5">
        <v>62.582629109999999</v>
      </c>
      <c r="D23" s="5">
        <v>1.9981742250000001</v>
      </c>
      <c r="F23" s="2" t="s">
        <v>21</v>
      </c>
      <c r="G23" s="5">
        <v>161.39895469999999</v>
      </c>
      <c r="H23" s="5">
        <v>218.69480300000001</v>
      </c>
      <c r="I23" s="5">
        <v>1.3549951629999999</v>
      </c>
      <c r="K23" s="2" t="s">
        <v>22</v>
      </c>
      <c r="L23" s="5">
        <v>2.2649515089999999</v>
      </c>
      <c r="M23" s="5">
        <v>11.94639009</v>
      </c>
      <c r="N23" s="5">
        <v>5.2744573299999997</v>
      </c>
    </row>
    <row r="24" spans="1:15" ht="15.75" customHeight="1" x14ac:dyDescent="0.25">
      <c r="A24" s="2" t="s">
        <v>23</v>
      </c>
      <c r="B24" s="5">
        <v>62.279607839999997</v>
      </c>
      <c r="C24" s="5">
        <v>145.76627450000001</v>
      </c>
      <c r="D24" s="5">
        <v>2.340513686</v>
      </c>
      <c r="F24" s="2" t="s">
        <v>24</v>
      </c>
      <c r="G24" s="5">
        <v>45.251816490000003</v>
      </c>
      <c r="H24" s="5">
        <v>73.207425090000001</v>
      </c>
      <c r="I24" s="5">
        <v>1.6177787050000001</v>
      </c>
      <c r="K24" s="2" t="s">
        <v>25</v>
      </c>
      <c r="L24" s="5">
        <v>7.6977401130000001</v>
      </c>
      <c r="M24" s="5">
        <v>29.18073579</v>
      </c>
      <c r="N24" s="5">
        <v>3.7908185209999998</v>
      </c>
    </row>
    <row r="25" spans="1:15" ht="15.75" customHeight="1" x14ac:dyDescent="0.25">
      <c r="A25" s="2" t="s">
        <v>26</v>
      </c>
      <c r="B25" s="5">
        <v>12.0375</v>
      </c>
      <c r="C25" s="5">
        <v>30.275357140000001</v>
      </c>
      <c r="D25" s="5">
        <v>2.515086782</v>
      </c>
      <c r="F25" s="2" t="s">
        <v>27</v>
      </c>
      <c r="G25" s="5">
        <v>382.22751679999999</v>
      </c>
      <c r="H25" s="5">
        <v>452.88515369999999</v>
      </c>
      <c r="I25" s="5">
        <v>1.184857536</v>
      </c>
      <c r="K25" s="2" t="s">
        <v>28</v>
      </c>
      <c r="L25" s="5">
        <v>1.322399112</v>
      </c>
      <c r="M25" s="5">
        <v>15.571253929999999</v>
      </c>
      <c r="N25" s="5">
        <v>11.77500332</v>
      </c>
    </row>
    <row r="26" spans="1:15" ht="15.75" customHeight="1" x14ac:dyDescent="0.25">
      <c r="A26" s="2" t="s">
        <v>29</v>
      </c>
      <c r="B26" s="5">
        <v>31.905922749999998</v>
      </c>
      <c r="C26" s="5">
        <v>50.583261800000002</v>
      </c>
      <c r="D26" s="5">
        <v>1.5853878349999999</v>
      </c>
      <c r="F26" s="2" t="s">
        <v>30</v>
      </c>
      <c r="G26" s="5">
        <v>67.935977969999996</v>
      </c>
      <c r="H26" s="5">
        <v>94.109612540000001</v>
      </c>
      <c r="I26" s="5">
        <v>1.385269122</v>
      </c>
      <c r="K26" s="2" t="s">
        <v>31</v>
      </c>
      <c r="L26" s="5">
        <v>16.55574846</v>
      </c>
      <c r="M26" s="5">
        <v>72.603202159999995</v>
      </c>
      <c r="N26" s="5">
        <v>4.3853772209999997</v>
      </c>
    </row>
    <row r="27" spans="1:15" ht="15.75" customHeight="1" x14ac:dyDescent="0.25">
      <c r="A27" s="2" t="s">
        <v>32</v>
      </c>
      <c r="B27" s="5">
        <v>6.2056126479999998</v>
      </c>
      <c r="C27" s="5">
        <v>33.104505930000002</v>
      </c>
      <c r="D27" s="5">
        <v>5.3346072019999999</v>
      </c>
      <c r="F27" s="2" t="s">
        <v>33</v>
      </c>
      <c r="G27" s="5">
        <v>306.0978417</v>
      </c>
      <c r="H27" s="5">
        <v>336.43956830000002</v>
      </c>
      <c r="I27" s="5">
        <v>1.0991242750000001</v>
      </c>
      <c r="K27" s="2" t="s">
        <v>34</v>
      </c>
      <c r="L27" s="5">
        <v>6.865985577</v>
      </c>
      <c r="M27" s="5">
        <v>75.639217189999997</v>
      </c>
      <c r="N27" s="5">
        <v>11.01651268</v>
      </c>
    </row>
    <row r="28" spans="1:15" ht="15.75" customHeight="1" x14ac:dyDescent="0.25">
      <c r="A28" s="2" t="s">
        <v>35</v>
      </c>
      <c r="B28" s="5">
        <v>4.5629999999999997</v>
      </c>
      <c r="C28" s="5">
        <v>23.3694375</v>
      </c>
      <c r="D28" s="5">
        <v>5.1215072319999999</v>
      </c>
      <c r="F28" s="2" t="s">
        <v>36</v>
      </c>
      <c r="G28" s="5">
        <v>230.7119658</v>
      </c>
      <c r="H28" s="5">
        <v>229.1629676</v>
      </c>
      <c r="I28" s="5">
        <v>0.993286008</v>
      </c>
      <c r="K28" s="2" t="s">
        <v>37</v>
      </c>
      <c r="L28" s="5">
        <v>11.32185194</v>
      </c>
      <c r="M28" s="5">
        <v>67.710876459999994</v>
      </c>
      <c r="N28" s="5">
        <v>5.980547777</v>
      </c>
    </row>
    <row r="29" spans="1:15" ht="15.75" customHeight="1" x14ac:dyDescent="0.25">
      <c r="A29" s="2" t="s">
        <v>38</v>
      </c>
      <c r="B29" s="5">
        <v>12.47763359</v>
      </c>
      <c r="C29" s="5">
        <v>46.466412210000001</v>
      </c>
      <c r="D29" s="5">
        <v>3.7239763360000002</v>
      </c>
      <c r="F29" s="2" t="s">
        <v>39</v>
      </c>
      <c r="G29" s="5">
        <v>41.629116430000003</v>
      </c>
      <c r="H29" s="5">
        <v>66.732021000000003</v>
      </c>
      <c r="I29" s="5">
        <v>1.6030131489999999</v>
      </c>
      <c r="K29" s="2" t="s">
        <v>40</v>
      </c>
      <c r="L29" s="5">
        <v>6.2376744190000002</v>
      </c>
      <c r="M29" s="5">
        <v>65.021926910000005</v>
      </c>
      <c r="N29" s="5">
        <v>10.42406553</v>
      </c>
    </row>
    <row r="30" spans="1:15" ht="15.75" customHeight="1" x14ac:dyDescent="0.25">
      <c r="A30" s="2" t="s">
        <v>41</v>
      </c>
      <c r="B30" s="5">
        <v>15.59073684</v>
      </c>
      <c r="C30" s="5">
        <v>33.665719299999999</v>
      </c>
      <c r="D30" s="5">
        <v>2.159341129</v>
      </c>
      <c r="F30" s="2" t="s">
        <v>42</v>
      </c>
      <c r="G30" s="5">
        <v>140.85464830000001</v>
      </c>
      <c r="H30" s="5">
        <v>158.34292239999999</v>
      </c>
      <c r="I30" s="5">
        <v>1.124158303</v>
      </c>
    </row>
    <row r="31" spans="1:15" ht="15.75" customHeight="1" x14ac:dyDescent="0.25">
      <c r="A31" s="2" t="s">
        <v>43</v>
      </c>
      <c r="B31" s="5">
        <v>7.0063297870000003</v>
      </c>
      <c r="C31" s="5">
        <v>25.609042550000002</v>
      </c>
      <c r="D31" s="5">
        <v>3.6551294799999998</v>
      </c>
      <c r="F31" s="2" t="s">
        <v>44</v>
      </c>
      <c r="G31" s="5">
        <v>45.222965119999998</v>
      </c>
      <c r="H31" s="5">
        <v>67.667441859999997</v>
      </c>
      <c r="I31" s="5">
        <v>1.4963070570000001</v>
      </c>
    </row>
    <row r="32" spans="1:15" ht="15.75" customHeight="1" x14ac:dyDescent="0.25">
      <c r="A32" s="2" t="s">
        <v>45</v>
      </c>
      <c r="B32" s="5">
        <v>10.96563559</v>
      </c>
      <c r="C32" s="5">
        <v>26.586483049999998</v>
      </c>
      <c r="D32" s="5">
        <v>2.424527318</v>
      </c>
      <c r="F32" s="2" t="s">
        <v>46</v>
      </c>
      <c r="G32" s="5">
        <v>117.303719</v>
      </c>
      <c r="H32" s="5">
        <v>174.1772727</v>
      </c>
      <c r="I32" s="5">
        <v>1.484840159</v>
      </c>
    </row>
    <row r="33" spans="1:14" ht="15.75" customHeight="1" x14ac:dyDescent="0.25">
      <c r="A33" s="2" t="s">
        <v>47</v>
      </c>
      <c r="B33" s="5">
        <v>11.51497835</v>
      </c>
      <c r="C33" s="5">
        <v>31.912900430000001</v>
      </c>
      <c r="D33" s="5">
        <v>2.7714251339999998</v>
      </c>
      <c r="F33" s="2" t="s">
        <v>48</v>
      </c>
      <c r="G33" s="5">
        <v>78.383751090000004</v>
      </c>
      <c r="H33" s="5">
        <v>122.4647027</v>
      </c>
      <c r="I33" s="5">
        <v>1.5623735910000001</v>
      </c>
    </row>
    <row r="34" spans="1:14" ht="15.75" customHeight="1" x14ac:dyDescent="0.25">
      <c r="A34" s="2" t="s">
        <v>49</v>
      </c>
      <c r="B34" s="5">
        <v>18.523084579999999</v>
      </c>
      <c r="C34" s="5">
        <v>41.570696519999998</v>
      </c>
      <c r="D34" s="5">
        <v>2.2442642500000001</v>
      </c>
    </row>
    <row r="35" spans="1:14" ht="15.75" customHeight="1" x14ac:dyDescent="0.25">
      <c r="A35" s="2" t="s">
        <v>50</v>
      </c>
      <c r="B35" s="5">
        <v>20.21653061</v>
      </c>
      <c r="C35" s="5">
        <v>87.479591839999998</v>
      </c>
      <c r="D35" s="5">
        <v>4.327131767</v>
      </c>
    </row>
    <row r="37" spans="1:14" ht="15.75" customHeight="1" x14ac:dyDescent="0.25">
      <c r="A37" s="1" t="s">
        <v>51</v>
      </c>
      <c r="B37" s="1">
        <f t="shared" ref="B37:C37" si="0">AVERAGE(B21:B35)</f>
        <v>32.124837461666665</v>
      </c>
      <c r="C37" s="1">
        <f t="shared" si="0"/>
        <v>63.560119291333329</v>
      </c>
      <c r="D37" s="5">
        <v>2.9600374509999998</v>
      </c>
      <c r="G37" s="1">
        <f t="shared" ref="G37:H37" si="1">AVERAGE(G21:G33)</f>
        <v>138.27302042153846</v>
      </c>
      <c r="H37" s="1">
        <f t="shared" si="1"/>
        <v>173.20625021461541</v>
      </c>
      <c r="I37" s="5">
        <v>1.3695095930000001</v>
      </c>
      <c r="L37" s="1">
        <f t="shared" ref="L37:M37" si="2">AVERAGE(L21:L29)</f>
        <v>8.4373346093333339</v>
      </c>
      <c r="M37" s="1">
        <f t="shared" si="2"/>
        <v>55.07507645222222</v>
      </c>
      <c r="N37" s="5">
        <v>7.831316223</v>
      </c>
    </row>
  </sheetData>
  <mergeCells count="3">
    <mergeCell ref="D20:E20"/>
    <mergeCell ref="I20:J20"/>
    <mergeCell ref="N20:O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8979-39BF-466E-B001-EC4CA49A3E71}">
  <dimension ref="A1:AC46"/>
  <sheetViews>
    <sheetView workbookViewId="0">
      <selection sqref="A1:XFD1048576"/>
    </sheetView>
  </sheetViews>
  <sheetFormatPr defaultColWidth="14.42578125" defaultRowHeight="15" x14ac:dyDescent="0.25"/>
  <cols>
    <col min="1" max="1" width="24.28515625" customWidth="1"/>
    <col min="2" max="2" width="22.7109375" customWidth="1"/>
    <col min="4" max="4" width="21.42578125" customWidth="1"/>
    <col min="5" max="5" width="26.140625" customWidth="1"/>
    <col min="6" max="6" width="27.5703125" customWidth="1"/>
    <col min="7" max="7" width="23.140625" customWidth="1"/>
    <col min="9" max="9" width="25.28515625" customWidth="1"/>
    <col min="10" max="10" width="24.140625" customWidth="1"/>
    <col min="13" max="13" width="24.28515625" customWidth="1"/>
    <col min="14" max="14" width="25.85546875" customWidth="1"/>
    <col min="17" max="17" width="25" customWidth="1"/>
    <col min="18" max="18" width="24.7109375" customWidth="1"/>
    <col min="19" max="19" width="20.42578125" customWidth="1"/>
    <col min="21" max="21" width="20.42578125" customWidth="1"/>
    <col min="24" max="24" width="20.42578125" customWidth="1"/>
    <col min="25" max="25" width="23.7109375" customWidth="1"/>
    <col min="27" max="27" width="20.28515625" customWidth="1"/>
    <col min="30" max="30" width="21.42578125" customWidth="1"/>
  </cols>
  <sheetData>
    <row r="1" spans="1:19" x14ac:dyDescent="0.25">
      <c r="A1" s="1" t="s">
        <v>52</v>
      </c>
    </row>
    <row r="2" spans="1:19" x14ac:dyDescent="0.25">
      <c r="A2" s="1" t="s">
        <v>53</v>
      </c>
    </row>
    <row r="3" spans="1:19" x14ac:dyDescent="0.25">
      <c r="A3" s="1" t="s">
        <v>3</v>
      </c>
      <c r="B3" s="1" t="s">
        <v>54</v>
      </c>
      <c r="C3" s="1" t="s">
        <v>55</v>
      </c>
      <c r="E3" s="1" t="s">
        <v>56</v>
      </c>
      <c r="F3" s="1" t="s">
        <v>54</v>
      </c>
      <c r="G3" s="1" t="s">
        <v>55</v>
      </c>
      <c r="I3" s="1" t="s">
        <v>57</v>
      </c>
      <c r="J3" s="1" t="s">
        <v>54</v>
      </c>
      <c r="K3" s="1" t="s">
        <v>55</v>
      </c>
      <c r="M3" s="1" t="s">
        <v>58</v>
      </c>
      <c r="N3" s="1" t="s">
        <v>54</v>
      </c>
      <c r="O3" s="1" t="s">
        <v>55</v>
      </c>
      <c r="Q3" s="1" t="s">
        <v>59</v>
      </c>
      <c r="R3" s="1" t="s">
        <v>54</v>
      </c>
      <c r="S3" s="1" t="s">
        <v>55</v>
      </c>
    </row>
    <row r="5" spans="1:19" ht="15.75" customHeight="1" x14ac:dyDescent="0.25">
      <c r="A5" s="2" t="s">
        <v>45</v>
      </c>
      <c r="B5" s="5">
        <v>10.96563559</v>
      </c>
      <c r="C5" s="5">
        <v>2.424527318</v>
      </c>
      <c r="E5" s="2" t="s">
        <v>60</v>
      </c>
      <c r="F5" s="5">
        <v>14.886585370000001</v>
      </c>
      <c r="G5" s="5">
        <v>2.690008465</v>
      </c>
      <c r="I5" s="2" t="s">
        <v>61</v>
      </c>
      <c r="J5" s="5">
        <v>3.0790044640000001</v>
      </c>
      <c r="K5" s="5">
        <v>6.1946912919999999</v>
      </c>
      <c r="M5" s="2" t="s">
        <v>62</v>
      </c>
      <c r="N5" s="5">
        <v>186.6797297</v>
      </c>
      <c r="O5" s="5">
        <v>1.5307784929999999</v>
      </c>
      <c r="Q5" s="2" t="s">
        <v>63</v>
      </c>
      <c r="R5" s="5">
        <v>94.804633199999998</v>
      </c>
      <c r="S5" s="5">
        <v>1.4613511219999999</v>
      </c>
    </row>
    <row r="6" spans="1:19" ht="15.75" customHeight="1" x14ac:dyDescent="0.25">
      <c r="A6" s="2" t="s">
        <v>47</v>
      </c>
      <c r="B6" s="5">
        <v>11.51497835</v>
      </c>
      <c r="C6" s="5">
        <v>2.7714251339999998</v>
      </c>
      <c r="E6" s="2" t="s">
        <v>64</v>
      </c>
      <c r="F6" s="5">
        <v>9.7497402599999994</v>
      </c>
      <c r="G6" s="5">
        <v>1.4552901840000001</v>
      </c>
      <c r="I6" s="2" t="s">
        <v>65</v>
      </c>
      <c r="J6" s="5">
        <v>15.34218579</v>
      </c>
      <c r="K6" s="5">
        <v>2.7826059079999999</v>
      </c>
      <c r="M6" s="2" t="s">
        <v>66</v>
      </c>
      <c r="N6" s="5">
        <v>10.057887320000001</v>
      </c>
      <c r="O6" s="5">
        <v>2.0655314539999998</v>
      </c>
      <c r="Q6" s="2" t="s">
        <v>67</v>
      </c>
      <c r="R6" s="5">
        <v>142.41530610000001</v>
      </c>
      <c r="S6" s="5">
        <v>1.14912551</v>
      </c>
    </row>
    <row r="7" spans="1:19" x14ac:dyDescent="0.25">
      <c r="A7" s="2" t="s">
        <v>49</v>
      </c>
      <c r="B7" s="5">
        <v>18.523084579999999</v>
      </c>
      <c r="C7" s="5">
        <v>2.2442642500000001</v>
      </c>
      <c r="E7" s="2" t="s">
        <v>68</v>
      </c>
      <c r="F7" s="5">
        <v>14.37068783</v>
      </c>
      <c r="G7" s="5">
        <v>1.939327555</v>
      </c>
      <c r="I7" s="2" t="s">
        <v>69</v>
      </c>
      <c r="J7" s="5">
        <v>29.060450450000001</v>
      </c>
      <c r="K7" s="5">
        <v>1.682125796</v>
      </c>
      <c r="M7" s="2" t="s">
        <v>70</v>
      </c>
      <c r="N7" s="5">
        <v>359.82407410000002</v>
      </c>
      <c r="O7" s="5">
        <v>1.0756027889999999</v>
      </c>
      <c r="Q7" s="2" t="s">
        <v>71</v>
      </c>
      <c r="R7" s="5">
        <v>317.97804880000001</v>
      </c>
      <c r="S7" s="5">
        <v>1.391073679</v>
      </c>
    </row>
    <row r="8" spans="1:19" x14ac:dyDescent="0.25">
      <c r="A8" s="2" t="s">
        <v>50</v>
      </c>
      <c r="B8" s="5">
        <v>20.21653061</v>
      </c>
      <c r="C8" s="5">
        <v>4.327131767</v>
      </c>
      <c r="E8" s="2" t="s">
        <v>72</v>
      </c>
      <c r="F8" s="5">
        <v>23.43237762</v>
      </c>
      <c r="G8" s="5">
        <v>3.1439076290000001</v>
      </c>
      <c r="I8" s="2" t="s">
        <v>73</v>
      </c>
      <c r="J8" s="5">
        <v>24.8413</v>
      </c>
      <c r="K8" s="5">
        <v>1.673219598</v>
      </c>
      <c r="M8" s="2" t="s">
        <v>74</v>
      </c>
      <c r="N8" s="5">
        <v>41.349154929999997</v>
      </c>
      <c r="O8" s="5">
        <v>4.5481681820000004</v>
      </c>
      <c r="Q8" s="2" t="s">
        <v>75</v>
      </c>
      <c r="R8" s="5">
        <v>35.758275859999998</v>
      </c>
      <c r="S8" s="5">
        <v>3.6697943089999998</v>
      </c>
    </row>
    <row r="9" spans="1:19" x14ac:dyDescent="0.25">
      <c r="A9" s="2" t="s">
        <v>76</v>
      </c>
      <c r="B9" s="5">
        <v>60.16075</v>
      </c>
      <c r="C9" s="5">
        <v>1.9705677429999999</v>
      </c>
      <c r="E9" s="2" t="s">
        <v>77</v>
      </c>
      <c r="F9" s="5">
        <v>168.7462428</v>
      </c>
      <c r="G9" s="5">
        <v>1.1770863659999999</v>
      </c>
      <c r="I9" s="2" t="s">
        <v>78</v>
      </c>
      <c r="J9" s="5">
        <v>13.1765343</v>
      </c>
      <c r="K9" s="5">
        <v>1.8678950110000001</v>
      </c>
      <c r="Q9" s="2" t="s">
        <v>79</v>
      </c>
      <c r="R9" s="5">
        <v>50.603952569999997</v>
      </c>
      <c r="S9" s="5">
        <v>0.98474552400000004</v>
      </c>
    </row>
    <row r="10" spans="1:19" x14ac:dyDescent="0.25">
      <c r="A10" s="2" t="s">
        <v>80</v>
      </c>
      <c r="B10" s="5">
        <v>13.434634150000001</v>
      </c>
      <c r="C10" s="5">
        <v>2.340775571</v>
      </c>
      <c r="E10" s="2" t="s">
        <v>81</v>
      </c>
      <c r="F10" s="5">
        <v>172.6154286</v>
      </c>
      <c r="G10" s="5">
        <v>1.389152435</v>
      </c>
      <c r="Q10" s="2" t="s">
        <v>82</v>
      </c>
      <c r="R10" s="5">
        <v>68.926794259999994</v>
      </c>
      <c r="S10" s="5">
        <v>3.6497428099999998</v>
      </c>
    </row>
    <row r="11" spans="1:19" x14ac:dyDescent="0.25">
      <c r="A11" s="2" t="s">
        <v>83</v>
      </c>
      <c r="B11" s="5">
        <v>208.45733329999999</v>
      </c>
      <c r="C11" s="5">
        <v>2.0033068319999998</v>
      </c>
      <c r="E11" s="2" t="s">
        <v>84</v>
      </c>
      <c r="F11" s="5">
        <v>85.795141700000002</v>
      </c>
      <c r="G11" s="5">
        <v>1.290901026</v>
      </c>
      <c r="Q11" s="2" t="s">
        <v>85</v>
      </c>
      <c r="R11" s="5">
        <v>333.11217950000002</v>
      </c>
      <c r="S11" s="5">
        <v>1.2451241689999999</v>
      </c>
    </row>
    <row r="12" spans="1:19" x14ac:dyDescent="0.25">
      <c r="A12" s="2" t="s">
        <v>86</v>
      </c>
      <c r="B12" s="5">
        <v>17.243883499999999</v>
      </c>
      <c r="C12" s="5">
        <v>3.9244026299999999</v>
      </c>
      <c r="E12" s="2" t="s">
        <v>87</v>
      </c>
      <c r="F12" s="5">
        <v>247.0426573</v>
      </c>
      <c r="G12" s="5">
        <v>2.3232589149999998</v>
      </c>
      <c r="Q12" s="2" t="s">
        <v>88</v>
      </c>
      <c r="R12" s="5">
        <v>85.622727269999999</v>
      </c>
      <c r="S12" s="5">
        <v>2.1437795300000002</v>
      </c>
    </row>
    <row r="13" spans="1:19" x14ac:dyDescent="0.25">
      <c r="E13" s="2" t="s">
        <v>89</v>
      </c>
      <c r="F13" s="5">
        <v>277.51086959999998</v>
      </c>
      <c r="G13" s="5">
        <v>1.3062394740000001</v>
      </c>
      <c r="Q13" s="2" t="s">
        <v>90</v>
      </c>
      <c r="R13" s="5">
        <v>121.1644531</v>
      </c>
      <c r="S13" s="5">
        <v>1.8091275739999999</v>
      </c>
    </row>
    <row r="14" spans="1:19" x14ac:dyDescent="0.25">
      <c r="A14" s="5"/>
      <c r="B14" s="5"/>
      <c r="Q14" s="2" t="s">
        <v>91</v>
      </c>
      <c r="R14" s="5">
        <v>29.796070289999999</v>
      </c>
      <c r="S14" s="5">
        <v>3.1714626689999998</v>
      </c>
    </row>
    <row r="15" spans="1:19" x14ac:dyDescent="0.25">
      <c r="A15" s="5"/>
      <c r="B15" s="5"/>
    </row>
    <row r="16" spans="1:19" x14ac:dyDescent="0.25">
      <c r="A16" s="5"/>
      <c r="B16" s="5"/>
      <c r="C16" s="5">
        <f>AVERAGE(C5:C12)</f>
        <v>2.7508001556250004</v>
      </c>
      <c r="G16" s="5">
        <v>1.857241339</v>
      </c>
      <c r="K16" s="5">
        <v>2.8401075210000002</v>
      </c>
      <c r="O16" s="5">
        <v>2.3050202299999998</v>
      </c>
      <c r="S16" s="5">
        <v>2.0675326900000002</v>
      </c>
    </row>
    <row r="17" spans="1:29" x14ac:dyDescent="0.25">
      <c r="A17" s="5"/>
      <c r="B17" s="5"/>
      <c r="C17" s="1">
        <f>STDEV(C5:C12)</f>
        <v>0.89132735219870396</v>
      </c>
      <c r="G17" s="1">
        <f>STDEV(G5:G13)</f>
        <v>0.71068179427219591</v>
      </c>
      <c r="K17" s="1">
        <f>STDEV(K5:K9)</f>
        <v>1.9303034073062146</v>
      </c>
      <c r="O17" s="1">
        <f>STDEV(O5:O8)</f>
        <v>1.5491917376425184</v>
      </c>
      <c r="S17" s="1">
        <f>STDEV(S5:S14)</f>
        <v>1.0477058429497872</v>
      </c>
    </row>
    <row r="22" spans="1:29" x14ac:dyDescent="0.25">
      <c r="A22" s="1" t="s">
        <v>92</v>
      </c>
    </row>
    <row r="23" spans="1:29" x14ac:dyDescent="0.25">
      <c r="A23" s="1" t="s">
        <v>3</v>
      </c>
      <c r="B23" s="1" t="s">
        <v>55</v>
      </c>
      <c r="D23" s="1" t="s">
        <v>93</v>
      </c>
      <c r="E23" s="1" t="s">
        <v>55</v>
      </c>
      <c r="G23" s="2" t="s">
        <v>94</v>
      </c>
      <c r="H23" s="1" t="s">
        <v>55</v>
      </c>
      <c r="J23" s="1" t="s">
        <v>95</v>
      </c>
      <c r="K23" s="1" t="s">
        <v>55</v>
      </c>
      <c r="M23" s="1" t="s">
        <v>96</v>
      </c>
      <c r="N23" s="1" t="s">
        <v>55</v>
      </c>
      <c r="Q23" s="1" t="s">
        <v>4</v>
      </c>
      <c r="R23" s="1" t="s">
        <v>55</v>
      </c>
      <c r="S23" s="2" t="s">
        <v>97</v>
      </c>
      <c r="T23" s="1" t="s">
        <v>55</v>
      </c>
      <c r="V23" s="1" t="s">
        <v>98</v>
      </c>
      <c r="W23" s="1" t="s">
        <v>55</v>
      </c>
      <c r="Y23" s="2" t="s">
        <v>99</v>
      </c>
      <c r="Z23" s="1" t="s">
        <v>55</v>
      </c>
      <c r="AB23" s="2" t="s">
        <v>100</v>
      </c>
      <c r="AC23" s="1" t="s">
        <v>55</v>
      </c>
    </row>
    <row r="25" spans="1:29" x14ac:dyDescent="0.25">
      <c r="A25" s="2" t="s">
        <v>101</v>
      </c>
      <c r="B25" s="5">
        <v>1.6816217069999999</v>
      </c>
      <c r="D25" s="2" t="s">
        <v>102</v>
      </c>
      <c r="E25" s="5">
        <v>1.009845696</v>
      </c>
      <c r="G25" s="2" t="s">
        <v>103</v>
      </c>
      <c r="H25" s="5">
        <v>1.4377204690000001</v>
      </c>
      <c r="J25" s="2" t="s">
        <v>104</v>
      </c>
      <c r="K25" s="5">
        <v>1.589837865</v>
      </c>
      <c r="M25" s="2" t="s">
        <v>105</v>
      </c>
      <c r="N25" s="5">
        <v>1.384611963</v>
      </c>
      <c r="P25" s="2" t="s">
        <v>106</v>
      </c>
      <c r="Q25" s="5">
        <v>1.179625731</v>
      </c>
      <c r="S25" s="2" t="s">
        <v>107</v>
      </c>
      <c r="T25" s="5">
        <v>1.123928751</v>
      </c>
      <c r="V25" s="2" t="s">
        <v>108</v>
      </c>
      <c r="W25" s="5">
        <v>1.489953984</v>
      </c>
      <c r="Y25" s="2" t="s">
        <v>109</v>
      </c>
      <c r="Z25" s="5">
        <v>1.4190669090000001</v>
      </c>
      <c r="AB25" s="2" t="s">
        <v>110</v>
      </c>
      <c r="AC25" s="5">
        <v>1.656070656</v>
      </c>
    </row>
    <row r="26" spans="1:29" x14ac:dyDescent="0.25">
      <c r="A26" s="2" t="s">
        <v>111</v>
      </c>
      <c r="B26" s="5">
        <v>1.783971091</v>
      </c>
      <c r="D26" s="2" t="s">
        <v>112</v>
      </c>
      <c r="E26" s="5">
        <v>1.790495706</v>
      </c>
      <c r="G26" s="2" t="s">
        <v>113</v>
      </c>
      <c r="H26" s="5">
        <v>1.3761461269999999</v>
      </c>
      <c r="J26" s="2" t="s">
        <v>114</v>
      </c>
      <c r="K26" s="5">
        <v>1.461979479</v>
      </c>
      <c r="M26" s="2" t="s">
        <v>115</v>
      </c>
      <c r="N26" s="5">
        <v>1.4153886099999999</v>
      </c>
      <c r="P26" s="2" t="s">
        <v>116</v>
      </c>
      <c r="Q26" s="5">
        <v>1.282653281</v>
      </c>
      <c r="S26" s="2" t="s">
        <v>117</v>
      </c>
      <c r="T26" s="5">
        <v>1.6375814390000001</v>
      </c>
      <c r="V26" s="2" t="s">
        <v>118</v>
      </c>
      <c r="W26" s="5">
        <v>1.607128331</v>
      </c>
      <c r="Y26" s="2" t="s">
        <v>119</v>
      </c>
      <c r="Z26" s="5">
        <v>2.0368499230000001</v>
      </c>
      <c r="AB26" s="2" t="s">
        <v>120</v>
      </c>
      <c r="AC26" s="5">
        <v>1.3489125289999999</v>
      </c>
    </row>
    <row r="27" spans="1:29" x14ac:dyDescent="0.25">
      <c r="A27" s="2" t="s">
        <v>14</v>
      </c>
      <c r="B27" s="5">
        <v>2.9553500829999999</v>
      </c>
      <c r="D27" s="2" t="s">
        <v>121</v>
      </c>
      <c r="E27" s="5">
        <v>1.2265461989999999</v>
      </c>
      <c r="G27" s="2" t="s">
        <v>122</v>
      </c>
      <c r="H27" s="5">
        <v>1.545082793</v>
      </c>
      <c r="J27" s="2" t="s">
        <v>123</v>
      </c>
      <c r="K27" s="5">
        <v>1.4868820469999999</v>
      </c>
      <c r="M27" s="2" t="s">
        <v>124</v>
      </c>
      <c r="N27" s="5">
        <v>1.546523147</v>
      </c>
      <c r="P27" s="2" t="s">
        <v>125</v>
      </c>
      <c r="Q27" s="5">
        <v>0.96205604099999997</v>
      </c>
      <c r="S27" s="2" t="s">
        <v>126</v>
      </c>
      <c r="T27" s="5">
        <v>1.7662688719999999</v>
      </c>
      <c r="V27" s="2" t="s">
        <v>127</v>
      </c>
      <c r="W27" s="5">
        <v>1.3957076669999999</v>
      </c>
      <c r="Y27" s="2" t="s">
        <v>128</v>
      </c>
      <c r="Z27" s="5">
        <v>1.834285036</v>
      </c>
    </row>
    <row r="28" spans="1:29" x14ac:dyDescent="0.25">
      <c r="A28" s="2" t="s">
        <v>129</v>
      </c>
      <c r="B28" s="5">
        <v>2.0913600300000001</v>
      </c>
      <c r="D28" s="2" t="s">
        <v>130</v>
      </c>
      <c r="E28" s="5">
        <v>1.300847664</v>
      </c>
      <c r="G28" s="2" t="s">
        <v>131</v>
      </c>
      <c r="H28" s="5">
        <v>1.32735281</v>
      </c>
      <c r="J28" s="2" t="s">
        <v>132</v>
      </c>
      <c r="K28" s="5">
        <v>1.415957106</v>
      </c>
      <c r="M28" s="2" t="s">
        <v>133</v>
      </c>
      <c r="N28" s="5">
        <v>1.652247281</v>
      </c>
      <c r="S28" s="2" t="s">
        <v>134</v>
      </c>
      <c r="T28" s="5">
        <v>1.474161101</v>
      </c>
      <c r="V28" s="2" t="s">
        <v>135</v>
      </c>
      <c r="W28" s="5">
        <v>1.4743112350000001</v>
      </c>
    </row>
    <row r="29" spans="1:29" x14ac:dyDescent="0.25">
      <c r="A29" s="2" t="s">
        <v>17</v>
      </c>
      <c r="B29" s="5">
        <v>1.2441393009999999</v>
      </c>
      <c r="D29" s="2" t="s">
        <v>136</v>
      </c>
      <c r="E29" s="5">
        <v>1.2835515879999999</v>
      </c>
      <c r="G29" s="2" t="s">
        <v>137</v>
      </c>
      <c r="H29" s="5">
        <v>1.5825817849999999</v>
      </c>
    </row>
    <row r="30" spans="1:29" x14ac:dyDescent="0.25">
      <c r="A30" s="2" t="s">
        <v>20</v>
      </c>
      <c r="B30" s="5">
        <v>1.9981742250000001</v>
      </c>
      <c r="G30" s="2" t="s">
        <v>138</v>
      </c>
      <c r="H30" s="5">
        <v>1.5077554209999999</v>
      </c>
    </row>
    <row r="31" spans="1:29" x14ac:dyDescent="0.25">
      <c r="A31" s="2" t="s">
        <v>23</v>
      </c>
      <c r="B31" s="5">
        <v>2.340513686</v>
      </c>
      <c r="G31" s="2" t="s">
        <v>139</v>
      </c>
      <c r="H31" s="5">
        <v>1.245870936</v>
      </c>
    </row>
    <row r="32" spans="1:29" x14ac:dyDescent="0.25">
      <c r="A32" s="2" t="s">
        <v>26</v>
      </c>
      <c r="B32" s="5">
        <v>2.515086782</v>
      </c>
      <c r="G32" s="2" t="s">
        <v>140</v>
      </c>
      <c r="H32" s="5">
        <v>1.5555935789999999</v>
      </c>
    </row>
    <row r="33" spans="1:29" x14ac:dyDescent="0.25">
      <c r="A33" s="2" t="s">
        <v>29</v>
      </c>
      <c r="B33" s="5">
        <v>1.5853878349999999</v>
      </c>
      <c r="G33" s="2" t="s">
        <v>141</v>
      </c>
      <c r="H33" s="5">
        <v>0.98561779199999999</v>
      </c>
    </row>
    <row r="34" spans="1:29" x14ac:dyDescent="0.25">
      <c r="A34" s="2" t="s">
        <v>32</v>
      </c>
      <c r="B34" s="5">
        <v>5.3346072019999999</v>
      </c>
      <c r="G34" s="2" t="s">
        <v>142</v>
      </c>
      <c r="H34" s="5">
        <v>1.5121492990000001</v>
      </c>
    </row>
    <row r="35" spans="1:29" x14ac:dyDescent="0.25">
      <c r="A35" s="2" t="s">
        <v>35</v>
      </c>
      <c r="B35" s="5">
        <v>5.1215072319999999</v>
      </c>
      <c r="G35" s="2" t="s">
        <v>143</v>
      </c>
      <c r="H35" s="5">
        <v>1.494284977</v>
      </c>
    </row>
    <row r="36" spans="1:29" x14ac:dyDescent="0.25">
      <c r="A36" s="2" t="s">
        <v>38</v>
      </c>
      <c r="B36" s="5">
        <v>3.7239763360000002</v>
      </c>
      <c r="G36" s="2" t="s">
        <v>144</v>
      </c>
      <c r="H36" s="5">
        <v>1.395435406</v>
      </c>
    </row>
    <row r="37" spans="1:29" x14ac:dyDescent="0.25">
      <c r="A37" s="2" t="s">
        <v>145</v>
      </c>
      <c r="B37" s="5">
        <v>1.377575623</v>
      </c>
    </row>
    <row r="38" spans="1:29" x14ac:dyDescent="0.25">
      <c r="A38" s="2" t="s">
        <v>41</v>
      </c>
      <c r="B38" s="5">
        <v>2.159341129</v>
      </c>
    </row>
    <row r="39" spans="1:29" x14ac:dyDescent="0.25">
      <c r="A39" s="2" t="s">
        <v>43</v>
      </c>
      <c r="B39" s="5">
        <v>3.6551294799999998</v>
      </c>
    </row>
    <row r="45" spans="1:29" x14ac:dyDescent="0.25">
      <c r="B45" s="1">
        <f>AVERAGE(B25:B39)</f>
        <v>2.6378494494666662</v>
      </c>
      <c r="E45" s="1">
        <f>AVERAGE(E25:E39)</f>
        <v>1.3222573706</v>
      </c>
      <c r="H45" s="1">
        <f>AVERAGE(H25:H39)</f>
        <v>1.4137992828333334</v>
      </c>
      <c r="K45" s="1">
        <f>AVERAGE(K25:K39)</f>
        <v>1.4886641242500001</v>
      </c>
      <c r="N45" s="1">
        <f>AVERAGE(N25:N39)</f>
        <v>1.4996927502500002</v>
      </c>
      <c r="Q45" s="1">
        <f>AVERAGE(Q25:Q39)</f>
        <v>1.1414450176666666</v>
      </c>
      <c r="T45" s="1">
        <f>AVERAGE(T25:T39)</f>
        <v>1.5004850407500001</v>
      </c>
      <c r="W45" s="1">
        <f>AVERAGE(W25:W39)</f>
        <v>1.4917753042499999</v>
      </c>
      <c r="Z45" s="1">
        <f>AVERAGE(Z25:Z39)</f>
        <v>1.7634006226666668</v>
      </c>
      <c r="AC45" s="1">
        <f>AVERAGE(AC25:AC39)</f>
        <v>1.5024915925</v>
      </c>
    </row>
    <row r="46" spans="1:29" x14ac:dyDescent="0.25">
      <c r="B46" s="1">
        <f>STDEV(B25:B39)</f>
        <v>1.2839268196495881</v>
      </c>
      <c r="E46" s="1">
        <f>STDEV(E25:E39)</f>
        <v>0.28634128879579995</v>
      </c>
      <c r="H46" s="1">
        <f>STDEV(H25:H39)</f>
        <v>0.16845459888520417</v>
      </c>
      <c r="K46" s="1">
        <f>STDEV(K25:K39)</f>
        <v>7.3570108086544128E-2</v>
      </c>
      <c r="N46" s="1">
        <f>STDEV(N25:N39)</f>
        <v>0.1235809405065988</v>
      </c>
      <c r="Q46" s="1">
        <f>STDEV(Q25:Q39)</f>
        <v>0.16367337207648167</v>
      </c>
      <c r="T46" s="1">
        <f>STDEV(T25:T39)</f>
        <v>0.27804319599737093</v>
      </c>
      <c r="W46" s="1">
        <f>STDEV(W25:W39)</f>
        <v>8.7261336664461855E-2</v>
      </c>
      <c r="Z46" s="1">
        <f>STDEV(Z25:Z39)</f>
        <v>0.31493239454990773</v>
      </c>
      <c r="AC46" s="1">
        <f>STDEV(AC25:AC39)</f>
        <v>0.2171935944982587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FE11-BE46-42FE-819D-175A4E876FE4}">
  <dimension ref="A2:BC75"/>
  <sheetViews>
    <sheetView workbookViewId="0">
      <selection sqref="A1:XFD1048576"/>
    </sheetView>
  </sheetViews>
  <sheetFormatPr defaultColWidth="14.42578125" defaultRowHeight="15" x14ac:dyDescent="0.25"/>
  <cols>
    <col min="1" max="1" width="21" customWidth="1"/>
    <col min="3" max="3" width="26.7109375" customWidth="1"/>
    <col min="4" max="4" width="21" customWidth="1"/>
    <col min="8" max="8" width="21.42578125" customWidth="1"/>
    <col min="9" max="9" width="22.5703125" customWidth="1"/>
    <col min="13" max="13" width="21.28515625" customWidth="1"/>
    <col min="14" max="14" width="25" customWidth="1"/>
    <col min="17" max="17" width="21" customWidth="1"/>
    <col min="18" max="18" width="18.5703125" customWidth="1"/>
    <col min="22" max="22" width="19.7109375" customWidth="1"/>
    <col min="27" max="27" width="19.5703125" customWidth="1"/>
    <col min="28" max="28" width="23.28515625" customWidth="1"/>
    <col min="32" max="32" width="20.42578125" customWidth="1"/>
    <col min="33" max="33" width="19.28515625" customWidth="1"/>
    <col min="34" max="34" width="23" customWidth="1"/>
    <col min="37" max="37" width="20.42578125" customWidth="1"/>
    <col min="42" max="42" width="16.42578125" customWidth="1"/>
    <col min="43" max="43" width="22.5703125" customWidth="1"/>
    <col min="47" max="47" width="21.42578125" customWidth="1"/>
  </cols>
  <sheetData>
    <row r="2" spans="1:54" ht="15.75" customHeight="1" x14ac:dyDescent="0.25">
      <c r="A2" s="2" t="s">
        <v>146</v>
      </c>
      <c r="B2" s="2"/>
      <c r="C2" s="3" t="s">
        <v>147</v>
      </c>
      <c r="D2" s="4"/>
      <c r="E2" s="4"/>
      <c r="H2" s="1" t="s">
        <v>148</v>
      </c>
      <c r="M2" s="1" t="s">
        <v>149</v>
      </c>
      <c r="Q2" s="1" t="s">
        <v>150</v>
      </c>
      <c r="V2" s="1" t="s">
        <v>151</v>
      </c>
      <c r="AA2" s="1" t="s">
        <v>152</v>
      </c>
      <c r="AF2" s="1" t="s">
        <v>153</v>
      </c>
      <c r="AK2" s="1" t="s">
        <v>154</v>
      </c>
      <c r="AP2" s="1" t="s">
        <v>155</v>
      </c>
      <c r="AU2" s="1" t="s">
        <v>156</v>
      </c>
    </row>
    <row r="3" spans="1:54" ht="15.75" customHeight="1" x14ac:dyDescent="0.25">
      <c r="A3" s="2"/>
      <c r="B3" s="2"/>
      <c r="C3" s="2"/>
      <c r="D3" s="2"/>
      <c r="E3" s="2"/>
    </row>
    <row r="4" spans="1:54" ht="15.75" customHeight="1" x14ac:dyDescent="0.25">
      <c r="A4" s="2"/>
      <c r="B4" s="2" t="s">
        <v>157</v>
      </c>
      <c r="C4" s="2" t="s">
        <v>158</v>
      </c>
      <c r="D4" s="3" t="s">
        <v>159</v>
      </c>
      <c r="E4" s="4"/>
      <c r="G4" s="1" t="s">
        <v>157</v>
      </c>
      <c r="H4" s="1" t="s">
        <v>158</v>
      </c>
      <c r="I4" s="1" t="s">
        <v>159</v>
      </c>
      <c r="L4" s="1" t="s">
        <v>157</v>
      </c>
      <c r="M4" s="1" t="s">
        <v>158</v>
      </c>
      <c r="N4" s="1" t="s">
        <v>159</v>
      </c>
      <c r="Q4" s="1" t="s">
        <v>157</v>
      </c>
      <c r="R4" s="1" t="s">
        <v>158</v>
      </c>
      <c r="S4" s="1" t="s">
        <v>159</v>
      </c>
      <c r="V4" s="1" t="s">
        <v>157</v>
      </c>
      <c r="W4" s="1" t="s">
        <v>158</v>
      </c>
      <c r="X4" s="1" t="s">
        <v>159</v>
      </c>
      <c r="AA4" s="1" t="s">
        <v>157</v>
      </c>
      <c r="AB4" s="1" t="s">
        <v>158</v>
      </c>
      <c r="AC4" s="1" t="s">
        <v>159</v>
      </c>
      <c r="AF4" s="1" t="s">
        <v>157</v>
      </c>
      <c r="AG4" s="1" t="s">
        <v>158</v>
      </c>
      <c r="AH4" s="1" t="s">
        <v>159</v>
      </c>
      <c r="AK4" s="1" t="s">
        <v>157</v>
      </c>
      <c r="AL4" s="1" t="s">
        <v>158</v>
      </c>
      <c r="AM4" s="1" t="s">
        <v>159</v>
      </c>
      <c r="AP4" s="1" t="s">
        <v>157</v>
      </c>
      <c r="AQ4" s="1" t="s">
        <v>158</v>
      </c>
      <c r="AR4" s="1" t="s">
        <v>159</v>
      </c>
      <c r="AU4" s="1" t="s">
        <v>157</v>
      </c>
      <c r="AV4" s="1" t="s">
        <v>158</v>
      </c>
      <c r="AW4" s="1" t="s">
        <v>159</v>
      </c>
      <c r="BA4" s="1" t="s">
        <v>157</v>
      </c>
      <c r="BB4" s="1" t="s">
        <v>160</v>
      </c>
    </row>
    <row r="5" spans="1:54" ht="15.75" customHeight="1" x14ac:dyDescent="0.25">
      <c r="A5" s="2"/>
      <c r="B5" s="5">
        <v>-130</v>
      </c>
      <c r="C5" s="5">
        <v>61.645508</v>
      </c>
      <c r="D5" s="5">
        <v>4.5751600000000003E-2</v>
      </c>
      <c r="E5" s="2"/>
      <c r="G5" s="1">
        <v>-130</v>
      </c>
      <c r="H5" s="1">
        <v>40.893554690000002</v>
      </c>
      <c r="I5" s="1">
        <v>2.0586400000000001E-2</v>
      </c>
      <c r="L5" s="1">
        <v>-130</v>
      </c>
      <c r="M5" s="1">
        <v>37.231445000000001</v>
      </c>
      <c r="N5" s="1">
        <v>3.1659399999999997E-2</v>
      </c>
      <c r="Q5" s="1">
        <v>-130</v>
      </c>
      <c r="R5" s="5">
        <v>28.686523000000001</v>
      </c>
      <c r="S5" s="5">
        <v>1.0581999999999999E-2</v>
      </c>
      <c r="V5" s="1">
        <v>-130</v>
      </c>
      <c r="W5" s="5">
        <v>56.152343999999999</v>
      </c>
      <c r="X5" s="5">
        <v>0</v>
      </c>
      <c r="AA5" s="1">
        <v>-130</v>
      </c>
      <c r="AB5" s="5">
        <v>62.255859000000001</v>
      </c>
      <c r="AC5" s="5">
        <v>1.56863E-2</v>
      </c>
      <c r="AF5" s="1">
        <v>-130</v>
      </c>
      <c r="AG5" s="5">
        <v>54.931640999999999</v>
      </c>
      <c r="AH5" s="5">
        <v>3.5928099999999998E-2</v>
      </c>
      <c r="AK5" s="1">
        <v>-130</v>
      </c>
      <c r="AL5" s="5">
        <v>67.138672</v>
      </c>
      <c r="AM5" s="5">
        <v>3.2620900000000001E-2</v>
      </c>
      <c r="AP5" s="1">
        <v>-130</v>
      </c>
      <c r="AQ5" s="5">
        <v>64.086913999999993</v>
      </c>
      <c r="AR5" s="5">
        <v>3.6142000000000001E-3</v>
      </c>
      <c r="AU5" s="1">
        <v>-130</v>
      </c>
      <c r="AV5" s="5">
        <v>37.841797</v>
      </c>
      <c r="AW5" s="5">
        <v>0</v>
      </c>
      <c r="BA5" s="1">
        <v>-130</v>
      </c>
      <c r="BB5" s="1">
        <v>1.9642900000000001E-2</v>
      </c>
    </row>
    <row r="6" spans="1:54" ht="15.75" customHeight="1" x14ac:dyDescent="0.25">
      <c r="A6" s="2"/>
      <c r="B6" s="5">
        <v>-120</v>
      </c>
      <c r="C6" s="5">
        <v>51.269531000000001</v>
      </c>
      <c r="D6" s="5">
        <v>1.7973900000000001E-2</v>
      </c>
      <c r="E6" s="2"/>
      <c r="G6" s="1">
        <v>-120</v>
      </c>
      <c r="H6" s="1">
        <v>36.010742190000002</v>
      </c>
      <c r="I6" s="1">
        <v>1.55958E-2</v>
      </c>
      <c r="L6" s="1">
        <v>-120</v>
      </c>
      <c r="M6" s="1">
        <v>32.958984000000001</v>
      </c>
      <c r="N6" s="1">
        <v>2.4017500000000001E-2</v>
      </c>
      <c r="Q6" s="1">
        <v>-120</v>
      </c>
      <c r="R6" s="5">
        <v>29.296875</v>
      </c>
      <c r="S6" s="5">
        <v>1.2345699999999999E-2</v>
      </c>
      <c r="V6" s="1">
        <v>-120</v>
      </c>
      <c r="W6" s="5">
        <v>67.749022999999994</v>
      </c>
      <c r="X6" s="5">
        <v>2.89634E-2</v>
      </c>
      <c r="AA6" s="1">
        <v>-120</v>
      </c>
      <c r="AB6" s="5">
        <v>66.528319999999994</v>
      </c>
      <c r="AC6" s="5">
        <v>2.48366E-2</v>
      </c>
      <c r="AF6" s="1">
        <v>-120</v>
      </c>
      <c r="AG6" s="5">
        <v>64.697265999999999</v>
      </c>
      <c r="AH6" s="5">
        <v>6.7864300000000002E-2</v>
      </c>
      <c r="AK6" s="1">
        <v>-120</v>
      </c>
      <c r="AL6" s="5">
        <v>58.59375</v>
      </c>
      <c r="AM6" s="5">
        <v>1.68729E-2</v>
      </c>
      <c r="AP6" s="1">
        <v>-120</v>
      </c>
      <c r="AQ6" s="5">
        <v>63.476562999999999</v>
      </c>
      <c r="AR6" s="5">
        <v>3.3882999999999999E-3</v>
      </c>
      <c r="AU6" s="1">
        <v>-120</v>
      </c>
      <c r="AV6" s="5">
        <v>53.100586</v>
      </c>
      <c r="AW6" s="5">
        <v>6.0386500000000003E-2</v>
      </c>
      <c r="BA6" s="1">
        <v>-120</v>
      </c>
      <c r="BB6" s="1">
        <v>2.7224499999999999E-2</v>
      </c>
    </row>
    <row r="7" spans="1:54" x14ac:dyDescent="0.25">
      <c r="A7" s="2"/>
      <c r="B7" s="5">
        <v>-110</v>
      </c>
      <c r="C7" s="5">
        <v>56.152343999999999</v>
      </c>
      <c r="D7" s="5">
        <v>3.1045799999999998E-2</v>
      </c>
      <c r="E7" s="2"/>
      <c r="G7" s="1">
        <v>-110</v>
      </c>
      <c r="H7" s="1">
        <v>34.790039059999998</v>
      </c>
      <c r="I7" s="1">
        <v>1.4348100000000001E-2</v>
      </c>
      <c r="L7" s="1">
        <v>-110</v>
      </c>
      <c r="M7" s="1">
        <v>19.53125</v>
      </c>
      <c r="N7" s="1">
        <v>0</v>
      </c>
      <c r="Q7" s="1">
        <v>-110</v>
      </c>
      <c r="R7" s="5">
        <v>33.569336</v>
      </c>
      <c r="S7" s="5">
        <v>2.4691399999999999E-2</v>
      </c>
      <c r="V7" s="1">
        <v>-110</v>
      </c>
      <c r="W7" s="5">
        <v>61.645508</v>
      </c>
      <c r="X7" s="5">
        <v>1.3719500000000001E-2</v>
      </c>
      <c r="AA7" s="1">
        <v>-110</v>
      </c>
      <c r="AB7" s="5">
        <v>69.580078</v>
      </c>
      <c r="AC7" s="5">
        <v>3.1372499999999998E-2</v>
      </c>
      <c r="AF7" s="1">
        <v>-110</v>
      </c>
      <c r="AG7" s="5">
        <v>60.424804999999999</v>
      </c>
      <c r="AH7" s="5">
        <v>5.3892200000000001E-2</v>
      </c>
      <c r="AK7" s="1">
        <v>-110</v>
      </c>
      <c r="AL7" s="5">
        <v>58.59375</v>
      </c>
      <c r="AM7" s="5">
        <v>1.68729E-2</v>
      </c>
      <c r="AP7" s="1">
        <v>-110</v>
      </c>
      <c r="AQ7" s="5">
        <v>54.321289</v>
      </c>
      <c r="AR7" s="5">
        <v>0</v>
      </c>
      <c r="AU7" s="1">
        <v>-110</v>
      </c>
      <c r="AV7" s="5">
        <v>48.217773000000001</v>
      </c>
      <c r="AW7" s="5">
        <v>4.1062800000000003E-2</v>
      </c>
      <c r="BA7" s="1">
        <v>-110</v>
      </c>
      <c r="BB7" s="1">
        <v>2.2700499999999998E-2</v>
      </c>
    </row>
    <row r="8" spans="1:54" x14ac:dyDescent="0.25">
      <c r="A8" s="2"/>
      <c r="B8" s="5">
        <v>-100</v>
      </c>
      <c r="C8" s="5">
        <v>58.59375</v>
      </c>
      <c r="D8" s="5">
        <v>3.7581700000000003E-2</v>
      </c>
      <c r="E8" s="2"/>
      <c r="G8" s="1">
        <v>-100</v>
      </c>
      <c r="H8" s="1">
        <v>20.75195313</v>
      </c>
      <c r="I8" s="1">
        <v>0</v>
      </c>
      <c r="L8" s="1">
        <v>-100</v>
      </c>
      <c r="M8" s="1">
        <v>32.348633</v>
      </c>
      <c r="N8" s="1">
        <v>2.29258E-2</v>
      </c>
      <c r="Q8" s="1">
        <v>-100</v>
      </c>
      <c r="R8" s="5">
        <v>29.907226999999999</v>
      </c>
      <c r="S8" s="5">
        <v>1.41093E-2</v>
      </c>
      <c r="V8" s="1">
        <v>-100</v>
      </c>
      <c r="W8" s="5">
        <v>75.073241999999993</v>
      </c>
      <c r="X8" s="5">
        <v>4.7256100000000002E-2</v>
      </c>
      <c r="AA8" s="1">
        <v>-100</v>
      </c>
      <c r="AB8" s="5">
        <v>62.255859000000001</v>
      </c>
      <c r="AC8" s="5">
        <v>1.56863E-2</v>
      </c>
      <c r="AF8" s="1">
        <v>-100</v>
      </c>
      <c r="AG8" s="5">
        <v>45.776367</v>
      </c>
      <c r="AH8" s="5">
        <v>5.9880000000000003E-3</v>
      </c>
      <c r="AK8" s="1">
        <v>-100</v>
      </c>
      <c r="AL8" s="5">
        <v>62.255859000000001</v>
      </c>
      <c r="AM8" s="5">
        <v>2.3622000000000001E-2</v>
      </c>
      <c r="AP8" s="1">
        <v>-100</v>
      </c>
      <c r="AQ8" s="5">
        <v>57.983398000000001</v>
      </c>
      <c r="AR8" s="5">
        <v>1.3553E-3</v>
      </c>
      <c r="AU8" s="1">
        <v>-100</v>
      </c>
      <c r="AV8" s="5">
        <v>40.893554999999999</v>
      </c>
      <c r="AW8" s="5">
        <v>1.2077299999999999E-2</v>
      </c>
      <c r="BA8" s="1">
        <v>-100</v>
      </c>
      <c r="BB8" s="1">
        <v>1.8060199999999998E-2</v>
      </c>
    </row>
    <row r="9" spans="1:54" x14ac:dyDescent="0.25">
      <c r="A9" s="2"/>
      <c r="B9" s="5">
        <v>-90</v>
      </c>
      <c r="C9" s="5">
        <v>53.710937999999999</v>
      </c>
      <c r="D9" s="5">
        <v>2.4509800000000002E-2</v>
      </c>
      <c r="E9" s="2"/>
      <c r="G9" s="1">
        <v>-90</v>
      </c>
      <c r="H9" s="1">
        <v>28.07617188</v>
      </c>
      <c r="I9" s="1">
        <v>7.4859999999999996E-3</v>
      </c>
      <c r="L9" s="1">
        <v>-90</v>
      </c>
      <c r="M9" s="1">
        <v>33.569336</v>
      </c>
      <c r="N9" s="1">
        <v>2.5109200000000002E-2</v>
      </c>
      <c r="Q9" s="1">
        <v>-90</v>
      </c>
      <c r="R9" s="5">
        <v>37.841797</v>
      </c>
      <c r="S9" s="5">
        <v>3.7037E-2</v>
      </c>
      <c r="V9" s="1">
        <v>-90</v>
      </c>
      <c r="W9" s="5">
        <v>88.500977000000006</v>
      </c>
      <c r="X9" s="5">
        <v>8.0792699999999995E-2</v>
      </c>
      <c r="AA9" s="1">
        <v>-90</v>
      </c>
      <c r="AB9" s="5">
        <v>54.931640999999999</v>
      </c>
      <c r="AC9" s="5">
        <v>0</v>
      </c>
      <c r="AF9" s="1">
        <v>-90</v>
      </c>
      <c r="AG9" s="5">
        <v>43.945312999999999</v>
      </c>
      <c r="AH9" s="5">
        <v>0</v>
      </c>
      <c r="AK9" s="1">
        <v>-90</v>
      </c>
      <c r="AL9" s="5">
        <v>49.438476999999999</v>
      </c>
      <c r="AM9" s="5">
        <v>0</v>
      </c>
      <c r="AP9" s="1">
        <v>-90</v>
      </c>
      <c r="AQ9" s="5">
        <v>62.255859000000001</v>
      </c>
      <c r="AR9" s="5">
        <v>2.9364999999999999E-3</v>
      </c>
      <c r="AU9" s="1">
        <v>-90</v>
      </c>
      <c r="AV9" s="5">
        <v>47.607422</v>
      </c>
      <c r="AW9" s="5">
        <v>3.8647300000000002E-2</v>
      </c>
      <c r="BA9" s="1">
        <v>-90</v>
      </c>
      <c r="BB9" s="1">
        <v>2.1651900000000002E-2</v>
      </c>
    </row>
    <row r="10" spans="1:54" x14ac:dyDescent="0.25">
      <c r="A10" s="2"/>
      <c r="B10" s="5">
        <v>-80</v>
      </c>
      <c r="C10" s="5">
        <v>44.555664</v>
      </c>
      <c r="D10" s="5">
        <v>0</v>
      </c>
      <c r="E10" s="2"/>
      <c r="G10" s="1">
        <v>-80</v>
      </c>
      <c r="H10" s="1">
        <v>37.841796879999997</v>
      </c>
      <c r="I10" s="1">
        <v>1.7467199999999999E-2</v>
      </c>
      <c r="L10" s="1">
        <v>-80</v>
      </c>
      <c r="M10" s="1">
        <v>35.400390999999999</v>
      </c>
      <c r="N10" s="1">
        <v>2.8384300000000001E-2</v>
      </c>
      <c r="Q10" s="1">
        <v>-80</v>
      </c>
      <c r="R10" s="5">
        <v>31.738281000000001</v>
      </c>
      <c r="S10" s="5">
        <v>1.9400400000000002E-2</v>
      </c>
      <c r="V10" s="1">
        <v>-80</v>
      </c>
      <c r="W10" s="5">
        <v>77.514647999999994</v>
      </c>
      <c r="X10" s="5">
        <v>5.3353699999999997E-2</v>
      </c>
      <c r="AA10" s="1">
        <v>-80</v>
      </c>
      <c r="AB10" s="5">
        <v>75.073241999999993</v>
      </c>
      <c r="AC10" s="5">
        <v>4.3137300000000003E-2</v>
      </c>
      <c r="AF10" s="1">
        <v>-80</v>
      </c>
      <c r="AG10" s="5">
        <v>44.555664</v>
      </c>
      <c r="AH10" s="5">
        <v>1.9959999999999999E-3</v>
      </c>
      <c r="AK10" s="1">
        <v>-80</v>
      </c>
      <c r="AL10" s="5">
        <v>70.190430000000006</v>
      </c>
      <c r="AM10" s="5">
        <v>3.82452E-2</v>
      </c>
      <c r="AP10" s="1">
        <v>-80</v>
      </c>
      <c r="AQ10" s="5">
        <v>67.138672</v>
      </c>
      <c r="AR10" s="5">
        <v>4.7435999999999997E-3</v>
      </c>
      <c r="AU10" s="1">
        <v>-80</v>
      </c>
      <c r="AV10" s="5">
        <v>45.776367</v>
      </c>
      <c r="AW10" s="5">
        <v>3.1400999999999998E-2</v>
      </c>
      <c r="BA10" s="1">
        <v>-80</v>
      </c>
      <c r="BB10" s="1">
        <v>2.3812900000000001E-2</v>
      </c>
    </row>
    <row r="11" spans="1:54" x14ac:dyDescent="0.25">
      <c r="A11" s="2"/>
      <c r="B11" s="5">
        <v>-70</v>
      </c>
      <c r="C11" s="5">
        <v>61.035156000000001</v>
      </c>
      <c r="D11" s="5">
        <v>4.41176E-2</v>
      </c>
      <c r="E11" s="2"/>
      <c r="G11" s="1">
        <v>-70</v>
      </c>
      <c r="H11" s="1">
        <v>54.931640629999997</v>
      </c>
      <c r="I11" s="1">
        <v>3.49345E-2</v>
      </c>
      <c r="L11" s="1">
        <v>-70</v>
      </c>
      <c r="M11" s="1">
        <v>46.386718999999999</v>
      </c>
      <c r="N11" s="1">
        <v>4.8034899999999998E-2</v>
      </c>
      <c r="Q11" s="1">
        <v>-70</v>
      </c>
      <c r="R11" s="5">
        <v>25.024414</v>
      </c>
      <c r="S11" s="5">
        <v>0</v>
      </c>
      <c r="V11" s="1">
        <v>-70</v>
      </c>
      <c r="W11" s="5">
        <v>86.669922</v>
      </c>
      <c r="X11" s="5">
        <v>7.6219499999999996E-2</v>
      </c>
      <c r="AA11" s="1">
        <v>-70</v>
      </c>
      <c r="AB11" s="5">
        <v>82.397461000000007</v>
      </c>
      <c r="AC11" s="5">
        <v>5.8823500000000001E-2</v>
      </c>
      <c r="AF11" s="1">
        <v>-70</v>
      </c>
      <c r="AG11" s="5">
        <v>61.035156000000001</v>
      </c>
      <c r="AH11" s="5">
        <v>5.5888199999999999E-2</v>
      </c>
      <c r="AK11" s="1">
        <v>-70</v>
      </c>
      <c r="AL11" s="5">
        <v>70.800781000000001</v>
      </c>
      <c r="AM11" s="5">
        <v>3.9370099999999998E-2</v>
      </c>
      <c r="AP11" s="1">
        <v>-70</v>
      </c>
      <c r="AQ11" s="5">
        <v>104.98047</v>
      </c>
      <c r="AR11" s="5">
        <v>1.8748600000000001E-2</v>
      </c>
      <c r="AU11" s="1">
        <v>-70</v>
      </c>
      <c r="AV11" s="5">
        <v>46.997070000000001</v>
      </c>
      <c r="AW11" s="5">
        <v>3.6231899999999997E-2</v>
      </c>
      <c r="BA11" s="1">
        <v>-70</v>
      </c>
      <c r="BB11" s="1">
        <v>4.12369E-2</v>
      </c>
    </row>
    <row r="12" spans="1:54" x14ac:dyDescent="0.25">
      <c r="A12" s="2"/>
      <c r="B12" s="5">
        <v>-60</v>
      </c>
      <c r="C12" s="5">
        <v>75.073241999999993</v>
      </c>
      <c r="D12" s="5">
        <v>8.1699300000000002E-2</v>
      </c>
      <c r="E12" s="2"/>
      <c r="G12" s="1">
        <v>-60</v>
      </c>
      <c r="H12" s="1">
        <v>85.44921875</v>
      </c>
      <c r="I12" s="1">
        <v>6.6126000000000004E-2</v>
      </c>
      <c r="L12" s="1">
        <v>-60</v>
      </c>
      <c r="M12" s="1">
        <v>75.683593999999999</v>
      </c>
      <c r="N12" s="1">
        <v>0.1004367</v>
      </c>
      <c r="Q12" s="1">
        <v>-60</v>
      </c>
      <c r="R12" s="5">
        <v>54.931640999999999</v>
      </c>
      <c r="S12" s="5">
        <v>8.6419800000000005E-2</v>
      </c>
      <c r="V12" s="1">
        <v>-60</v>
      </c>
      <c r="W12" s="5">
        <v>100.70801</v>
      </c>
      <c r="X12" s="5">
        <v>0.1112805</v>
      </c>
      <c r="AA12" s="1">
        <v>-60</v>
      </c>
      <c r="AB12" s="5">
        <v>108.64258</v>
      </c>
      <c r="AC12" s="5">
        <v>0.1150327</v>
      </c>
      <c r="AF12" s="1">
        <v>-60</v>
      </c>
      <c r="AG12" s="5">
        <v>62.866211</v>
      </c>
      <c r="AH12" s="5">
        <v>6.1876199999999999E-2</v>
      </c>
      <c r="AK12" s="1">
        <v>-60</v>
      </c>
      <c r="AL12" s="5">
        <v>92.773437999999999</v>
      </c>
      <c r="AM12" s="5">
        <v>7.9865000000000005E-2</v>
      </c>
      <c r="AP12" s="1">
        <v>-60</v>
      </c>
      <c r="AQ12" s="5">
        <v>150.75684000000001</v>
      </c>
      <c r="AR12" s="5">
        <v>3.5690100000000002E-2</v>
      </c>
      <c r="AU12" s="1">
        <v>-60</v>
      </c>
      <c r="AV12" s="5">
        <v>44.555664</v>
      </c>
      <c r="AW12" s="5">
        <v>2.657E-2</v>
      </c>
      <c r="BA12" s="1">
        <v>-60</v>
      </c>
      <c r="BB12" s="1">
        <v>7.6499600000000001E-2</v>
      </c>
    </row>
    <row r="13" spans="1:54" x14ac:dyDescent="0.25">
      <c r="A13" s="2"/>
      <c r="B13" s="5">
        <v>-50</v>
      </c>
      <c r="C13" s="5">
        <v>98.266602000000006</v>
      </c>
      <c r="D13" s="5">
        <v>0.1437908</v>
      </c>
      <c r="E13" s="2"/>
      <c r="G13" s="1">
        <v>-50</v>
      </c>
      <c r="H13" s="1">
        <v>201.41601560000001</v>
      </c>
      <c r="I13" s="1">
        <v>0.18465380000000001</v>
      </c>
      <c r="L13" s="1">
        <v>-50</v>
      </c>
      <c r="M13" s="1">
        <v>167.84667999999999</v>
      </c>
      <c r="N13" s="1">
        <v>0.26528380000000001</v>
      </c>
      <c r="Q13" s="1">
        <v>-50</v>
      </c>
      <c r="R13" s="5">
        <v>95.825194999999994</v>
      </c>
      <c r="S13" s="5">
        <v>0.2045855</v>
      </c>
      <c r="V13" s="1">
        <v>-50</v>
      </c>
      <c r="W13" s="5">
        <v>170.89843999999999</v>
      </c>
      <c r="X13" s="5">
        <v>0.28658539999999999</v>
      </c>
      <c r="AA13" s="1">
        <v>-50</v>
      </c>
      <c r="AB13" s="5">
        <v>170.28809000000001</v>
      </c>
      <c r="AC13" s="5">
        <v>0.2470588</v>
      </c>
      <c r="AF13" s="1">
        <v>-50</v>
      </c>
      <c r="AG13" s="5">
        <v>108.64258</v>
      </c>
      <c r="AH13" s="5">
        <v>0.21157680000000001</v>
      </c>
      <c r="AK13" s="1">
        <v>-50</v>
      </c>
      <c r="AL13" s="5">
        <v>133.05663999999999</v>
      </c>
      <c r="AM13" s="5">
        <v>0.15410570000000001</v>
      </c>
      <c r="AP13" s="1">
        <v>-50</v>
      </c>
      <c r="AQ13" s="5">
        <v>340.57616999999999</v>
      </c>
      <c r="AR13" s="5">
        <v>0.1059408</v>
      </c>
      <c r="AU13" s="1">
        <v>-50</v>
      </c>
      <c r="AV13" s="5">
        <v>61.035156000000001</v>
      </c>
      <c r="AW13" s="5">
        <v>9.1787400000000005E-2</v>
      </c>
      <c r="BA13" s="1">
        <v>-50</v>
      </c>
      <c r="BB13" s="1">
        <v>0.18953690000000001</v>
      </c>
    </row>
    <row r="14" spans="1:54" x14ac:dyDescent="0.25">
      <c r="A14" s="2"/>
      <c r="B14" s="5">
        <v>-40</v>
      </c>
      <c r="C14" s="5">
        <v>230.10254</v>
      </c>
      <c r="D14" s="5">
        <v>0.49673200000000001</v>
      </c>
      <c r="E14" s="2"/>
      <c r="G14" s="1">
        <v>-40</v>
      </c>
      <c r="H14" s="1">
        <v>487.06054690000002</v>
      </c>
      <c r="I14" s="1">
        <v>0.47660639999999999</v>
      </c>
      <c r="L14" s="1">
        <v>-40</v>
      </c>
      <c r="M14" s="1">
        <v>340.57616999999999</v>
      </c>
      <c r="N14" s="1">
        <v>0.57423579999999996</v>
      </c>
      <c r="Q14" s="1">
        <v>-40</v>
      </c>
      <c r="R14" s="5">
        <v>195.92285000000001</v>
      </c>
      <c r="S14" s="5">
        <v>0.49382720000000002</v>
      </c>
      <c r="V14" s="1">
        <v>-40</v>
      </c>
      <c r="W14" s="5">
        <v>248.41309000000001</v>
      </c>
      <c r="X14" s="5">
        <v>0.48018290000000002</v>
      </c>
      <c r="AA14" s="1">
        <v>-40</v>
      </c>
      <c r="AB14" s="5">
        <v>289.30664000000002</v>
      </c>
      <c r="AC14" s="5">
        <v>0.50196079999999998</v>
      </c>
      <c r="AF14" s="1">
        <v>-40</v>
      </c>
      <c r="AG14" s="5">
        <v>192.26074</v>
      </c>
      <c r="AH14" s="5">
        <v>0.48502990000000001</v>
      </c>
      <c r="AK14" s="1">
        <v>-40</v>
      </c>
      <c r="AL14" s="5">
        <v>275.87891000000002</v>
      </c>
      <c r="AM14" s="5">
        <v>0.41732279999999999</v>
      </c>
      <c r="AP14" s="1">
        <v>-40</v>
      </c>
      <c r="AQ14" s="5">
        <v>913.69628999999998</v>
      </c>
      <c r="AR14" s="5">
        <v>0.31804830000000001</v>
      </c>
      <c r="AU14" s="1">
        <v>-40</v>
      </c>
      <c r="AV14" s="5">
        <v>106.20117</v>
      </c>
      <c r="AW14" s="5">
        <v>0.27053139999999998</v>
      </c>
      <c r="BA14" s="1">
        <v>-40</v>
      </c>
      <c r="BB14" s="1">
        <v>0.45144780000000001</v>
      </c>
    </row>
    <row r="15" spans="1:54" x14ac:dyDescent="0.25">
      <c r="A15" s="2"/>
      <c r="B15" s="5">
        <v>-30</v>
      </c>
      <c r="C15" s="5">
        <v>344.84863000000001</v>
      </c>
      <c r="D15" s="5">
        <v>0.80392160000000001</v>
      </c>
      <c r="E15" s="2"/>
      <c r="G15" s="1">
        <v>-30</v>
      </c>
      <c r="H15" s="1">
        <v>750.12207030000002</v>
      </c>
      <c r="I15" s="1">
        <v>0.74547719999999995</v>
      </c>
      <c r="L15" s="1">
        <v>-30</v>
      </c>
      <c r="M15" s="1">
        <v>493.16406000000001</v>
      </c>
      <c r="N15" s="1">
        <v>0.84716159999999996</v>
      </c>
      <c r="Q15" s="1">
        <v>-30</v>
      </c>
      <c r="R15" s="5">
        <v>281.37207000000001</v>
      </c>
      <c r="S15" s="5">
        <v>0.74074070000000003</v>
      </c>
      <c r="V15" s="1">
        <v>-30</v>
      </c>
      <c r="W15" s="5">
        <v>334.47266000000002</v>
      </c>
      <c r="X15" s="5">
        <v>0.69512200000000002</v>
      </c>
      <c r="AA15" s="1">
        <v>-30</v>
      </c>
      <c r="AB15" s="5">
        <v>424.80468999999999</v>
      </c>
      <c r="AC15" s="5">
        <v>0.79215690000000005</v>
      </c>
      <c r="AF15" s="1">
        <v>-30</v>
      </c>
      <c r="AG15" s="5">
        <v>287.47559000000001</v>
      </c>
      <c r="AH15" s="5">
        <v>0.79640719999999998</v>
      </c>
      <c r="AK15" s="1">
        <v>-30</v>
      </c>
      <c r="AL15" s="5">
        <v>496.21582000000001</v>
      </c>
      <c r="AM15" s="5">
        <v>0.82339709999999999</v>
      </c>
      <c r="AP15" s="1">
        <v>-30</v>
      </c>
      <c r="AQ15" s="5">
        <v>1605.2246</v>
      </c>
      <c r="AR15" s="5">
        <v>0.57397790000000004</v>
      </c>
      <c r="AU15" s="1">
        <v>-30</v>
      </c>
      <c r="AV15" s="5">
        <v>194.70214999999999</v>
      </c>
      <c r="AW15" s="5">
        <v>0.62077289999999996</v>
      </c>
      <c r="BA15" s="1">
        <v>-30</v>
      </c>
      <c r="BB15" s="1">
        <v>0.74391350000000001</v>
      </c>
    </row>
    <row r="16" spans="1:54" x14ac:dyDescent="0.25">
      <c r="A16" s="2"/>
      <c r="B16" s="5">
        <v>-20</v>
      </c>
      <c r="C16" s="5">
        <v>393.67676</v>
      </c>
      <c r="D16" s="5">
        <v>0.93464049999999999</v>
      </c>
      <c r="E16" s="2"/>
      <c r="G16" s="1">
        <v>-20</v>
      </c>
      <c r="H16" s="1">
        <v>880.12695310000004</v>
      </c>
      <c r="I16" s="1">
        <v>0.8783531</v>
      </c>
      <c r="L16" s="1">
        <v>-20</v>
      </c>
      <c r="M16" s="1">
        <v>559.08203000000003</v>
      </c>
      <c r="N16" s="1">
        <v>0.96506550000000002</v>
      </c>
      <c r="Q16" s="1">
        <v>-20</v>
      </c>
      <c r="R16" s="5">
        <v>330.2002</v>
      </c>
      <c r="S16" s="5">
        <v>0.88183420000000001</v>
      </c>
      <c r="V16" s="1">
        <v>-20</v>
      </c>
      <c r="W16" s="5">
        <v>397.33886999999999</v>
      </c>
      <c r="X16" s="5">
        <v>0.85213410000000001</v>
      </c>
      <c r="AA16" s="1">
        <v>-20</v>
      </c>
      <c r="AB16" s="5">
        <v>491.33301</v>
      </c>
      <c r="AC16" s="5">
        <v>0.93464049999999999</v>
      </c>
      <c r="AF16" s="1">
        <v>-20</v>
      </c>
      <c r="AG16" s="5">
        <v>317.99315999999999</v>
      </c>
      <c r="AH16" s="5">
        <v>0.89620759999999999</v>
      </c>
      <c r="AK16" s="1">
        <v>-20</v>
      </c>
      <c r="AL16" s="5">
        <v>546.875</v>
      </c>
      <c r="AM16" s="5">
        <v>0.91676040000000003</v>
      </c>
      <c r="AP16" s="1">
        <v>-20</v>
      </c>
      <c r="AQ16" s="5">
        <v>2139.2822000000001</v>
      </c>
      <c r="AR16" s="5">
        <v>0.7716286</v>
      </c>
      <c r="AU16" s="1">
        <v>-20</v>
      </c>
      <c r="AV16" s="5">
        <v>245.97167999999999</v>
      </c>
      <c r="AW16" s="5">
        <v>0.8236715</v>
      </c>
      <c r="BA16" s="1">
        <v>-20</v>
      </c>
      <c r="BB16" s="1">
        <v>0.88549359999999999</v>
      </c>
    </row>
    <row r="17" spans="1:54" x14ac:dyDescent="0.25">
      <c r="A17" s="2"/>
      <c r="B17" s="5">
        <v>-10</v>
      </c>
      <c r="C17" s="5">
        <v>402.83202999999997</v>
      </c>
      <c r="D17" s="5">
        <v>0.95915030000000001</v>
      </c>
      <c r="E17" s="2"/>
      <c r="G17" s="1">
        <v>-10</v>
      </c>
      <c r="H17" s="1">
        <v>933.83789060000004</v>
      </c>
      <c r="I17" s="1">
        <v>0.93325020000000003</v>
      </c>
      <c r="L17" s="1">
        <v>-10</v>
      </c>
      <c r="M17" s="1">
        <v>573.73046999999997</v>
      </c>
      <c r="N17" s="1">
        <v>0.99126639999999999</v>
      </c>
      <c r="Q17" s="1">
        <v>-10</v>
      </c>
      <c r="R17" s="5">
        <v>355.22460999999998</v>
      </c>
      <c r="S17" s="5">
        <v>0.95414460000000001</v>
      </c>
      <c r="V17" s="1">
        <v>-10</v>
      </c>
      <c r="W17" s="5">
        <v>426.02539000000002</v>
      </c>
      <c r="X17" s="5">
        <v>0.9237805</v>
      </c>
      <c r="AA17" s="1">
        <v>-10</v>
      </c>
      <c r="AB17" s="5">
        <v>513.91602</v>
      </c>
      <c r="AC17" s="5">
        <v>0.98300650000000001</v>
      </c>
      <c r="AF17" s="1">
        <v>-10</v>
      </c>
      <c r="AG17" s="5">
        <v>335.08301</v>
      </c>
      <c r="AH17" s="5">
        <v>0.95209580000000005</v>
      </c>
      <c r="AK17" s="1">
        <v>-10</v>
      </c>
      <c r="AL17" s="5">
        <v>584.10645</v>
      </c>
      <c r="AM17" s="5">
        <v>0.98537680000000005</v>
      </c>
      <c r="AP17" s="1">
        <v>-10</v>
      </c>
      <c r="AQ17" s="5">
        <v>2430.4198999999999</v>
      </c>
      <c r="AR17" s="5">
        <v>0.87937659999999995</v>
      </c>
      <c r="AU17" s="1">
        <v>-10</v>
      </c>
      <c r="AV17" s="5">
        <v>282.59276999999997</v>
      </c>
      <c r="AW17" s="5">
        <v>0.96859899999999999</v>
      </c>
      <c r="BA17" s="1">
        <v>-10</v>
      </c>
      <c r="BB17" s="1">
        <v>0.95300470000000004</v>
      </c>
    </row>
    <row r="18" spans="1:54" x14ac:dyDescent="0.25">
      <c r="A18" s="2"/>
      <c r="B18" s="5">
        <v>0</v>
      </c>
      <c r="C18" s="5">
        <v>414.42871000000002</v>
      </c>
      <c r="D18" s="5">
        <v>0.99019610000000002</v>
      </c>
      <c r="E18" s="2"/>
      <c r="G18" s="1">
        <v>0</v>
      </c>
      <c r="H18" s="1">
        <v>966.18652340000006</v>
      </c>
      <c r="I18" s="1">
        <v>0.96631319999999998</v>
      </c>
      <c r="L18" s="1">
        <v>0</v>
      </c>
      <c r="M18" s="1">
        <v>567.01660000000004</v>
      </c>
      <c r="N18" s="1">
        <v>0.97925759999999995</v>
      </c>
      <c r="Q18" s="1">
        <v>0</v>
      </c>
      <c r="R18" s="5">
        <v>364.37988000000001</v>
      </c>
      <c r="S18" s="5">
        <v>0.98059960000000002</v>
      </c>
      <c r="V18" s="1">
        <v>0</v>
      </c>
      <c r="W18" s="5">
        <v>438.84276999999997</v>
      </c>
      <c r="X18" s="5">
        <v>0.95579270000000005</v>
      </c>
      <c r="AA18" s="1">
        <v>0</v>
      </c>
      <c r="AB18" s="5">
        <v>521.24023</v>
      </c>
      <c r="AC18" s="5">
        <v>0.99869280000000005</v>
      </c>
      <c r="AF18" s="1">
        <v>0</v>
      </c>
      <c r="AG18" s="5">
        <v>337.52440999999999</v>
      </c>
      <c r="AH18" s="5">
        <v>0.96007980000000004</v>
      </c>
      <c r="AK18" s="1">
        <v>0</v>
      </c>
      <c r="AL18" s="5">
        <v>583.49608999999998</v>
      </c>
      <c r="AM18" s="5">
        <v>0.98425200000000002</v>
      </c>
      <c r="AP18" s="1">
        <v>0</v>
      </c>
      <c r="AQ18" s="5">
        <v>2611.6943000000001</v>
      </c>
      <c r="AR18" s="5">
        <v>0.94646490000000005</v>
      </c>
      <c r="AU18" s="1">
        <v>0</v>
      </c>
      <c r="AV18" s="5">
        <v>280.15136999999999</v>
      </c>
      <c r="AW18" s="5">
        <v>0.95893720000000005</v>
      </c>
      <c r="BA18" s="1">
        <v>0</v>
      </c>
      <c r="BB18" s="1">
        <v>0.97205859999999999</v>
      </c>
    </row>
    <row r="19" spans="1:54" x14ac:dyDescent="0.25">
      <c r="A19" s="2"/>
      <c r="B19" s="5">
        <v>10</v>
      </c>
      <c r="C19" s="5">
        <v>411.9873</v>
      </c>
      <c r="D19" s="5">
        <v>0.98366010000000004</v>
      </c>
      <c r="E19" s="2"/>
      <c r="G19" s="1">
        <v>10</v>
      </c>
      <c r="H19" s="1">
        <v>990.60058590000006</v>
      </c>
      <c r="I19" s="1">
        <v>0.99126639999999999</v>
      </c>
      <c r="L19" s="1">
        <v>10</v>
      </c>
      <c r="M19" s="1">
        <v>572.50977</v>
      </c>
      <c r="N19" s="1">
        <v>0.98908300000000005</v>
      </c>
      <c r="Q19" s="1">
        <v>10</v>
      </c>
      <c r="R19" s="5">
        <v>360.71776999999997</v>
      </c>
      <c r="S19" s="5">
        <v>0.97001760000000004</v>
      </c>
      <c r="V19" s="1">
        <v>10</v>
      </c>
      <c r="W19" s="5">
        <v>436.40136999999999</v>
      </c>
      <c r="X19" s="5">
        <v>0.94969510000000001</v>
      </c>
      <c r="AA19" s="1">
        <v>10</v>
      </c>
      <c r="AB19" s="5">
        <v>510.86426</v>
      </c>
      <c r="AC19" s="5">
        <v>0.97647059999999997</v>
      </c>
      <c r="AF19" s="1">
        <v>10</v>
      </c>
      <c r="AG19" s="5">
        <v>348.51074</v>
      </c>
      <c r="AH19" s="5">
        <v>0.996008</v>
      </c>
      <c r="AK19" s="1">
        <v>10</v>
      </c>
      <c r="AL19" s="5">
        <v>574.34082000000001</v>
      </c>
      <c r="AM19" s="5">
        <v>0.96737910000000005</v>
      </c>
      <c r="AP19" s="1">
        <v>10</v>
      </c>
      <c r="AQ19" s="5">
        <v>2689.8193000000001</v>
      </c>
      <c r="AR19" s="5">
        <v>0.97537839999999998</v>
      </c>
      <c r="AU19" s="1">
        <v>10</v>
      </c>
      <c r="AV19" s="5">
        <v>289.30664000000002</v>
      </c>
      <c r="AW19" s="5">
        <v>0.99516910000000003</v>
      </c>
      <c r="BA19" s="1">
        <v>10</v>
      </c>
      <c r="BB19" s="1">
        <v>0.97941270000000002</v>
      </c>
    </row>
    <row r="20" spans="1:54" x14ac:dyDescent="0.25">
      <c r="A20" s="2"/>
      <c r="B20" s="5">
        <v>20</v>
      </c>
      <c r="C20" s="5">
        <v>418.09082000000001</v>
      </c>
      <c r="D20" s="5">
        <v>1</v>
      </c>
      <c r="E20" s="2"/>
      <c r="G20" s="1">
        <v>20</v>
      </c>
      <c r="H20" s="1">
        <v>999.14550780000002</v>
      </c>
      <c r="I20" s="1">
        <v>1</v>
      </c>
      <c r="L20" s="1">
        <v>20</v>
      </c>
      <c r="M20" s="1">
        <v>576.17187999999999</v>
      </c>
      <c r="N20" s="1">
        <v>0.9956332</v>
      </c>
      <c r="Q20" s="1">
        <v>20</v>
      </c>
      <c r="R20" s="5">
        <v>371.09375</v>
      </c>
      <c r="S20" s="5">
        <v>1</v>
      </c>
      <c r="V20" s="1">
        <v>20</v>
      </c>
      <c r="W20" s="5">
        <v>453.49121000000002</v>
      </c>
      <c r="X20" s="5">
        <v>0.99237799999999998</v>
      </c>
      <c r="AA20" s="1">
        <v>20</v>
      </c>
      <c r="AB20" s="5">
        <v>518.18848000000003</v>
      </c>
      <c r="AC20" s="5">
        <v>0.99215690000000001</v>
      </c>
      <c r="AF20" s="1">
        <v>20</v>
      </c>
      <c r="AG20" s="5">
        <v>349.12108999999998</v>
      </c>
      <c r="AH20" s="5">
        <v>0.998004</v>
      </c>
      <c r="AK20" s="1">
        <v>20</v>
      </c>
      <c r="AL20" s="5">
        <v>592.04102</v>
      </c>
      <c r="AM20" s="5">
        <v>1</v>
      </c>
      <c r="AP20" s="1">
        <v>20</v>
      </c>
      <c r="AQ20" s="5">
        <v>2738.0371</v>
      </c>
      <c r="AR20" s="5">
        <v>0.99322339999999998</v>
      </c>
      <c r="AU20" s="1">
        <v>20</v>
      </c>
      <c r="AV20" s="5">
        <v>290.52733999999998</v>
      </c>
      <c r="AW20" s="5">
        <v>1</v>
      </c>
      <c r="BA20" s="1">
        <v>20</v>
      </c>
      <c r="BB20" s="1">
        <v>0.99713949999999996</v>
      </c>
    </row>
    <row r="21" spans="1:54" x14ac:dyDescent="0.25">
      <c r="A21" s="2"/>
      <c r="B21" s="5">
        <v>30</v>
      </c>
      <c r="C21" s="5">
        <v>402.22167999999999</v>
      </c>
      <c r="D21" s="5">
        <v>0.95751629999999999</v>
      </c>
      <c r="E21" s="2"/>
      <c r="G21" s="1">
        <v>30</v>
      </c>
      <c r="H21" s="1">
        <v>948.48632810000004</v>
      </c>
      <c r="I21" s="1">
        <v>0.94822209999999996</v>
      </c>
      <c r="L21" s="1">
        <v>30</v>
      </c>
      <c r="M21" s="1">
        <v>568.2373</v>
      </c>
      <c r="N21" s="1">
        <v>0.98144100000000001</v>
      </c>
      <c r="Q21" s="1">
        <v>30</v>
      </c>
      <c r="R21" s="5">
        <v>344.84863000000001</v>
      </c>
      <c r="S21" s="5">
        <v>0.92416229999999999</v>
      </c>
      <c r="V21" s="1">
        <v>30</v>
      </c>
      <c r="W21" s="5">
        <v>456.54297000000003</v>
      </c>
      <c r="X21" s="5">
        <v>1</v>
      </c>
      <c r="AA21" s="1">
        <v>30</v>
      </c>
      <c r="AB21" s="5">
        <v>521.85059000000001</v>
      </c>
      <c r="AC21" s="5">
        <v>1</v>
      </c>
      <c r="AF21" s="1">
        <v>30</v>
      </c>
      <c r="AG21" s="5">
        <v>349.73145</v>
      </c>
      <c r="AH21" s="5">
        <v>1</v>
      </c>
      <c r="AK21" s="1">
        <v>30</v>
      </c>
      <c r="AL21" s="5">
        <v>572.50977</v>
      </c>
      <c r="AM21" s="5">
        <v>0.96400450000000004</v>
      </c>
      <c r="AP21" s="1">
        <v>30</v>
      </c>
      <c r="AQ21" s="5">
        <v>2756.3476999999998</v>
      </c>
      <c r="AR21" s="5">
        <v>1</v>
      </c>
      <c r="AU21" s="1">
        <v>30</v>
      </c>
      <c r="AV21" s="5">
        <v>277.09960999999998</v>
      </c>
      <c r="AW21" s="5">
        <v>0.94685989999999998</v>
      </c>
      <c r="BA21" s="1">
        <v>30</v>
      </c>
      <c r="BB21" s="1">
        <v>0.97222059999999999</v>
      </c>
    </row>
    <row r="22" spans="1:54" x14ac:dyDescent="0.25">
      <c r="A22" s="2"/>
      <c r="B22" s="5">
        <v>40</v>
      </c>
      <c r="C22" s="5">
        <v>400.39062999999999</v>
      </c>
      <c r="D22" s="5">
        <v>0.95261439999999997</v>
      </c>
      <c r="E22" s="2"/>
      <c r="G22" s="1">
        <v>40</v>
      </c>
      <c r="H22" s="1">
        <v>981.4453125</v>
      </c>
      <c r="I22" s="1">
        <v>0.98190889999999997</v>
      </c>
      <c r="L22" s="1">
        <v>40</v>
      </c>
      <c r="M22" s="1">
        <v>578.61328000000003</v>
      </c>
      <c r="N22" s="1">
        <v>1</v>
      </c>
      <c r="Q22" s="1">
        <v>40</v>
      </c>
      <c r="R22" s="5">
        <v>346.67968999999999</v>
      </c>
      <c r="S22" s="5">
        <v>0.92945330000000004</v>
      </c>
      <c r="V22" s="1">
        <v>40</v>
      </c>
      <c r="W22" s="5">
        <v>432.12891000000002</v>
      </c>
      <c r="X22" s="5">
        <v>0.93902439999999998</v>
      </c>
      <c r="AA22" s="1">
        <v>40</v>
      </c>
      <c r="AB22" s="5">
        <v>512.69530999999995</v>
      </c>
      <c r="AC22" s="5">
        <v>0.98039220000000005</v>
      </c>
      <c r="AF22" s="1">
        <v>40</v>
      </c>
      <c r="AG22" s="5">
        <v>336.91406000000001</v>
      </c>
      <c r="AH22" s="5">
        <v>0.95808380000000004</v>
      </c>
      <c r="AK22" s="1">
        <v>40</v>
      </c>
      <c r="AL22" s="5">
        <v>588.37891000000002</v>
      </c>
      <c r="AM22" s="5">
        <v>0.99325079999999999</v>
      </c>
      <c r="AP22" s="1">
        <v>40</v>
      </c>
      <c r="AQ22" s="5">
        <v>2728.8818000000001</v>
      </c>
      <c r="AR22" s="5">
        <v>0.98983509999999997</v>
      </c>
      <c r="AU22" s="1">
        <v>40</v>
      </c>
      <c r="AV22" s="5">
        <v>258.17871000000002</v>
      </c>
      <c r="AW22" s="5">
        <v>0.87198070000000005</v>
      </c>
      <c r="BA22" s="1">
        <v>40</v>
      </c>
      <c r="BB22" s="1">
        <v>0.95965440000000002</v>
      </c>
    </row>
    <row r="23" spans="1:54" x14ac:dyDescent="0.25">
      <c r="A23" s="2"/>
      <c r="B23" s="5">
        <v>50</v>
      </c>
      <c r="C23" s="5">
        <v>404.05273</v>
      </c>
      <c r="D23" s="5">
        <v>0.96241829999999995</v>
      </c>
      <c r="E23" s="2"/>
      <c r="G23" s="1">
        <v>50</v>
      </c>
      <c r="H23" s="1">
        <v>972.90039060000004</v>
      </c>
      <c r="I23" s="1">
        <v>0.97317529999999997</v>
      </c>
      <c r="L23" s="1">
        <v>50</v>
      </c>
      <c r="M23" s="1">
        <v>559.69237999999996</v>
      </c>
      <c r="N23" s="1">
        <v>0.96615720000000005</v>
      </c>
      <c r="Q23" s="1">
        <v>50</v>
      </c>
      <c r="R23" s="5">
        <v>341.18651999999997</v>
      </c>
      <c r="S23" s="5">
        <v>0.91358019999999995</v>
      </c>
      <c r="V23" s="1">
        <v>50</v>
      </c>
      <c r="W23" s="5">
        <v>441.28417999999999</v>
      </c>
      <c r="X23" s="5">
        <v>0.96189020000000003</v>
      </c>
      <c r="AA23" s="1">
        <v>50</v>
      </c>
      <c r="AB23" s="5">
        <v>509.03320000000002</v>
      </c>
      <c r="AC23" s="5">
        <v>0.972549</v>
      </c>
      <c r="AF23" s="1">
        <v>50</v>
      </c>
      <c r="AG23" s="5">
        <v>326.53809000000001</v>
      </c>
      <c r="AH23" s="5">
        <v>0.92415170000000002</v>
      </c>
      <c r="AK23" s="1">
        <v>50</v>
      </c>
      <c r="AL23" s="5">
        <v>576.78223000000003</v>
      </c>
      <c r="AM23" s="5">
        <v>0.97187849999999998</v>
      </c>
      <c r="AP23" s="1">
        <v>50</v>
      </c>
      <c r="AQ23" s="5">
        <v>2708.1298999999999</v>
      </c>
      <c r="AR23" s="5">
        <v>0.982155</v>
      </c>
      <c r="AU23" s="1">
        <v>50</v>
      </c>
      <c r="AV23" s="5">
        <v>260.62011999999999</v>
      </c>
      <c r="AW23" s="5">
        <v>0.8816425</v>
      </c>
      <c r="BA23" s="1">
        <v>50</v>
      </c>
      <c r="BB23" s="1">
        <v>0.95095980000000002</v>
      </c>
    </row>
    <row r="24" spans="1:54" x14ac:dyDescent="0.25">
      <c r="A24" s="2"/>
      <c r="B24" s="5">
        <v>60</v>
      </c>
      <c r="C24" s="5">
        <v>389.40429999999998</v>
      </c>
      <c r="D24" s="5">
        <v>0.92320259999999998</v>
      </c>
      <c r="E24" s="2"/>
      <c r="G24" s="1">
        <v>60</v>
      </c>
      <c r="H24" s="1">
        <v>949.09667969999998</v>
      </c>
      <c r="I24" s="1">
        <v>0.94884590000000002</v>
      </c>
      <c r="L24" s="1">
        <v>60</v>
      </c>
      <c r="M24" s="1">
        <v>543.21289000000002</v>
      </c>
      <c r="N24" s="1">
        <v>0.93668119999999999</v>
      </c>
      <c r="Q24" s="1">
        <v>60</v>
      </c>
      <c r="R24" s="5">
        <v>327.14843999999999</v>
      </c>
      <c r="S24" s="5">
        <v>0.87301589999999996</v>
      </c>
      <c r="V24" s="1">
        <v>60</v>
      </c>
      <c r="W24" s="5">
        <v>441.28417999999999</v>
      </c>
      <c r="X24" s="5">
        <v>0.96189020000000003</v>
      </c>
      <c r="AA24" s="1">
        <v>60</v>
      </c>
      <c r="AB24" s="5">
        <v>500.48827999999997</v>
      </c>
      <c r="AC24" s="5">
        <v>0.9542484</v>
      </c>
      <c r="AF24" s="1">
        <v>60</v>
      </c>
      <c r="AG24" s="5">
        <v>334.47266000000002</v>
      </c>
      <c r="AH24" s="5">
        <v>0.95009980000000005</v>
      </c>
      <c r="AK24" s="1">
        <v>60</v>
      </c>
      <c r="AL24" s="5">
        <v>560.91309000000001</v>
      </c>
      <c r="AM24" s="5">
        <v>0.94263220000000003</v>
      </c>
      <c r="AP24" s="1">
        <v>60</v>
      </c>
      <c r="AQ24" s="5">
        <v>2692.8710999999998</v>
      </c>
      <c r="AR24" s="5">
        <v>0.97650780000000004</v>
      </c>
      <c r="AU24" s="1">
        <v>60</v>
      </c>
      <c r="AV24" s="5">
        <v>281.98241999999999</v>
      </c>
      <c r="AW24" s="5">
        <v>0.96618360000000003</v>
      </c>
      <c r="BA24" s="1">
        <v>60</v>
      </c>
      <c r="BB24" s="1">
        <v>0.94333080000000002</v>
      </c>
    </row>
    <row r="25" spans="1:54" x14ac:dyDescent="0.25">
      <c r="A25" s="2"/>
      <c r="B25" s="2">
        <v>70</v>
      </c>
      <c r="C25" s="2">
        <v>384.52148</v>
      </c>
      <c r="D25" s="2">
        <v>0.91013069999999996</v>
      </c>
      <c r="E25" s="2"/>
      <c r="G25" s="1">
        <v>70</v>
      </c>
      <c r="H25" s="1">
        <v>937.5</v>
      </c>
      <c r="I25" s="1">
        <v>0.93699310000000002</v>
      </c>
      <c r="L25" s="1">
        <v>70</v>
      </c>
      <c r="M25" s="1">
        <v>542.60253999999998</v>
      </c>
      <c r="N25" s="1">
        <v>0.93558949999999996</v>
      </c>
      <c r="Q25" s="1">
        <v>70</v>
      </c>
      <c r="R25" s="5">
        <v>334.47266000000002</v>
      </c>
      <c r="S25" s="5">
        <v>0.89417990000000003</v>
      </c>
      <c r="V25" s="1">
        <v>70</v>
      </c>
      <c r="W25" s="5">
        <v>444.33593999999999</v>
      </c>
      <c r="X25" s="5">
        <v>0.96951220000000005</v>
      </c>
      <c r="AA25" s="1">
        <v>70</v>
      </c>
      <c r="AB25" s="5">
        <v>491.33301</v>
      </c>
      <c r="AC25" s="5">
        <v>0.93464049999999999</v>
      </c>
      <c r="AF25" s="1">
        <v>70</v>
      </c>
      <c r="AG25" s="5">
        <v>314.94141000000002</v>
      </c>
      <c r="AH25" s="5">
        <v>0.88622749999999995</v>
      </c>
      <c r="AK25" s="1">
        <v>70</v>
      </c>
      <c r="AL25" s="5">
        <v>564.5752</v>
      </c>
      <c r="AM25" s="5">
        <v>0.94938129999999998</v>
      </c>
      <c r="AP25" s="1">
        <v>70</v>
      </c>
      <c r="AQ25" s="5">
        <v>2636.1084000000001</v>
      </c>
      <c r="AR25" s="5">
        <v>0.95550029999999997</v>
      </c>
      <c r="AU25" s="1">
        <v>70</v>
      </c>
      <c r="AV25" s="5">
        <v>247.80273</v>
      </c>
      <c r="AW25" s="5">
        <v>0.83091789999999999</v>
      </c>
      <c r="BA25" s="1">
        <v>70</v>
      </c>
      <c r="BB25" s="1">
        <v>0.92030730000000005</v>
      </c>
    </row>
    <row r="26" spans="1:54" x14ac:dyDescent="0.25">
      <c r="A26" s="2"/>
      <c r="B26" s="2">
        <v>80</v>
      </c>
      <c r="C26" s="2">
        <v>382.08008000000001</v>
      </c>
      <c r="D26" s="2">
        <v>0.90359480000000003</v>
      </c>
      <c r="E26" s="2"/>
      <c r="G26" s="1">
        <v>80</v>
      </c>
      <c r="H26" s="1">
        <v>942.3828125</v>
      </c>
      <c r="I26" s="1">
        <v>0.94198380000000004</v>
      </c>
      <c r="L26" s="1">
        <v>80</v>
      </c>
      <c r="M26" s="1">
        <v>547.48535000000004</v>
      </c>
      <c r="N26" s="1">
        <v>0.94432309999999997</v>
      </c>
      <c r="Q26" s="1">
        <v>80</v>
      </c>
      <c r="V26" s="1">
        <v>80</v>
      </c>
      <c r="W26" s="1">
        <v>447.99804999999998</v>
      </c>
      <c r="X26" s="1">
        <v>0.97865849999999999</v>
      </c>
      <c r="AA26" s="1">
        <v>80</v>
      </c>
      <c r="AB26" s="1">
        <v>496.82616999999999</v>
      </c>
      <c r="AC26" s="1">
        <v>0.94640519999999995</v>
      </c>
      <c r="AF26" s="1">
        <v>80</v>
      </c>
      <c r="AG26" s="1">
        <v>314.33105</v>
      </c>
      <c r="AK26" s="1">
        <v>80</v>
      </c>
      <c r="AL26" s="1">
        <v>561.52344000000005</v>
      </c>
      <c r="AM26" s="1">
        <v>0.94375699999999996</v>
      </c>
      <c r="AP26" s="1">
        <v>80</v>
      </c>
      <c r="AQ26" s="5">
        <v>2595.8252000000002</v>
      </c>
      <c r="AR26" s="5">
        <v>0.94059179999999998</v>
      </c>
      <c r="AU26" s="1">
        <v>80</v>
      </c>
      <c r="AV26" s="5">
        <v>264.28223000000003</v>
      </c>
      <c r="AW26" s="5">
        <v>0.89613529999999997</v>
      </c>
      <c r="BA26" s="1">
        <v>80</v>
      </c>
      <c r="BB26" s="1">
        <v>0.93693119999999996</v>
      </c>
    </row>
    <row r="27" spans="1:54" x14ac:dyDescent="0.25">
      <c r="A27" s="2"/>
      <c r="B27" s="2">
        <v>90</v>
      </c>
      <c r="C27" s="2">
        <v>370.48340000000002</v>
      </c>
      <c r="D27" s="2">
        <v>0.87254900000000002</v>
      </c>
      <c r="E27" s="2"/>
      <c r="G27" s="1">
        <v>90</v>
      </c>
      <c r="H27" s="1">
        <v>945.43457030000002</v>
      </c>
      <c r="I27" s="1">
        <v>0.94510289999999997</v>
      </c>
      <c r="L27" s="1">
        <v>90</v>
      </c>
      <c r="M27" s="1">
        <v>527.95410000000004</v>
      </c>
      <c r="N27" s="1">
        <v>0.90938859999999999</v>
      </c>
      <c r="Q27" s="1">
        <v>90</v>
      </c>
      <c r="V27" s="1">
        <v>90</v>
      </c>
      <c r="W27" s="1">
        <v>444.33593999999999</v>
      </c>
      <c r="X27" s="1">
        <v>0.96951220000000005</v>
      </c>
      <c r="AA27" s="1">
        <v>90</v>
      </c>
      <c r="AB27" s="1">
        <v>486.4502</v>
      </c>
      <c r="AC27" s="1">
        <v>0.92418299999999998</v>
      </c>
      <c r="AF27" s="1">
        <v>90</v>
      </c>
      <c r="AG27" s="1">
        <v>321.65526999999997</v>
      </c>
      <c r="AK27" s="1">
        <v>90</v>
      </c>
      <c r="AL27" s="1">
        <v>551.75780999999995</v>
      </c>
      <c r="AM27" s="1">
        <v>0.92575929999999995</v>
      </c>
      <c r="AP27" s="1">
        <v>90</v>
      </c>
      <c r="AQ27" s="5">
        <v>2583.0077999999999</v>
      </c>
      <c r="AR27" s="5">
        <v>0.93584820000000002</v>
      </c>
      <c r="AU27" s="1">
        <v>90</v>
      </c>
      <c r="AV27" s="5">
        <v>245.97167999999999</v>
      </c>
      <c r="AW27" s="5">
        <v>0.8236715</v>
      </c>
      <c r="BA27" s="1">
        <v>90</v>
      </c>
      <c r="BB27" s="1">
        <v>0.91325179999999995</v>
      </c>
    </row>
    <row r="28" spans="1:54" x14ac:dyDescent="0.25">
      <c r="A28" s="2"/>
      <c r="B28" s="2">
        <v>100</v>
      </c>
      <c r="C28" s="2">
        <v>367.43164000000002</v>
      </c>
      <c r="D28" s="2">
        <v>0.86437909999999996</v>
      </c>
      <c r="E28" s="2"/>
      <c r="G28" s="1">
        <v>100</v>
      </c>
      <c r="H28" s="1">
        <v>942.99316409999994</v>
      </c>
      <c r="I28" s="1">
        <v>0.94260759999999999</v>
      </c>
      <c r="L28" s="1">
        <v>100</v>
      </c>
      <c r="Q28" s="1">
        <v>100</v>
      </c>
      <c r="V28" s="1">
        <v>100</v>
      </c>
      <c r="W28" s="1">
        <v>428.46679999999998</v>
      </c>
      <c r="AA28" s="1">
        <v>100</v>
      </c>
      <c r="AB28" s="1">
        <v>487.06054999999998</v>
      </c>
      <c r="AF28" s="1">
        <v>100</v>
      </c>
      <c r="AG28" s="1">
        <v>314.33105</v>
      </c>
      <c r="AK28" s="1">
        <v>100</v>
      </c>
      <c r="AL28" s="1">
        <v>546.26464999999996</v>
      </c>
      <c r="AM28" s="1">
        <v>0.91563550000000005</v>
      </c>
      <c r="AP28" s="1">
        <v>100</v>
      </c>
      <c r="AQ28" s="5">
        <v>2577.5146</v>
      </c>
      <c r="AR28" s="5">
        <v>0.93381519999999996</v>
      </c>
      <c r="AU28" s="1">
        <v>100</v>
      </c>
      <c r="AV28" s="5">
        <v>241.08886999999999</v>
      </c>
      <c r="AW28" s="5">
        <v>0.80434779999999995</v>
      </c>
      <c r="BA28" s="1">
        <v>100</v>
      </c>
      <c r="BB28" s="1">
        <v>0.89215710000000004</v>
      </c>
    </row>
    <row r="29" spans="1:54" x14ac:dyDescent="0.25">
      <c r="A29" s="2"/>
      <c r="B29" s="2">
        <v>110</v>
      </c>
      <c r="C29" s="2">
        <v>369.87304999999998</v>
      </c>
      <c r="D29" s="2">
        <v>0.87091499999999999</v>
      </c>
      <c r="E29" s="2"/>
      <c r="G29" s="1">
        <v>110</v>
      </c>
      <c r="L29" s="1">
        <v>110</v>
      </c>
      <c r="Q29" s="1">
        <v>110</v>
      </c>
      <c r="V29" s="1">
        <v>110</v>
      </c>
      <c r="W29" s="1">
        <v>419.92187999999999</v>
      </c>
      <c r="AA29" s="1">
        <v>110</v>
      </c>
      <c r="AB29" s="1">
        <v>470.58105</v>
      </c>
      <c r="AF29" s="1">
        <v>110</v>
      </c>
      <c r="AG29" s="1">
        <v>301.51366999999999</v>
      </c>
      <c r="AK29" s="1">
        <v>110</v>
      </c>
      <c r="AL29" s="1">
        <v>546.875</v>
      </c>
      <c r="AM29" s="1">
        <v>0.91676040000000003</v>
      </c>
      <c r="AP29" s="1">
        <v>110</v>
      </c>
      <c r="AQ29" s="5">
        <v>2482.9101999999998</v>
      </c>
      <c r="AR29" s="2"/>
      <c r="AU29" s="1">
        <v>110</v>
      </c>
      <c r="AV29" s="5">
        <v>250.85449</v>
      </c>
      <c r="AW29" s="2">
        <v>0.84299519999999994</v>
      </c>
      <c r="BA29" s="1">
        <v>110</v>
      </c>
      <c r="BB29" s="1">
        <v>0.87689019999999995</v>
      </c>
    </row>
    <row r="30" spans="1:54" x14ac:dyDescent="0.25">
      <c r="A30" s="2"/>
      <c r="B30" s="2"/>
      <c r="C30" s="2"/>
      <c r="D30" s="2"/>
      <c r="E30" s="2"/>
    </row>
    <row r="31" spans="1:54" x14ac:dyDescent="0.25">
      <c r="A31" s="2"/>
      <c r="B31" s="2"/>
      <c r="C31" s="2"/>
      <c r="D31" s="2"/>
      <c r="E31" s="2"/>
    </row>
    <row r="32" spans="1:54" x14ac:dyDescent="0.25">
      <c r="A32" s="2"/>
      <c r="B32" s="2"/>
      <c r="C32" s="2"/>
      <c r="D32" s="2"/>
      <c r="E32" s="2"/>
    </row>
    <row r="33" spans="1:55" x14ac:dyDescent="0.25">
      <c r="A33" s="2"/>
      <c r="B33" s="2"/>
      <c r="C33" s="2"/>
      <c r="D33" s="2"/>
      <c r="E33" s="2"/>
    </row>
    <row r="34" spans="1:55" x14ac:dyDescent="0.25">
      <c r="A34" s="2"/>
      <c r="B34" s="2"/>
      <c r="C34" s="2"/>
      <c r="D34" s="2"/>
      <c r="E34" s="2"/>
      <c r="BA34" s="1" t="s">
        <v>160</v>
      </c>
      <c r="BB34" s="1" t="s">
        <v>161</v>
      </c>
      <c r="BC34" s="1" t="s">
        <v>162</v>
      </c>
    </row>
    <row r="35" spans="1:55" x14ac:dyDescent="0.25">
      <c r="A35" s="2"/>
      <c r="B35" s="2"/>
      <c r="C35" s="2" t="s">
        <v>163</v>
      </c>
      <c r="D35" s="5">
        <v>3.6878557999999999</v>
      </c>
      <c r="E35" s="2"/>
      <c r="H35" s="1" t="s">
        <v>163</v>
      </c>
      <c r="I35" s="1">
        <v>2.9660091679999998</v>
      </c>
      <c r="M35" s="1" t="s">
        <v>163</v>
      </c>
      <c r="N35" s="1">
        <v>3.3552555000000002</v>
      </c>
      <c r="R35" s="1" t="s">
        <v>163</v>
      </c>
      <c r="S35" s="6">
        <v>2.9107287999999998</v>
      </c>
      <c r="W35" s="1" t="s">
        <v>163</v>
      </c>
      <c r="X35" s="6">
        <v>2.1698623000000001</v>
      </c>
      <c r="AB35" s="1" t="s">
        <v>163</v>
      </c>
      <c r="AC35" s="6">
        <v>2.9751829999999999</v>
      </c>
      <c r="AG35" s="1" t="s">
        <v>163</v>
      </c>
      <c r="AH35" s="6">
        <v>3.1563857999999998</v>
      </c>
      <c r="AL35" s="1" t="s">
        <v>163</v>
      </c>
      <c r="AM35" s="6">
        <v>3.8035123999999998</v>
      </c>
      <c r="AQ35" s="1" t="s">
        <v>163</v>
      </c>
      <c r="AR35" s="6">
        <v>2.6256588000000001</v>
      </c>
      <c r="AV35" s="1" t="s">
        <v>163</v>
      </c>
      <c r="AW35" s="6">
        <v>3.3512906999999998</v>
      </c>
      <c r="BA35" s="5">
        <v>3.1001742000000001</v>
      </c>
      <c r="BB35" s="5">
        <v>0.486655</v>
      </c>
      <c r="BC35" s="5">
        <v>0.16221830000000001</v>
      </c>
    </row>
    <row r="36" spans="1:55" x14ac:dyDescent="0.25">
      <c r="A36" s="2"/>
      <c r="B36" s="2"/>
      <c r="C36" s="2" t="s">
        <v>164</v>
      </c>
      <c r="D36" s="5">
        <v>-39.522829999999999</v>
      </c>
      <c r="E36" s="2"/>
      <c r="H36" s="1" t="s">
        <v>164</v>
      </c>
      <c r="I36" s="1">
        <v>-38.564723469999997</v>
      </c>
      <c r="M36" s="1" t="s">
        <v>164</v>
      </c>
      <c r="N36" s="1">
        <v>-42.526963000000002</v>
      </c>
      <c r="R36" s="1" t="s">
        <v>164</v>
      </c>
      <c r="S36" s="5">
        <v>-39.064115999999999</v>
      </c>
      <c r="W36" s="1" t="s">
        <v>164</v>
      </c>
      <c r="X36" s="5">
        <v>-39.248843999999998</v>
      </c>
      <c r="AB36" s="1" t="s">
        <v>164</v>
      </c>
      <c r="AC36" s="5">
        <v>-40.785215000000001</v>
      </c>
      <c r="AG36" s="1" t="s">
        <v>164</v>
      </c>
      <c r="AH36" s="5">
        <v>-39.676741</v>
      </c>
      <c r="AL36" s="1" t="s">
        <v>164</v>
      </c>
      <c r="AM36" s="5">
        <v>-38.584333000000001</v>
      </c>
      <c r="AQ36" s="1" t="s">
        <v>164</v>
      </c>
      <c r="AR36" s="5">
        <v>-32.022689999999997</v>
      </c>
      <c r="AV36" s="1" t="s">
        <v>164</v>
      </c>
      <c r="AW36" s="5">
        <v>-32.989280999999998</v>
      </c>
      <c r="BA36" s="5">
        <v>-38.298574000000002</v>
      </c>
      <c r="BB36" s="5">
        <v>3.2774936000000001</v>
      </c>
      <c r="BC36" s="5">
        <v>1.0924978999999999</v>
      </c>
    </row>
    <row r="41" spans="1:55" x14ac:dyDescent="0.25">
      <c r="A41" s="2" t="s">
        <v>165</v>
      </c>
      <c r="B41" s="2"/>
      <c r="C41" s="3" t="s">
        <v>166</v>
      </c>
      <c r="D41" s="4"/>
      <c r="E41" s="4"/>
      <c r="H41" s="1" t="s">
        <v>167</v>
      </c>
      <c r="M41" s="1" t="s">
        <v>168</v>
      </c>
      <c r="Q41" s="1" t="s">
        <v>169</v>
      </c>
      <c r="V41" s="1" t="s">
        <v>170</v>
      </c>
      <c r="AA41" s="1" t="s">
        <v>171</v>
      </c>
      <c r="AF41" s="1" t="s">
        <v>172</v>
      </c>
      <c r="AK41" s="1" t="s">
        <v>173</v>
      </c>
      <c r="AP41" s="1" t="s">
        <v>174</v>
      </c>
      <c r="AU41" s="1" t="s">
        <v>175</v>
      </c>
    </row>
    <row r="42" spans="1:55" x14ac:dyDescent="0.25">
      <c r="A42" s="2"/>
      <c r="B42" s="2"/>
      <c r="C42" s="2"/>
      <c r="D42" s="2"/>
      <c r="E42" s="2"/>
    </row>
    <row r="43" spans="1:55" x14ac:dyDescent="0.25">
      <c r="A43" s="2"/>
      <c r="B43" s="2" t="s">
        <v>157</v>
      </c>
      <c r="C43" s="2" t="s">
        <v>158</v>
      </c>
      <c r="D43" s="3" t="s">
        <v>159</v>
      </c>
      <c r="E43" s="4"/>
      <c r="G43" s="1" t="s">
        <v>157</v>
      </c>
      <c r="H43" s="1" t="s">
        <v>158</v>
      </c>
      <c r="I43" s="1" t="s">
        <v>159</v>
      </c>
      <c r="L43" s="1" t="s">
        <v>157</v>
      </c>
      <c r="M43" s="1" t="s">
        <v>158</v>
      </c>
      <c r="N43" s="1" t="s">
        <v>159</v>
      </c>
      <c r="Q43" s="1" t="s">
        <v>157</v>
      </c>
      <c r="R43" s="1" t="s">
        <v>158</v>
      </c>
      <c r="S43" s="1" t="s">
        <v>159</v>
      </c>
      <c r="V43" s="1" t="s">
        <v>157</v>
      </c>
      <c r="W43" s="1" t="s">
        <v>158</v>
      </c>
      <c r="X43" s="1" t="s">
        <v>159</v>
      </c>
      <c r="AA43" s="1" t="s">
        <v>157</v>
      </c>
      <c r="AB43" s="1" t="s">
        <v>158</v>
      </c>
      <c r="AC43" s="1" t="s">
        <v>159</v>
      </c>
      <c r="AF43" s="1" t="s">
        <v>157</v>
      </c>
      <c r="AG43" s="1" t="s">
        <v>158</v>
      </c>
      <c r="AH43" s="1" t="s">
        <v>159</v>
      </c>
      <c r="AK43" s="1" t="s">
        <v>157</v>
      </c>
      <c r="AL43" s="1" t="s">
        <v>158</v>
      </c>
      <c r="AM43" s="1" t="s">
        <v>159</v>
      </c>
      <c r="AP43" s="1" t="s">
        <v>157</v>
      </c>
      <c r="AQ43" s="1" t="s">
        <v>158</v>
      </c>
      <c r="AR43" s="1" t="s">
        <v>159</v>
      </c>
      <c r="AU43" s="1" t="s">
        <v>157</v>
      </c>
      <c r="AV43" s="1" t="s">
        <v>158</v>
      </c>
      <c r="AW43" s="1" t="s">
        <v>159</v>
      </c>
      <c r="BA43" s="1" t="s">
        <v>157</v>
      </c>
      <c r="BB43" s="1" t="s">
        <v>160</v>
      </c>
    </row>
    <row r="44" spans="1:55" x14ac:dyDescent="0.25">
      <c r="A44" s="2"/>
      <c r="B44" s="5">
        <v>-130</v>
      </c>
      <c r="C44" s="5">
        <v>55.541992</v>
      </c>
      <c r="D44" s="5">
        <v>1.4423099999999999E-2</v>
      </c>
      <c r="E44" s="2"/>
      <c r="G44" s="1">
        <v>-130</v>
      </c>
      <c r="H44" s="1">
        <v>83.0078125</v>
      </c>
      <c r="I44" s="1">
        <v>1.40406E-2</v>
      </c>
      <c r="L44" s="1">
        <v>-130</v>
      </c>
      <c r="M44" s="1">
        <v>192.87109000000001</v>
      </c>
      <c r="N44" s="1">
        <v>7.3398999999999999E-3</v>
      </c>
      <c r="Q44" s="1">
        <v>-130</v>
      </c>
      <c r="R44" s="5">
        <v>72.631836000000007</v>
      </c>
      <c r="S44" s="5">
        <v>3.6045999999999999E-3</v>
      </c>
      <c r="V44" s="1">
        <v>-130</v>
      </c>
      <c r="W44" s="5">
        <v>39.0625</v>
      </c>
      <c r="X44" s="5">
        <v>5.2166000000000001E-3</v>
      </c>
      <c r="AA44" s="1">
        <v>-130</v>
      </c>
      <c r="AB44" s="5">
        <v>115.35645</v>
      </c>
      <c r="AC44" s="5">
        <v>2.6610000000000002E-4</v>
      </c>
      <c r="AF44" s="1">
        <v>-130</v>
      </c>
      <c r="AG44" s="5">
        <v>102.53906000000001</v>
      </c>
      <c r="AH44" s="5">
        <v>7.9663000000000008E-3</v>
      </c>
      <c r="AK44" s="1">
        <v>-130</v>
      </c>
      <c r="AL44" s="5">
        <v>240.47852</v>
      </c>
      <c r="AM44" s="5">
        <v>1.0874699999999999E-2</v>
      </c>
      <c r="AP44" s="1">
        <v>-130</v>
      </c>
      <c r="AQ44" s="5">
        <v>71.411133000000007</v>
      </c>
      <c r="AR44" s="5">
        <v>7.4974000000000004E-3</v>
      </c>
      <c r="AU44" s="1">
        <v>-130</v>
      </c>
      <c r="AV44" s="5">
        <v>245.36133000000001</v>
      </c>
      <c r="AW44" s="5">
        <v>1.5120700000000001E-2</v>
      </c>
      <c r="BA44" s="1">
        <v>-130</v>
      </c>
      <c r="BB44" s="5">
        <v>8.6350000000000003E-3</v>
      </c>
    </row>
    <row r="45" spans="1:55" x14ac:dyDescent="0.25">
      <c r="A45" s="2"/>
      <c r="B45" s="5">
        <v>-120</v>
      </c>
      <c r="C45" s="5">
        <v>43.334961</v>
      </c>
      <c r="D45" s="5">
        <v>3.7393000000000001E-3</v>
      </c>
      <c r="E45" s="2"/>
      <c r="G45" s="1">
        <v>-120</v>
      </c>
      <c r="H45" s="1">
        <v>89.721679690000002</v>
      </c>
      <c r="I45" s="1">
        <v>2.2620899999999999E-2</v>
      </c>
      <c r="L45" s="1">
        <v>-120</v>
      </c>
      <c r="M45" s="1">
        <v>175.78125</v>
      </c>
      <c r="N45" s="1">
        <v>3.7965E-3</v>
      </c>
      <c r="Q45" s="1">
        <v>-120</v>
      </c>
      <c r="R45" s="5">
        <v>61.035156000000001</v>
      </c>
      <c r="S45" s="5">
        <v>0</v>
      </c>
      <c r="V45" s="1">
        <v>-120</v>
      </c>
      <c r="W45" s="5">
        <v>25.024414</v>
      </c>
      <c r="X45" s="5">
        <v>0</v>
      </c>
      <c r="AA45" s="1">
        <v>-120</v>
      </c>
      <c r="AB45" s="5">
        <v>119.01855</v>
      </c>
      <c r="AC45" s="5">
        <v>1.8626999999999999E-3</v>
      </c>
      <c r="AF45" s="1">
        <v>-120</v>
      </c>
      <c r="AG45" s="5">
        <v>92.163086000000007</v>
      </c>
      <c r="AH45" s="5">
        <v>0</v>
      </c>
      <c r="AK45" s="1">
        <v>-120</v>
      </c>
      <c r="AL45" s="5">
        <v>226.44042999999999</v>
      </c>
      <c r="AM45" s="5">
        <v>0</v>
      </c>
      <c r="AP45" s="1">
        <v>-120</v>
      </c>
      <c r="AQ45" s="5">
        <v>61.645508</v>
      </c>
      <c r="AR45" s="5">
        <v>3.3609E-3</v>
      </c>
      <c r="AU45" s="1">
        <v>-120</v>
      </c>
      <c r="AV45" s="5">
        <v>228.27148</v>
      </c>
      <c r="AW45" s="5">
        <v>1.19612E-2</v>
      </c>
      <c r="BA45" s="1">
        <v>-120</v>
      </c>
      <c r="BB45" s="5">
        <v>4.7342E-3</v>
      </c>
    </row>
    <row r="46" spans="1:55" x14ac:dyDescent="0.25">
      <c r="A46" s="2"/>
      <c r="B46" s="5">
        <v>-110</v>
      </c>
      <c r="C46" s="5">
        <v>50.048828</v>
      </c>
      <c r="D46" s="5">
        <v>9.6153999999999996E-3</v>
      </c>
      <c r="E46" s="2"/>
      <c r="G46" s="1">
        <v>-110</v>
      </c>
      <c r="H46" s="1">
        <v>73.2421875</v>
      </c>
      <c r="I46" s="1">
        <v>1.5601E-3</v>
      </c>
      <c r="L46" s="1">
        <v>-110</v>
      </c>
      <c r="M46" s="1">
        <v>157.47069999999999</v>
      </c>
      <c r="N46" s="1">
        <v>0</v>
      </c>
      <c r="Q46" s="1">
        <v>-110</v>
      </c>
      <c r="R46" s="5">
        <v>66.528319999999994</v>
      </c>
      <c r="S46" s="5">
        <v>1.7075E-3</v>
      </c>
      <c r="V46" s="1">
        <v>-110</v>
      </c>
      <c r="W46" s="5">
        <v>38.452148000000001</v>
      </c>
      <c r="X46" s="5">
        <v>4.9898E-3</v>
      </c>
      <c r="AA46" s="1">
        <v>-110</v>
      </c>
      <c r="AB46" s="5">
        <v>134.8877</v>
      </c>
      <c r="AC46" s="5">
        <v>8.7813000000000006E-3</v>
      </c>
      <c r="AF46" s="1">
        <v>-110</v>
      </c>
      <c r="AG46" s="5">
        <v>104.98047</v>
      </c>
      <c r="AH46" s="5">
        <v>9.8407000000000008E-3</v>
      </c>
      <c r="AK46" s="1">
        <v>-110</v>
      </c>
      <c r="AL46" s="5">
        <v>230.10254</v>
      </c>
      <c r="AM46" s="5">
        <v>2.8368999999999998E-3</v>
      </c>
      <c r="AP46" s="1">
        <v>-110</v>
      </c>
      <c r="AQ46" s="5">
        <v>61.035156000000001</v>
      </c>
      <c r="AR46" s="5">
        <v>3.1023999999999999E-3</v>
      </c>
      <c r="AU46" s="1">
        <v>-110</v>
      </c>
      <c r="AV46" s="5">
        <v>200.19531000000001</v>
      </c>
      <c r="AW46" s="5">
        <v>6.7704999999999996E-3</v>
      </c>
      <c r="BA46" s="1">
        <v>-110</v>
      </c>
      <c r="BB46" s="5">
        <v>4.9204000000000001E-3</v>
      </c>
    </row>
    <row r="47" spans="1:55" x14ac:dyDescent="0.25">
      <c r="A47" s="2"/>
      <c r="B47" s="5">
        <v>-100</v>
      </c>
      <c r="C47" s="5">
        <v>45.776367</v>
      </c>
      <c r="D47" s="5">
        <v>5.8761000000000004E-3</v>
      </c>
      <c r="E47" s="2"/>
      <c r="G47" s="1">
        <v>-100</v>
      </c>
      <c r="H47" s="1">
        <v>72.631835940000002</v>
      </c>
      <c r="I47" s="1">
        <v>7.7999999999999999E-4</v>
      </c>
      <c r="L47" s="1">
        <v>-100</v>
      </c>
      <c r="M47" s="1">
        <v>194.70214999999999</v>
      </c>
      <c r="N47" s="1">
        <v>7.7196000000000001E-3</v>
      </c>
      <c r="Q47" s="1">
        <v>-100</v>
      </c>
      <c r="R47" s="5">
        <v>84.228515999999999</v>
      </c>
      <c r="S47" s="5">
        <v>7.2093000000000001E-3</v>
      </c>
      <c r="V47" s="1">
        <v>-100</v>
      </c>
      <c r="W47" s="5">
        <v>49.438476999999999</v>
      </c>
      <c r="X47" s="5">
        <v>9.0723999999999996E-3</v>
      </c>
      <c r="AA47" s="1">
        <v>-100</v>
      </c>
      <c r="AB47" s="5">
        <v>138.5498</v>
      </c>
      <c r="AC47" s="5">
        <v>1.0377900000000001E-2</v>
      </c>
      <c r="AF47" s="1">
        <v>-100</v>
      </c>
      <c r="AG47" s="5">
        <v>93.383788999999993</v>
      </c>
      <c r="AH47" s="5">
        <v>9.3720000000000001E-4</v>
      </c>
      <c r="AK47" s="1">
        <v>-100</v>
      </c>
      <c r="AL47" s="5">
        <v>231.32324</v>
      </c>
      <c r="AM47" s="5">
        <v>3.7824999999999998E-3</v>
      </c>
      <c r="AP47" s="1">
        <v>-100</v>
      </c>
      <c r="AQ47" s="5">
        <v>65.307616999999993</v>
      </c>
      <c r="AR47" s="5">
        <v>4.9121E-3</v>
      </c>
      <c r="AU47" s="1">
        <v>-100</v>
      </c>
      <c r="AV47" s="5">
        <v>203.85741999999999</v>
      </c>
      <c r="AW47" s="5">
        <v>7.4475000000000001E-3</v>
      </c>
      <c r="BA47" s="1">
        <v>-100</v>
      </c>
      <c r="BB47" s="5">
        <v>5.8114000000000004E-3</v>
      </c>
    </row>
    <row r="48" spans="1:55" x14ac:dyDescent="0.25">
      <c r="A48" s="2"/>
      <c r="B48" s="5">
        <v>-90</v>
      </c>
      <c r="C48" s="5">
        <v>45.166015999999999</v>
      </c>
      <c r="D48" s="5">
        <v>5.3419000000000001E-3</v>
      </c>
      <c r="E48" s="2"/>
      <c r="G48" s="1">
        <v>-90</v>
      </c>
      <c r="H48" s="1">
        <v>72.021484380000004</v>
      </c>
      <c r="I48" s="1">
        <v>0</v>
      </c>
      <c r="L48" s="1">
        <v>-90</v>
      </c>
      <c r="M48" s="1">
        <v>223.38866999999999</v>
      </c>
      <c r="N48" s="1">
        <v>1.36674E-2</v>
      </c>
      <c r="Q48" s="1">
        <v>-90</v>
      </c>
      <c r="R48" s="5">
        <v>68.969727000000006</v>
      </c>
      <c r="S48" s="5">
        <v>2.4662999999999998E-3</v>
      </c>
      <c r="V48" s="1">
        <v>-90</v>
      </c>
      <c r="W48" s="5">
        <v>47.607422</v>
      </c>
      <c r="X48" s="5">
        <v>8.3919000000000007E-3</v>
      </c>
      <c r="AA48" s="1">
        <v>-90</v>
      </c>
      <c r="AB48" s="5">
        <v>114.74609</v>
      </c>
      <c r="AC48" s="5">
        <v>0</v>
      </c>
      <c r="AF48" s="1">
        <v>-90</v>
      </c>
      <c r="AG48" s="5">
        <v>95.825194999999994</v>
      </c>
      <c r="AH48" s="5">
        <v>2.8116E-3</v>
      </c>
      <c r="AK48" s="1">
        <v>-90</v>
      </c>
      <c r="AL48" s="5">
        <v>247.80273</v>
      </c>
      <c r="AM48" s="5">
        <v>1.6548500000000001E-2</v>
      </c>
      <c r="AP48" s="1">
        <v>-90</v>
      </c>
      <c r="AQ48" s="5">
        <v>53.710937999999999</v>
      </c>
      <c r="AR48" s="5">
        <v>0</v>
      </c>
      <c r="AU48" s="1">
        <v>-90</v>
      </c>
      <c r="AV48" s="5">
        <v>173.33984000000001</v>
      </c>
      <c r="AW48" s="5">
        <v>1.8055E-3</v>
      </c>
      <c r="BA48" s="1">
        <v>-90</v>
      </c>
      <c r="BB48" s="5">
        <v>5.1032999999999999E-3</v>
      </c>
    </row>
    <row r="49" spans="1:54" x14ac:dyDescent="0.25">
      <c r="A49" s="2"/>
      <c r="B49" s="5">
        <v>-80</v>
      </c>
      <c r="C49" s="5">
        <v>39.0625</v>
      </c>
      <c r="D49" s="5">
        <v>0</v>
      </c>
      <c r="E49" s="2"/>
      <c r="G49" s="1">
        <v>-80</v>
      </c>
      <c r="H49" s="1">
        <v>89.721679690000002</v>
      </c>
      <c r="I49" s="1">
        <v>2.2620899999999999E-2</v>
      </c>
      <c r="L49" s="1">
        <v>-80</v>
      </c>
      <c r="M49" s="1">
        <v>235.59569999999999</v>
      </c>
      <c r="N49" s="1">
        <v>1.6198400000000002E-2</v>
      </c>
      <c r="Q49" s="1">
        <v>-80</v>
      </c>
      <c r="R49" s="5">
        <v>79.956055000000006</v>
      </c>
      <c r="S49" s="5">
        <v>5.8811999999999996E-3</v>
      </c>
      <c r="V49" s="1">
        <v>-80</v>
      </c>
      <c r="W49" s="5">
        <v>59.204101999999999</v>
      </c>
      <c r="X49" s="5">
        <v>1.27013E-2</v>
      </c>
      <c r="AA49" s="1">
        <v>-80</v>
      </c>
      <c r="AB49" s="5">
        <v>123.29102</v>
      </c>
      <c r="AC49" s="5">
        <v>3.7253999999999998E-3</v>
      </c>
      <c r="AF49" s="1">
        <v>-80</v>
      </c>
      <c r="AG49" s="5">
        <v>112.91504</v>
      </c>
      <c r="AH49" s="5">
        <v>1.5932499999999999E-2</v>
      </c>
      <c r="AK49" s="1">
        <v>-80</v>
      </c>
      <c r="AL49" s="5">
        <v>253.29589999999999</v>
      </c>
      <c r="AM49" s="5">
        <v>2.0803800000000001E-2</v>
      </c>
      <c r="AP49" s="1">
        <v>-80</v>
      </c>
      <c r="AQ49" s="5">
        <v>57.983398000000001</v>
      </c>
      <c r="AR49" s="5">
        <v>1.8097E-3</v>
      </c>
      <c r="AU49" s="1">
        <v>-80</v>
      </c>
      <c r="AV49" s="5">
        <v>163.57422</v>
      </c>
      <c r="AW49" s="5">
        <v>0</v>
      </c>
      <c r="BA49" s="1">
        <v>-80</v>
      </c>
      <c r="BB49" s="5">
        <v>9.9673000000000001E-3</v>
      </c>
    </row>
    <row r="50" spans="1:54" x14ac:dyDescent="0.25">
      <c r="A50" s="2"/>
      <c r="B50" s="5">
        <v>-70</v>
      </c>
      <c r="C50" s="5">
        <v>50.048828</v>
      </c>
      <c r="D50" s="5">
        <v>9.6153999999999996E-3</v>
      </c>
      <c r="E50" s="2"/>
      <c r="G50" s="1">
        <v>-70</v>
      </c>
      <c r="H50" s="1">
        <v>93.383789059999998</v>
      </c>
      <c r="I50" s="1">
        <v>2.7301099999999998E-2</v>
      </c>
      <c r="L50" s="1">
        <v>-70</v>
      </c>
      <c r="M50" s="1">
        <v>275.26855</v>
      </c>
      <c r="N50" s="1">
        <v>2.44242E-2</v>
      </c>
      <c r="Q50" s="1">
        <v>-70</v>
      </c>
      <c r="R50" s="5">
        <v>109.25293000000001</v>
      </c>
      <c r="S50" s="5">
        <v>1.49877E-2</v>
      </c>
      <c r="V50" s="1">
        <v>-70</v>
      </c>
      <c r="W50" s="5">
        <v>98.876953</v>
      </c>
      <c r="X50" s="5">
        <v>2.74439E-2</v>
      </c>
      <c r="AA50" s="1">
        <v>-70</v>
      </c>
      <c r="AB50" s="5">
        <v>126.95313</v>
      </c>
      <c r="AC50" s="5">
        <v>5.3220000000000003E-3</v>
      </c>
      <c r="AF50" s="1">
        <v>-70</v>
      </c>
      <c r="AG50" s="5">
        <v>134.27734000000001</v>
      </c>
      <c r="AH50" s="5">
        <v>3.2333599999999997E-2</v>
      </c>
      <c r="AK50" s="1">
        <v>-70</v>
      </c>
      <c r="AL50" s="5">
        <v>249.02343999999999</v>
      </c>
      <c r="AM50" s="5">
        <v>1.7494099999999999E-2</v>
      </c>
      <c r="AP50" s="1">
        <v>-70</v>
      </c>
      <c r="AQ50" s="5">
        <v>68.969727000000006</v>
      </c>
      <c r="AR50" s="5">
        <v>6.4632999999999999E-3</v>
      </c>
      <c r="AU50" s="1">
        <v>-70</v>
      </c>
      <c r="AV50" s="5">
        <v>168.45703</v>
      </c>
      <c r="AW50" s="5">
        <v>9.0269999999999999E-4</v>
      </c>
      <c r="BA50" s="1">
        <v>-70</v>
      </c>
      <c r="BB50" s="5">
        <v>1.6628799999999999E-2</v>
      </c>
    </row>
    <row r="51" spans="1:54" x14ac:dyDescent="0.25">
      <c r="A51" s="2"/>
      <c r="B51" s="5">
        <v>-60</v>
      </c>
      <c r="C51" s="5">
        <v>87.280272999999994</v>
      </c>
      <c r="D51" s="5">
        <v>4.22009E-2</v>
      </c>
      <c r="E51" s="2"/>
      <c r="G51" s="1">
        <v>-60</v>
      </c>
      <c r="H51" s="1">
        <v>111.08398440000001</v>
      </c>
      <c r="I51" s="1">
        <v>4.9922000000000001E-2</v>
      </c>
      <c r="L51" s="1">
        <v>-60</v>
      </c>
      <c r="M51" s="1">
        <v>395.50781000000001</v>
      </c>
      <c r="N51" s="1">
        <v>4.9354599999999998E-2</v>
      </c>
      <c r="Q51" s="1">
        <v>-60</v>
      </c>
      <c r="R51" s="5">
        <v>167.84667999999999</v>
      </c>
      <c r="S51" s="5">
        <v>3.3200500000000001E-2</v>
      </c>
      <c r="V51" s="1">
        <v>-60</v>
      </c>
      <c r="W51" s="5">
        <v>233.76464999999999</v>
      </c>
      <c r="X51" s="5">
        <v>7.7568600000000001E-2</v>
      </c>
      <c r="AA51" s="1">
        <v>-60</v>
      </c>
      <c r="AB51" s="5">
        <v>208.12988000000001</v>
      </c>
      <c r="AC51" s="5">
        <v>4.0713100000000002E-2</v>
      </c>
      <c r="AF51" s="1">
        <v>-60</v>
      </c>
      <c r="AG51" s="5">
        <v>141.60156000000001</v>
      </c>
      <c r="AH51" s="5">
        <v>3.7956900000000002E-2</v>
      </c>
      <c r="AK51" s="1">
        <v>-60</v>
      </c>
      <c r="AL51" s="5">
        <v>311.27929999999998</v>
      </c>
      <c r="AM51" s="5">
        <v>6.5721000000000002E-2</v>
      </c>
      <c r="AP51" s="1">
        <v>-60</v>
      </c>
      <c r="AQ51" s="5">
        <v>112.91504</v>
      </c>
      <c r="AR51" s="5">
        <v>2.5077599999999999E-2</v>
      </c>
      <c r="AU51" s="1">
        <v>-60</v>
      </c>
      <c r="AV51" s="5">
        <v>237.42676</v>
      </c>
      <c r="AW51" s="5">
        <v>1.3653800000000001E-2</v>
      </c>
      <c r="BA51" s="1">
        <v>-60</v>
      </c>
      <c r="BB51" s="5">
        <v>4.3536900000000003E-2</v>
      </c>
    </row>
    <row r="52" spans="1:54" x14ac:dyDescent="0.25">
      <c r="A52" s="2"/>
      <c r="B52" s="5">
        <v>-50</v>
      </c>
      <c r="C52" s="5">
        <v>231.93359000000001</v>
      </c>
      <c r="D52" s="5">
        <v>0.16880339999999999</v>
      </c>
      <c r="E52" s="2"/>
      <c r="G52" s="1">
        <v>-50</v>
      </c>
      <c r="H52" s="1">
        <v>189.20898439999999</v>
      </c>
      <c r="I52" s="1">
        <v>0.14976600000000001</v>
      </c>
      <c r="L52" s="1">
        <v>-50</v>
      </c>
      <c r="M52" s="1">
        <v>803.22266000000002</v>
      </c>
      <c r="N52" s="1">
        <v>0.13389019999999999</v>
      </c>
      <c r="Q52" s="1">
        <v>-50</v>
      </c>
      <c r="R52" s="5">
        <v>482.78809000000001</v>
      </c>
      <c r="S52" s="5">
        <v>0.13109470000000001</v>
      </c>
      <c r="V52" s="1">
        <v>-50</v>
      </c>
      <c r="W52" s="5">
        <v>559.69237999999996</v>
      </c>
      <c r="X52" s="5">
        <v>0.19868449999999999</v>
      </c>
      <c r="AA52" s="1">
        <v>-50</v>
      </c>
      <c r="AB52" s="5">
        <v>389.40429999999998</v>
      </c>
      <c r="AC52" s="5">
        <v>0.1197445</v>
      </c>
      <c r="AF52" s="1">
        <v>-50</v>
      </c>
      <c r="AG52" s="5">
        <v>256.95801</v>
      </c>
      <c r="AH52" s="5">
        <v>0.126523</v>
      </c>
      <c r="AK52" s="1">
        <v>-50</v>
      </c>
      <c r="AL52" s="5">
        <v>393.06641000000002</v>
      </c>
      <c r="AM52" s="5">
        <v>0.129078</v>
      </c>
      <c r="AP52" s="1">
        <v>-50</v>
      </c>
      <c r="AQ52" s="5">
        <v>301.51366999999999</v>
      </c>
      <c r="AR52" s="5">
        <v>0.1049638</v>
      </c>
      <c r="AU52" s="1">
        <v>-50</v>
      </c>
      <c r="AV52" s="5">
        <v>563.96483999999998</v>
      </c>
      <c r="AW52" s="5">
        <v>7.4023900000000004E-2</v>
      </c>
      <c r="BA52" s="1">
        <v>-50</v>
      </c>
      <c r="BB52" s="5">
        <v>0.1336572</v>
      </c>
    </row>
    <row r="53" spans="1:54" x14ac:dyDescent="0.25">
      <c r="A53" s="2"/>
      <c r="B53" s="5">
        <v>-40</v>
      </c>
      <c r="C53" s="5">
        <v>613.40332000000001</v>
      </c>
      <c r="D53" s="5">
        <v>0.50267090000000003</v>
      </c>
      <c r="E53" s="2"/>
      <c r="G53" s="1">
        <v>-40</v>
      </c>
      <c r="H53" s="1">
        <v>380.2490234</v>
      </c>
      <c r="I53" s="1">
        <v>0.39391579999999998</v>
      </c>
      <c r="L53" s="1">
        <v>-40</v>
      </c>
      <c r="M53" s="1">
        <v>1879.2725</v>
      </c>
      <c r="N53" s="1">
        <v>0.35699819999999999</v>
      </c>
      <c r="Q53" s="1">
        <v>-40</v>
      </c>
      <c r="R53" s="5">
        <v>1205.4443000000001</v>
      </c>
      <c r="S53" s="5">
        <v>0.35571999999999998</v>
      </c>
      <c r="V53" s="1">
        <v>-40</v>
      </c>
      <c r="W53" s="5">
        <v>1088.2568000000001</v>
      </c>
      <c r="X53" s="5">
        <v>0.39510089999999998</v>
      </c>
      <c r="AA53" s="1">
        <v>-40</v>
      </c>
      <c r="AB53" s="5">
        <v>957.64160000000004</v>
      </c>
      <c r="AC53" s="5">
        <v>0.3674827</v>
      </c>
      <c r="AF53" s="1">
        <v>-40</v>
      </c>
      <c r="AG53" s="5">
        <v>505.98145</v>
      </c>
      <c r="AH53" s="5">
        <v>0.31771319999999997</v>
      </c>
      <c r="AK53" s="1">
        <v>-40</v>
      </c>
      <c r="AL53" s="5">
        <v>620.72753999999998</v>
      </c>
      <c r="AM53" s="5">
        <v>0.30543740000000003</v>
      </c>
      <c r="AP53" s="1">
        <v>-40</v>
      </c>
      <c r="AQ53" s="5">
        <v>870.36132999999995</v>
      </c>
      <c r="AR53" s="5">
        <v>0.34591519999999998</v>
      </c>
      <c r="AU53" s="1">
        <v>-40</v>
      </c>
      <c r="AV53" s="5">
        <v>1829.2236</v>
      </c>
      <c r="AW53" s="5">
        <v>0.307944</v>
      </c>
      <c r="BA53" s="1">
        <v>-40</v>
      </c>
      <c r="BB53" s="5">
        <v>0.36488979999999999</v>
      </c>
    </row>
    <row r="54" spans="1:54" x14ac:dyDescent="0.25">
      <c r="A54" s="2"/>
      <c r="B54" s="5">
        <v>-30</v>
      </c>
      <c r="C54" s="5">
        <v>933.83789000000002</v>
      </c>
      <c r="D54" s="5">
        <v>0.78311969999999997</v>
      </c>
      <c r="E54" s="2"/>
      <c r="G54" s="1">
        <v>-30</v>
      </c>
      <c r="H54" s="1">
        <v>651.24511719999998</v>
      </c>
      <c r="I54" s="1">
        <v>0.74024959999999995</v>
      </c>
      <c r="L54" s="1">
        <v>-30</v>
      </c>
      <c r="M54" s="1">
        <v>3065.1855</v>
      </c>
      <c r="N54" s="1">
        <v>0.60288529999999996</v>
      </c>
      <c r="Q54" s="1">
        <v>-30</v>
      </c>
      <c r="R54" s="5">
        <v>1930.5419999999999</v>
      </c>
      <c r="S54" s="5">
        <v>0.58110419999999996</v>
      </c>
      <c r="V54" s="1">
        <v>-30</v>
      </c>
      <c r="W54" s="5">
        <v>1738.2813000000001</v>
      </c>
      <c r="X54" s="5">
        <v>0.63665229999999995</v>
      </c>
      <c r="AA54" s="1">
        <v>-30</v>
      </c>
      <c r="AB54" s="5">
        <v>1605.2246</v>
      </c>
      <c r="AC54" s="5">
        <v>0.64981370000000005</v>
      </c>
      <c r="AF54" s="1">
        <v>-30</v>
      </c>
      <c r="AG54" s="5">
        <v>882.56835999999998</v>
      </c>
      <c r="AH54" s="5">
        <v>0.60684159999999998</v>
      </c>
      <c r="AK54" s="1">
        <v>-30</v>
      </c>
      <c r="AL54" s="5">
        <v>951.53809000000001</v>
      </c>
      <c r="AM54" s="5">
        <v>0.56170209999999998</v>
      </c>
      <c r="AP54" s="1">
        <v>-30</v>
      </c>
      <c r="AQ54" s="5">
        <v>1500.2440999999999</v>
      </c>
      <c r="AR54" s="5">
        <v>0.61271980000000004</v>
      </c>
      <c r="AU54" s="1">
        <v>-30</v>
      </c>
      <c r="AV54" s="5">
        <v>3537.5976999999998</v>
      </c>
      <c r="AW54" s="5">
        <v>0.62378699999999998</v>
      </c>
      <c r="BA54" s="1">
        <v>-30</v>
      </c>
      <c r="BB54" s="5">
        <v>0.63988750000000005</v>
      </c>
    </row>
    <row r="55" spans="1:54" x14ac:dyDescent="0.25">
      <c r="A55" s="2"/>
      <c r="B55" s="5">
        <v>-20</v>
      </c>
      <c r="C55" s="5">
        <v>1071.1669999999999</v>
      </c>
      <c r="D55" s="5">
        <v>0.903312</v>
      </c>
      <c r="E55" s="2"/>
      <c r="G55" s="1">
        <v>-20</v>
      </c>
      <c r="H55" s="1">
        <v>767.82226560000004</v>
      </c>
      <c r="I55" s="1">
        <v>0.88923560000000001</v>
      </c>
      <c r="L55" s="1">
        <v>-20</v>
      </c>
      <c r="M55" s="1">
        <v>3947.7539000000002</v>
      </c>
      <c r="N55" s="1">
        <v>0.78587700000000005</v>
      </c>
      <c r="Q55" s="1">
        <v>-20</v>
      </c>
      <c r="R55" s="5">
        <v>2469.4823999999999</v>
      </c>
      <c r="S55" s="5">
        <v>0.74862450000000003</v>
      </c>
      <c r="V55" s="1">
        <v>-20</v>
      </c>
      <c r="W55" s="5">
        <v>2029.4188999999999</v>
      </c>
      <c r="X55" s="5">
        <v>0.7448401</v>
      </c>
      <c r="AA55" s="1">
        <v>-20</v>
      </c>
      <c r="AB55" s="5">
        <v>2019.6532999999999</v>
      </c>
      <c r="AC55" s="5">
        <v>0.83049490000000004</v>
      </c>
      <c r="AF55" s="1">
        <v>-20</v>
      </c>
      <c r="AG55" s="5">
        <v>1159.0576000000001</v>
      </c>
      <c r="AH55" s="5">
        <v>0.81911900000000004</v>
      </c>
      <c r="AK55" s="1">
        <v>-20</v>
      </c>
      <c r="AL55" s="5">
        <v>1220.0927999999999</v>
      </c>
      <c r="AM55" s="5">
        <v>0.76973999999999998</v>
      </c>
      <c r="AP55" s="1">
        <v>-20</v>
      </c>
      <c r="AQ55" s="5">
        <v>1925.6592000000001</v>
      </c>
      <c r="AR55" s="5">
        <v>0.79291619999999996</v>
      </c>
      <c r="AU55" s="1">
        <v>-20</v>
      </c>
      <c r="AV55" s="5">
        <v>4713.7451000000001</v>
      </c>
      <c r="AW55" s="5">
        <v>0.84123219999999999</v>
      </c>
      <c r="BA55" s="1">
        <v>-20</v>
      </c>
      <c r="BB55" s="5">
        <v>0.81253920000000002</v>
      </c>
    </row>
    <row r="56" spans="1:54" x14ac:dyDescent="0.25">
      <c r="A56" s="2"/>
      <c r="B56" s="5">
        <v>-10</v>
      </c>
      <c r="C56" s="5">
        <v>1137.085</v>
      </c>
      <c r="D56" s="5">
        <v>0.96100430000000003</v>
      </c>
      <c r="E56" s="2"/>
      <c r="G56" s="1">
        <v>-10</v>
      </c>
      <c r="H56" s="1">
        <v>823.97460939999996</v>
      </c>
      <c r="I56" s="1">
        <v>0.96099840000000003</v>
      </c>
      <c r="L56" s="1">
        <v>-10</v>
      </c>
      <c r="M56" s="1">
        <v>4494.0186000000003</v>
      </c>
      <c r="N56" s="1">
        <v>0.89913949999999998</v>
      </c>
      <c r="Q56" s="1">
        <v>-10</v>
      </c>
      <c r="R56" s="5">
        <v>2808.2275</v>
      </c>
      <c r="S56" s="5">
        <v>0.8539177</v>
      </c>
      <c r="V56" s="1">
        <v>-10</v>
      </c>
      <c r="W56" s="5">
        <v>2482.2997999999998</v>
      </c>
      <c r="X56" s="5">
        <v>0.91313219999999995</v>
      </c>
      <c r="AA56" s="1">
        <v>-10</v>
      </c>
      <c r="AB56" s="5">
        <v>2212.5243999999998</v>
      </c>
      <c r="AC56" s="5">
        <v>0.91458220000000001</v>
      </c>
      <c r="AF56" s="1">
        <v>-10</v>
      </c>
      <c r="AG56" s="5">
        <v>1280.5175999999999</v>
      </c>
      <c r="AH56" s="5">
        <v>0.91237109999999999</v>
      </c>
      <c r="AK56" s="1">
        <v>-10</v>
      </c>
      <c r="AL56" s="5">
        <v>1335.4492</v>
      </c>
      <c r="AM56" s="5">
        <v>0.85910169999999997</v>
      </c>
      <c r="AP56" s="1">
        <v>-10</v>
      </c>
      <c r="AQ56" s="5">
        <v>2172.2411999999999</v>
      </c>
      <c r="AR56" s="5">
        <v>0.89736300000000002</v>
      </c>
      <c r="AU56" s="1">
        <v>-10</v>
      </c>
      <c r="AV56" s="5">
        <v>5264.2821999999996</v>
      </c>
      <c r="AW56" s="5">
        <v>0.9430151</v>
      </c>
      <c r="BA56" s="1">
        <v>-10</v>
      </c>
      <c r="BB56" s="5">
        <v>0.91146249999999995</v>
      </c>
    </row>
    <row r="57" spans="1:54" x14ac:dyDescent="0.25">
      <c r="A57" s="2"/>
      <c r="B57" s="5">
        <v>0</v>
      </c>
      <c r="C57" s="5">
        <v>1148.6815999999999</v>
      </c>
      <c r="D57" s="5">
        <v>0.97115379999999996</v>
      </c>
      <c r="E57" s="2"/>
      <c r="G57" s="1">
        <v>0</v>
      </c>
      <c r="H57" s="1">
        <v>822.14355469999998</v>
      </c>
      <c r="I57" s="1">
        <v>0.95865829999999996</v>
      </c>
      <c r="L57" s="1">
        <v>0</v>
      </c>
      <c r="M57" s="1">
        <v>4833.3739999999998</v>
      </c>
      <c r="N57" s="1">
        <v>0.96950139999999996</v>
      </c>
      <c r="Q57" s="1">
        <v>0</v>
      </c>
      <c r="R57" s="5">
        <v>3021.2402000000002</v>
      </c>
      <c r="S57" s="5">
        <v>0.92012899999999997</v>
      </c>
      <c r="V57" s="1">
        <v>0</v>
      </c>
      <c r="W57" s="5">
        <v>2557.373</v>
      </c>
      <c r="X57" s="5">
        <v>0.94102969999999997</v>
      </c>
      <c r="AA57" s="1">
        <v>0</v>
      </c>
      <c r="AB57" s="5">
        <v>2339.4775</v>
      </c>
      <c r="AC57" s="5">
        <v>0.96993079999999998</v>
      </c>
      <c r="AF57" s="1">
        <v>0</v>
      </c>
      <c r="AG57" s="5">
        <v>1370.8496</v>
      </c>
      <c r="AH57" s="5">
        <v>0.9817245</v>
      </c>
      <c r="AK57" s="1">
        <v>0</v>
      </c>
      <c r="AL57" s="5">
        <v>1458.1298999999999</v>
      </c>
      <c r="AM57" s="5">
        <v>0.95413709999999996</v>
      </c>
      <c r="AP57" s="1">
        <v>0</v>
      </c>
      <c r="AQ57" s="5">
        <v>2306.5185999999999</v>
      </c>
      <c r="AR57" s="5">
        <v>0.95423990000000003</v>
      </c>
      <c r="AU57" s="1">
        <v>0</v>
      </c>
      <c r="AV57" s="5">
        <v>5530.3954999999996</v>
      </c>
      <c r="AW57" s="5">
        <v>0.99221389999999998</v>
      </c>
      <c r="BA57" s="1">
        <v>0</v>
      </c>
      <c r="BB57" s="5">
        <v>0.96127189999999996</v>
      </c>
    </row>
    <row r="58" spans="1:54" x14ac:dyDescent="0.25">
      <c r="A58" s="2"/>
      <c r="B58" s="5">
        <v>10</v>
      </c>
      <c r="C58" s="5">
        <v>1181.6405999999999</v>
      </c>
      <c r="D58" s="5">
        <v>1</v>
      </c>
      <c r="E58" s="2"/>
      <c r="G58" s="1">
        <v>10</v>
      </c>
      <c r="H58" s="1">
        <v>823.36425780000002</v>
      </c>
      <c r="I58" s="1">
        <v>0.96021840000000003</v>
      </c>
      <c r="L58" s="1">
        <v>10</v>
      </c>
      <c r="M58" s="1">
        <v>4939.5752000000002</v>
      </c>
      <c r="N58" s="1">
        <v>0.99152110000000004</v>
      </c>
      <c r="Q58" s="1">
        <v>10</v>
      </c>
      <c r="R58" s="5">
        <v>3138.4277000000002</v>
      </c>
      <c r="S58" s="5">
        <v>0.95655469999999998</v>
      </c>
      <c r="V58" s="1">
        <v>10</v>
      </c>
      <c r="W58" s="5">
        <v>2644.6532999999999</v>
      </c>
      <c r="X58" s="5">
        <v>0.97346339999999998</v>
      </c>
      <c r="AA58" s="1">
        <v>10</v>
      </c>
      <c r="AB58" s="5">
        <v>2408.4472999999998</v>
      </c>
      <c r="AC58" s="5">
        <v>1</v>
      </c>
      <c r="AF58" s="1">
        <v>10</v>
      </c>
      <c r="AG58" s="5">
        <v>1359.8633</v>
      </c>
      <c r="AH58" s="5">
        <v>0.97328959999999998</v>
      </c>
      <c r="AK58" s="1">
        <v>10</v>
      </c>
      <c r="AL58" s="5">
        <v>1497.1923999999999</v>
      </c>
      <c r="AM58" s="5">
        <v>0.98439719999999997</v>
      </c>
      <c r="AP58" s="1">
        <v>10</v>
      </c>
      <c r="AQ58" s="5">
        <v>2346.1914000000002</v>
      </c>
      <c r="AR58" s="5">
        <v>0.97104449999999998</v>
      </c>
      <c r="AU58" s="1">
        <v>10</v>
      </c>
      <c r="AV58" s="5">
        <v>5572.5097999999998</v>
      </c>
      <c r="AW58" s="5">
        <v>1</v>
      </c>
      <c r="BA58" s="1">
        <v>10</v>
      </c>
      <c r="BB58" s="5">
        <v>0.9810489</v>
      </c>
    </row>
    <row r="59" spans="1:54" x14ac:dyDescent="0.25">
      <c r="A59" s="2"/>
      <c r="B59" s="5">
        <v>20</v>
      </c>
      <c r="C59" s="5">
        <v>1179.8096</v>
      </c>
      <c r="D59" s="5">
        <v>0.99839739999999999</v>
      </c>
      <c r="E59" s="2"/>
      <c r="G59" s="1">
        <v>20</v>
      </c>
      <c r="H59" s="1">
        <v>831.29882810000004</v>
      </c>
      <c r="I59" s="1">
        <v>0.97035879999999997</v>
      </c>
      <c r="L59" s="1">
        <v>20</v>
      </c>
      <c r="M59" s="1">
        <v>4980.4687999999996</v>
      </c>
      <c r="N59" s="1">
        <v>1</v>
      </c>
      <c r="Q59" s="1">
        <v>20</v>
      </c>
      <c r="R59" s="5">
        <v>3231.8114999999998</v>
      </c>
      <c r="S59" s="5">
        <v>0.9855815</v>
      </c>
      <c r="V59" s="1">
        <v>20</v>
      </c>
      <c r="W59" s="5">
        <v>2686.7676000000001</v>
      </c>
      <c r="X59" s="5">
        <v>0.98911320000000003</v>
      </c>
      <c r="AA59" s="1">
        <v>20</v>
      </c>
      <c r="AB59" s="5">
        <v>2408.4472999999998</v>
      </c>
      <c r="AC59" s="5">
        <v>1</v>
      </c>
      <c r="AF59" s="1">
        <v>20</v>
      </c>
      <c r="AG59" s="5">
        <v>1376.9530999999999</v>
      </c>
      <c r="AH59" s="5">
        <v>0.98641049999999997</v>
      </c>
      <c r="AK59" s="1">
        <v>20</v>
      </c>
      <c r="AL59" s="5">
        <v>1517.3340000000001</v>
      </c>
      <c r="AM59" s="5">
        <v>1</v>
      </c>
      <c r="AP59" s="1">
        <v>20</v>
      </c>
      <c r="AQ59" s="5">
        <v>2398.0713000000001</v>
      </c>
      <c r="AR59" s="5">
        <v>0.9930196</v>
      </c>
      <c r="AU59" s="1">
        <v>20</v>
      </c>
      <c r="AV59" s="5">
        <v>5571.8994000000002</v>
      </c>
      <c r="AW59" s="5">
        <v>0.99988719999999998</v>
      </c>
      <c r="BA59" s="1">
        <v>20</v>
      </c>
      <c r="BB59" s="5">
        <v>0.99227679999999996</v>
      </c>
    </row>
    <row r="60" spans="1:54" x14ac:dyDescent="0.25">
      <c r="A60" s="2"/>
      <c r="B60" s="5">
        <v>30</v>
      </c>
      <c r="C60" s="5">
        <v>1176.1475</v>
      </c>
      <c r="D60" s="5">
        <v>0.99519230000000003</v>
      </c>
      <c r="E60" s="2"/>
      <c r="G60" s="1">
        <v>30</v>
      </c>
      <c r="H60" s="1">
        <v>821.53320310000004</v>
      </c>
      <c r="I60" s="1">
        <v>0.95787829999999996</v>
      </c>
      <c r="L60" s="1">
        <v>30</v>
      </c>
      <c r="M60" s="1">
        <v>4923.7061000000003</v>
      </c>
      <c r="N60" s="1">
        <v>0.98823079999999996</v>
      </c>
      <c r="Q60" s="1">
        <v>30</v>
      </c>
      <c r="R60" s="5">
        <v>3253.7842000000001</v>
      </c>
      <c r="S60" s="5">
        <v>0.9924113</v>
      </c>
      <c r="V60" s="1">
        <v>30</v>
      </c>
      <c r="W60" s="5">
        <v>2714.2334000000001</v>
      </c>
      <c r="X60" s="5">
        <v>0.99931959999999997</v>
      </c>
      <c r="AA60" s="1">
        <v>30</v>
      </c>
      <c r="AB60" s="5">
        <v>2387.085</v>
      </c>
      <c r="AC60" s="5">
        <v>0.99068650000000003</v>
      </c>
      <c r="AF60" s="1">
        <v>30</v>
      </c>
      <c r="AG60" s="5">
        <v>1394.6532999999999</v>
      </c>
      <c r="AH60" s="5">
        <v>1</v>
      </c>
      <c r="AK60" s="1">
        <v>30</v>
      </c>
      <c r="AL60" s="5">
        <v>1505.7373</v>
      </c>
      <c r="AM60" s="5">
        <v>0.99101649999999997</v>
      </c>
      <c r="AP60" s="1">
        <v>30</v>
      </c>
      <c r="AQ60" s="5">
        <v>2412.1093999999998</v>
      </c>
      <c r="AR60" s="5">
        <v>0.99896589999999996</v>
      </c>
      <c r="AU60" s="1">
        <v>30</v>
      </c>
      <c r="AV60" s="5">
        <v>5447.3877000000002</v>
      </c>
      <c r="AW60" s="5">
        <v>0.9768675</v>
      </c>
      <c r="BA60" s="1">
        <v>30</v>
      </c>
      <c r="BB60" s="5">
        <v>0.98905690000000002</v>
      </c>
    </row>
    <row r="61" spans="1:54" x14ac:dyDescent="0.25">
      <c r="A61" s="2"/>
      <c r="B61" s="5">
        <v>40</v>
      </c>
      <c r="C61" s="5">
        <v>1170.6542999999999</v>
      </c>
      <c r="D61" s="5">
        <v>0.99038459999999995</v>
      </c>
      <c r="E61" s="2"/>
      <c r="G61" s="1">
        <v>40</v>
      </c>
      <c r="H61" s="1">
        <v>854.4921875</v>
      </c>
      <c r="I61" s="1">
        <v>1</v>
      </c>
      <c r="L61" s="1">
        <v>40</v>
      </c>
      <c r="M61" s="1">
        <v>4849.8535000000002</v>
      </c>
      <c r="N61" s="1">
        <v>0.97291819999999996</v>
      </c>
      <c r="Q61" s="1">
        <v>40</v>
      </c>
      <c r="R61" s="5">
        <v>3273.9258</v>
      </c>
      <c r="S61" s="5">
        <v>0.998672</v>
      </c>
      <c r="V61" s="1">
        <v>40</v>
      </c>
      <c r="W61" s="5">
        <v>2716.0645</v>
      </c>
      <c r="X61" s="5">
        <v>1</v>
      </c>
      <c r="AA61" s="1">
        <v>40</v>
      </c>
      <c r="AB61" s="5">
        <v>2390.7471</v>
      </c>
      <c r="AC61" s="5">
        <v>0.99228309999999997</v>
      </c>
      <c r="AF61" s="1">
        <v>40</v>
      </c>
      <c r="AG61" s="5"/>
      <c r="AH61" s="2"/>
      <c r="AK61" s="1">
        <v>40</v>
      </c>
      <c r="AL61" s="5">
        <v>1509.3994</v>
      </c>
      <c r="AM61" s="5">
        <v>0.9938534</v>
      </c>
      <c r="AP61" s="1">
        <v>40</v>
      </c>
      <c r="AQ61" s="5">
        <v>2398.0713000000001</v>
      </c>
      <c r="AR61" s="5">
        <v>0.9930196</v>
      </c>
      <c r="AU61" s="1">
        <v>40</v>
      </c>
      <c r="AV61" s="5">
        <v>5324.0967000000001</v>
      </c>
      <c r="AW61" s="5">
        <v>0.95407359999999997</v>
      </c>
      <c r="BA61" s="1">
        <v>40</v>
      </c>
      <c r="BB61" s="5">
        <v>0.98835609999999996</v>
      </c>
    </row>
    <row r="62" spans="1:54" x14ac:dyDescent="0.25">
      <c r="A62" s="2"/>
      <c r="B62" s="5">
        <v>50</v>
      </c>
      <c r="C62" s="5">
        <v>1130.9813999999999</v>
      </c>
      <c r="D62" s="5">
        <v>0.95566240000000002</v>
      </c>
      <c r="E62" s="2"/>
      <c r="G62" s="1">
        <v>50</v>
      </c>
      <c r="H62" s="1">
        <v>826.41601560000004</v>
      </c>
      <c r="I62" s="1">
        <v>0.96411860000000005</v>
      </c>
      <c r="L62" s="1">
        <v>50</v>
      </c>
      <c r="M62" s="1">
        <v>4741.2109</v>
      </c>
      <c r="N62" s="1">
        <v>0.95039229999999997</v>
      </c>
      <c r="Q62" s="1">
        <v>50</v>
      </c>
      <c r="R62" s="5">
        <v>3278.1981999999998</v>
      </c>
      <c r="S62" s="5">
        <v>1</v>
      </c>
      <c r="V62" s="1">
        <v>50</v>
      </c>
      <c r="W62" s="5">
        <v>2656.25</v>
      </c>
      <c r="X62" s="5">
        <v>0.97777270000000005</v>
      </c>
      <c r="AA62" s="1">
        <v>50</v>
      </c>
      <c r="AB62" s="5">
        <v>2354.1260000000002</v>
      </c>
      <c r="AC62" s="5">
        <v>0.9763172</v>
      </c>
      <c r="AF62" s="1">
        <v>50</v>
      </c>
      <c r="AG62" s="5"/>
      <c r="AH62" s="2"/>
      <c r="AK62" s="1">
        <v>50</v>
      </c>
      <c r="AL62" s="5">
        <v>1479.4921999999999</v>
      </c>
      <c r="AM62" s="5">
        <v>0.97068560000000004</v>
      </c>
      <c r="AP62" s="1">
        <v>50</v>
      </c>
      <c r="AQ62" s="5">
        <v>2414.5508</v>
      </c>
      <c r="AR62" s="5">
        <v>1</v>
      </c>
      <c r="AU62" s="1">
        <v>50</v>
      </c>
      <c r="AV62" s="5"/>
      <c r="AW62" s="2"/>
      <c r="BA62" s="1">
        <v>50</v>
      </c>
      <c r="BB62" s="5">
        <v>0.97436860000000003</v>
      </c>
    </row>
    <row r="63" spans="1:54" x14ac:dyDescent="0.25">
      <c r="A63" s="2"/>
      <c r="B63" s="5">
        <v>60</v>
      </c>
      <c r="C63" s="5">
        <v>1137.085</v>
      </c>
      <c r="D63" s="5">
        <v>0.96100430000000003</v>
      </c>
      <c r="E63" s="2"/>
      <c r="G63" s="1">
        <v>60</v>
      </c>
      <c r="H63" s="1">
        <v>824.58496090000006</v>
      </c>
      <c r="I63" s="1">
        <v>0.96177849999999998</v>
      </c>
      <c r="L63" s="1">
        <v>60</v>
      </c>
      <c r="M63" s="1">
        <v>4611.8163999999997</v>
      </c>
      <c r="N63" s="1">
        <v>0.92356369999999999</v>
      </c>
      <c r="Q63" s="1">
        <v>60</v>
      </c>
      <c r="R63" s="5"/>
      <c r="S63" s="5"/>
      <c r="V63" s="1">
        <v>60</v>
      </c>
      <c r="W63" s="5">
        <v>2640.3809000000001</v>
      </c>
      <c r="X63" s="5">
        <v>0.97187570000000001</v>
      </c>
      <c r="AA63" s="1">
        <v>60</v>
      </c>
      <c r="AB63" s="5"/>
      <c r="AC63" s="5"/>
      <c r="AF63" s="1">
        <v>60</v>
      </c>
      <c r="AG63" s="5"/>
      <c r="AH63" s="2"/>
      <c r="AK63" s="1">
        <v>60</v>
      </c>
      <c r="AL63" s="5">
        <v>1505.7373</v>
      </c>
      <c r="AM63" s="5">
        <v>0.99101649999999997</v>
      </c>
      <c r="AP63" s="1">
        <v>60</v>
      </c>
      <c r="AQ63" s="5"/>
      <c r="AR63" s="5"/>
      <c r="AU63" s="1">
        <v>60</v>
      </c>
      <c r="AV63" s="5"/>
      <c r="AW63" s="2"/>
      <c r="BA63" s="1">
        <v>60</v>
      </c>
      <c r="BB63" s="5">
        <v>0.96184769999999997</v>
      </c>
    </row>
    <row r="64" spans="1:54" x14ac:dyDescent="0.25">
      <c r="A64" s="2"/>
      <c r="B64" s="2">
        <v>70</v>
      </c>
      <c r="C64" s="2">
        <v>1138.9159999999999</v>
      </c>
      <c r="D64" s="2">
        <v>0.96260679999999998</v>
      </c>
      <c r="E64" s="2"/>
      <c r="G64" s="1">
        <v>70</v>
      </c>
      <c r="H64" s="1">
        <v>810.546875</v>
      </c>
      <c r="I64" s="1">
        <v>0.94383779999999995</v>
      </c>
      <c r="L64" s="1">
        <v>70</v>
      </c>
      <c r="M64" s="1">
        <v>4490.3563999999997</v>
      </c>
      <c r="N64" s="1">
        <v>0.89838019999999996</v>
      </c>
      <c r="Q64" s="1">
        <v>70</v>
      </c>
      <c r="R64" s="5"/>
      <c r="S64" s="5"/>
      <c r="V64" s="1">
        <v>70</v>
      </c>
      <c r="W64" s="5">
        <v>2529.2968999999998</v>
      </c>
      <c r="X64" s="5">
        <v>0.93059650000000005</v>
      </c>
      <c r="AA64" s="1">
        <v>70</v>
      </c>
      <c r="AB64" s="5"/>
      <c r="AC64" s="5"/>
      <c r="AF64" s="1">
        <v>70</v>
      </c>
      <c r="AG64" s="5"/>
      <c r="AH64" s="2"/>
      <c r="AK64" s="1">
        <v>70</v>
      </c>
      <c r="AL64" s="5">
        <v>1480.7129</v>
      </c>
      <c r="AM64" s="5">
        <v>0.97163120000000003</v>
      </c>
      <c r="AP64" s="1">
        <v>70</v>
      </c>
      <c r="AQ64" s="5"/>
      <c r="AR64" s="5"/>
      <c r="AU64" s="1">
        <v>70</v>
      </c>
      <c r="AV64" s="5"/>
      <c r="AW64" s="2"/>
      <c r="BA64" s="1">
        <v>70</v>
      </c>
      <c r="BB64" s="5">
        <v>0.94141050000000004</v>
      </c>
    </row>
    <row r="65" spans="1:55" x14ac:dyDescent="0.25">
      <c r="A65" s="2"/>
      <c r="B65" s="2">
        <v>80</v>
      </c>
      <c r="C65" s="2">
        <v>1107.1777</v>
      </c>
      <c r="D65" s="2">
        <v>0.93482909999999997</v>
      </c>
      <c r="E65" s="2"/>
      <c r="G65" s="1">
        <v>80</v>
      </c>
      <c r="H65" s="1">
        <v>814.20898439999996</v>
      </c>
      <c r="I65" s="1">
        <v>0.94851790000000002</v>
      </c>
      <c r="L65" s="1">
        <v>80</v>
      </c>
      <c r="M65" s="1">
        <v>4427.4902000000002</v>
      </c>
      <c r="N65" s="1">
        <v>0.88534550000000001</v>
      </c>
      <c r="Q65" s="1">
        <v>80</v>
      </c>
      <c r="V65" s="1">
        <v>80</v>
      </c>
      <c r="W65" s="1">
        <v>2475.5859</v>
      </c>
      <c r="X65" s="1">
        <v>0.91063729999999998</v>
      </c>
      <c r="AA65" s="1">
        <v>80</v>
      </c>
      <c r="AF65" s="1">
        <v>80</v>
      </c>
      <c r="AG65" s="5"/>
      <c r="AH65" s="2"/>
      <c r="AK65" s="1">
        <v>80</v>
      </c>
      <c r="AL65" s="1">
        <v>1447.7538999999999</v>
      </c>
      <c r="AM65" s="1">
        <v>0.94609929999999998</v>
      </c>
      <c r="AP65" s="1">
        <v>80</v>
      </c>
      <c r="AQ65" s="5"/>
      <c r="AR65" s="5"/>
      <c r="AU65" s="1">
        <v>80</v>
      </c>
      <c r="AV65" s="5"/>
      <c r="AW65" s="2"/>
      <c r="BA65" s="1">
        <v>80</v>
      </c>
      <c r="BB65" s="5">
        <v>0.92508579999999996</v>
      </c>
    </row>
    <row r="66" spans="1:55" x14ac:dyDescent="0.25">
      <c r="A66" s="2"/>
      <c r="B66" s="2">
        <v>90</v>
      </c>
      <c r="C66" s="2">
        <v>1094.9707000000001</v>
      </c>
      <c r="D66" s="2">
        <v>0.92414529999999995</v>
      </c>
      <c r="E66" s="2"/>
      <c r="G66" s="1">
        <v>90</v>
      </c>
      <c r="H66" s="1">
        <v>812.98828130000004</v>
      </c>
      <c r="I66" s="1">
        <v>0.94695790000000002</v>
      </c>
      <c r="L66" s="1">
        <v>90</v>
      </c>
      <c r="M66" s="1">
        <v>4345.7030999999997</v>
      </c>
      <c r="N66" s="1">
        <v>0.86838769999999998</v>
      </c>
      <c r="Q66" s="1">
        <v>90</v>
      </c>
      <c r="V66" s="1">
        <v>90</v>
      </c>
      <c r="W66" s="1">
        <v>2413.3301000000001</v>
      </c>
      <c r="AA66" s="1">
        <v>90</v>
      </c>
      <c r="AF66" s="1">
        <v>90</v>
      </c>
      <c r="AG66" s="5"/>
      <c r="AH66" s="2"/>
      <c r="AK66" s="1">
        <v>90</v>
      </c>
      <c r="AP66" s="1">
        <v>90</v>
      </c>
      <c r="AQ66" s="5"/>
      <c r="AR66" s="5"/>
      <c r="AU66" s="1">
        <v>90</v>
      </c>
      <c r="AV66" s="5"/>
      <c r="AW66" s="2"/>
      <c r="BA66" s="1">
        <v>90</v>
      </c>
      <c r="BB66" s="5">
        <v>0.91316359999999996</v>
      </c>
    </row>
    <row r="67" spans="1:55" x14ac:dyDescent="0.25">
      <c r="A67" s="2"/>
      <c r="B67" s="2">
        <v>100</v>
      </c>
      <c r="C67" s="2">
        <v>1083.374</v>
      </c>
      <c r="D67" s="2">
        <v>0.91399569999999997</v>
      </c>
      <c r="E67" s="2"/>
      <c r="G67" s="1">
        <v>100</v>
      </c>
      <c r="H67" s="1">
        <v>797.72949219999998</v>
      </c>
      <c r="I67" s="1">
        <v>0.92745710000000003</v>
      </c>
      <c r="L67" s="1">
        <v>100</v>
      </c>
      <c r="M67" s="1">
        <v>4324.9512000000004</v>
      </c>
      <c r="N67" s="1">
        <v>0.86408499999999999</v>
      </c>
      <c r="Q67" s="1">
        <v>100</v>
      </c>
      <c r="V67" s="1">
        <v>100</v>
      </c>
      <c r="W67" s="1">
        <v>2332.7637</v>
      </c>
      <c r="AA67" s="1">
        <v>100</v>
      </c>
      <c r="AF67" s="1">
        <v>100</v>
      </c>
      <c r="AG67" s="5"/>
      <c r="AH67" s="2"/>
      <c r="AK67" s="1">
        <v>100</v>
      </c>
      <c r="AP67" s="1">
        <v>100</v>
      </c>
      <c r="AQ67" s="5"/>
      <c r="AR67" s="5"/>
      <c r="AU67" s="1">
        <v>100</v>
      </c>
      <c r="AV67" s="5"/>
      <c r="AW67" s="2"/>
      <c r="BA67" s="1">
        <v>100</v>
      </c>
      <c r="BB67" s="5">
        <v>0.90184600000000004</v>
      </c>
    </row>
    <row r="68" spans="1:55" x14ac:dyDescent="0.25">
      <c r="A68" s="2"/>
      <c r="B68" s="2">
        <v>110</v>
      </c>
      <c r="C68" s="2">
        <v>1085.8154</v>
      </c>
      <c r="D68" s="2">
        <v>0.91613250000000002</v>
      </c>
      <c r="E68" s="2"/>
      <c r="G68" s="1">
        <v>110</v>
      </c>
      <c r="H68" s="1">
        <v>779.41894530000002</v>
      </c>
      <c r="I68" s="1">
        <v>0.90405619999999998</v>
      </c>
      <c r="L68" s="1">
        <v>110</v>
      </c>
      <c r="M68" s="1">
        <v>4252.3193000000001</v>
      </c>
      <c r="N68" s="1">
        <v>0.84902560000000005</v>
      </c>
      <c r="Q68" s="1">
        <v>110</v>
      </c>
      <c r="V68" s="1">
        <v>110</v>
      </c>
      <c r="W68" s="1">
        <v>2236.3281000000002</v>
      </c>
      <c r="AA68" s="1">
        <v>110</v>
      </c>
      <c r="AF68" s="1">
        <v>110</v>
      </c>
      <c r="AG68" s="5"/>
      <c r="AH68" s="2"/>
      <c r="AK68" s="1">
        <v>110</v>
      </c>
      <c r="AP68" s="1">
        <v>110</v>
      </c>
      <c r="AQ68" s="5"/>
      <c r="AR68" s="2"/>
      <c r="AU68" s="1">
        <v>110</v>
      </c>
      <c r="AV68" s="5"/>
      <c r="AW68" s="2"/>
      <c r="BA68" s="1">
        <v>110</v>
      </c>
      <c r="BB68" s="5">
        <v>0.88973809999999998</v>
      </c>
    </row>
    <row r="69" spans="1:55" x14ac:dyDescent="0.25">
      <c r="A69" s="2"/>
      <c r="B69" s="2"/>
      <c r="C69" s="2"/>
      <c r="D69" s="2"/>
      <c r="E69" s="2"/>
    </row>
    <row r="70" spans="1:55" x14ac:dyDescent="0.25">
      <c r="A70" s="2"/>
      <c r="B70" s="2"/>
      <c r="C70" s="2"/>
      <c r="D70" s="2"/>
      <c r="E70" s="2"/>
    </row>
    <row r="71" spans="1:55" x14ac:dyDescent="0.25">
      <c r="A71" s="2"/>
      <c r="B71" s="2"/>
      <c r="C71" s="2"/>
      <c r="D71" s="2"/>
      <c r="E71" s="2"/>
    </row>
    <row r="72" spans="1:55" x14ac:dyDescent="0.25">
      <c r="A72" s="2"/>
      <c r="B72" s="2"/>
      <c r="C72" s="2"/>
      <c r="D72" s="2"/>
      <c r="E72" s="2"/>
    </row>
    <row r="73" spans="1:55" x14ac:dyDescent="0.25">
      <c r="A73" s="2"/>
      <c r="B73" s="2"/>
      <c r="C73" s="2"/>
      <c r="D73" s="2"/>
      <c r="E73" s="2"/>
    </row>
    <row r="74" spans="1:55" x14ac:dyDescent="0.25">
      <c r="A74" s="2"/>
      <c r="B74" s="2"/>
      <c r="C74" s="2" t="s">
        <v>163</v>
      </c>
      <c r="D74" s="5">
        <v>3.4873389000000001</v>
      </c>
      <c r="E74" s="2"/>
      <c r="H74" s="1" t="s">
        <v>163</v>
      </c>
      <c r="I74" s="1">
        <v>3.3393797859999999</v>
      </c>
      <c r="M74" s="1" t="s">
        <v>163</v>
      </c>
      <c r="N74" s="1">
        <v>2.6013978</v>
      </c>
      <c r="R74" s="1" t="s">
        <v>163</v>
      </c>
      <c r="S74" s="6">
        <v>2.3396159000000001</v>
      </c>
      <c r="W74" s="1" t="s">
        <v>163</v>
      </c>
      <c r="X74" s="6">
        <v>2.2685697999999999</v>
      </c>
      <c r="AB74" s="1" t="s">
        <v>163</v>
      </c>
      <c r="AC74" s="6">
        <v>2.9453757</v>
      </c>
      <c r="AG74" s="1" t="s">
        <v>163</v>
      </c>
      <c r="AH74" s="6">
        <v>2.8729616999999998</v>
      </c>
      <c r="AL74" s="1" t="s">
        <v>163</v>
      </c>
      <c r="AM74" s="6">
        <v>2.4806748000000001</v>
      </c>
      <c r="AQ74" s="1" t="s">
        <v>163</v>
      </c>
      <c r="AR74" s="6">
        <v>2.7785365</v>
      </c>
      <c r="AV74" s="1" t="s">
        <v>163</v>
      </c>
      <c r="AW74" s="6">
        <v>3.4139251000000002</v>
      </c>
      <c r="BA74" s="5">
        <v>2.8527776</v>
      </c>
      <c r="BB74" s="5">
        <v>0.4441116</v>
      </c>
      <c r="BC74" s="5">
        <f t="shared" ref="BC74:BC75" si="0">BB74/SQRT(COUNT(AW74,AR74,AM74,AH74,AC74,X74,S74,N74,I74,D74))</f>
        <v>0.1404404191301635</v>
      </c>
    </row>
    <row r="75" spans="1:55" x14ac:dyDescent="0.25">
      <c r="A75" s="2"/>
      <c r="B75" s="2"/>
      <c r="C75" s="2" t="s">
        <v>164</v>
      </c>
      <c r="D75" s="5">
        <v>-39.352561999999999</v>
      </c>
      <c r="E75" s="2"/>
      <c r="H75" s="1" t="s">
        <v>164</v>
      </c>
      <c r="I75" s="1">
        <v>-37.06331591</v>
      </c>
      <c r="M75" s="1" t="s">
        <v>164</v>
      </c>
      <c r="N75" s="1">
        <v>-33.518079999999998</v>
      </c>
      <c r="R75" s="1" t="s">
        <v>164</v>
      </c>
      <c r="S75" s="5">
        <v>-32.197364</v>
      </c>
      <c r="W75" s="1" t="s">
        <v>164</v>
      </c>
      <c r="X75" s="5">
        <v>-34.750227000000002</v>
      </c>
      <c r="AB75" s="1" t="s">
        <v>164</v>
      </c>
      <c r="AC75" s="5">
        <v>-34.697547</v>
      </c>
      <c r="AG75" s="1" t="s">
        <v>164</v>
      </c>
      <c r="AH75" s="5">
        <v>-33.380206000000001</v>
      </c>
      <c r="AL75" s="1" t="s">
        <v>164</v>
      </c>
      <c r="AM75" s="5">
        <v>-31.816096000000002</v>
      </c>
      <c r="AQ75" s="1" t="s">
        <v>164</v>
      </c>
      <c r="AR75" s="5">
        <v>-33.256276</v>
      </c>
      <c r="AV75" s="1" t="s">
        <v>164</v>
      </c>
      <c r="AW75" s="5">
        <v>-33.457174999999999</v>
      </c>
      <c r="BA75" s="5">
        <v>-34.348885000000003</v>
      </c>
      <c r="BB75" s="5">
        <v>2.2936903000000002</v>
      </c>
      <c r="BC75" s="5">
        <f t="shared" si="0"/>
        <v>0.72532855950349084</v>
      </c>
    </row>
  </sheetData>
  <mergeCells count="4">
    <mergeCell ref="C2:E2"/>
    <mergeCell ref="D4:E4"/>
    <mergeCell ref="C41:E41"/>
    <mergeCell ref="D43:E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A9B04-3BCB-4B60-8702-FB56659A5BF2}">
  <dimension ref="A1:CV190"/>
  <sheetViews>
    <sheetView tabSelected="1" workbookViewId="0">
      <selection activeCell="E28" sqref="E28"/>
    </sheetView>
  </sheetViews>
  <sheetFormatPr defaultColWidth="14.42578125" defaultRowHeight="15" x14ac:dyDescent="0.25"/>
  <cols>
    <col min="1" max="1" width="30.7109375" customWidth="1"/>
    <col min="7" max="7" width="25.28515625" customWidth="1"/>
    <col min="13" max="13" width="31.28515625" customWidth="1"/>
    <col min="19" max="19" width="30.42578125" customWidth="1"/>
  </cols>
  <sheetData>
    <row r="1" spans="1:22" x14ac:dyDescent="0.25">
      <c r="A1" s="1" t="s">
        <v>176</v>
      </c>
    </row>
    <row r="3" spans="1:22" ht="15.75" customHeight="1" x14ac:dyDescent="0.25">
      <c r="A3" s="2" t="s">
        <v>177</v>
      </c>
      <c r="B3" s="2"/>
      <c r="C3" s="3" t="s">
        <v>178</v>
      </c>
      <c r="D3" s="4"/>
      <c r="E3" s="4"/>
      <c r="H3" s="2"/>
      <c r="I3" s="3" t="s">
        <v>179</v>
      </c>
      <c r="J3" s="4"/>
      <c r="K3" s="4"/>
      <c r="N3" s="2"/>
      <c r="O3" s="3" t="s">
        <v>180</v>
      </c>
      <c r="P3" s="4"/>
      <c r="Q3" s="4"/>
      <c r="U3" s="2" t="s">
        <v>157</v>
      </c>
      <c r="V3" s="2" t="s">
        <v>181</v>
      </c>
    </row>
    <row r="4" spans="1:22" ht="15.75" customHeight="1" x14ac:dyDescent="0.25">
      <c r="A4" s="2"/>
      <c r="B4" s="2"/>
      <c r="C4" s="2"/>
      <c r="D4" s="2"/>
      <c r="E4" s="2"/>
      <c r="H4" s="2"/>
      <c r="I4" s="2"/>
      <c r="J4" s="2"/>
      <c r="K4" s="2"/>
      <c r="N4" s="2"/>
      <c r="O4" s="2"/>
      <c r="P4" s="2"/>
      <c r="Q4" s="2"/>
    </row>
    <row r="5" spans="1:22" ht="15.75" customHeight="1" x14ac:dyDescent="0.25">
      <c r="A5" s="2"/>
      <c r="B5" s="2" t="s">
        <v>157</v>
      </c>
      <c r="C5" s="2" t="s">
        <v>158</v>
      </c>
      <c r="D5" s="3" t="s">
        <v>159</v>
      </c>
      <c r="E5" s="4"/>
      <c r="H5" s="2" t="s">
        <v>157</v>
      </c>
      <c r="I5" s="2" t="s">
        <v>158</v>
      </c>
      <c r="J5" s="3" t="s">
        <v>159</v>
      </c>
      <c r="K5" s="4"/>
      <c r="N5" s="2" t="s">
        <v>157</v>
      </c>
      <c r="O5" s="2" t="s">
        <v>158</v>
      </c>
      <c r="P5" s="3" t="s">
        <v>159</v>
      </c>
      <c r="Q5" s="4"/>
      <c r="U5" s="1">
        <v>-130</v>
      </c>
      <c r="V5" s="1">
        <v>1.7083000000000001E-2</v>
      </c>
    </row>
    <row r="6" spans="1:22" ht="15.75" customHeight="1" x14ac:dyDescent="0.25">
      <c r="A6" s="2"/>
      <c r="B6" s="5">
        <v>-130</v>
      </c>
      <c r="C6" s="5">
        <v>20.751953</v>
      </c>
      <c r="D6" s="5">
        <v>1.9496900000000001E-2</v>
      </c>
      <c r="E6" s="2"/>
      <c r="H6" s="5">
        <v>-130</v>
      </c>
      <c r="I6" s="5">
        <v>-39.0625</v>
      </c>
      <c r="J6" s="5">
        <v>2.51457E-2</v>
      </c>
      <c r="K6" s="2"/>
      <c r="N6" s="5">
        <v>-130</v>
      </c>
      <c r="O6" s="5">
        <v>-97.045897999999994</v>
      </c>
      <c r="P6" s="5">
        <v>6.6065000000000004E-3</v>
      </c>
      <c r="Q6" s="2"/>
      <c r="U6" s="1">
        <v>-120</v>
      </c>
      <c r="V6" s="1">
        <v>1.9176700000000001E-2</v>
      </c>
    </row>
    <row r="7" spans="1:22" x14ac:dyDescent="0.25">
      <c r="A7" s="2"/>
      <c r="B7" s="5">
        <v>-120</v>
      </c>
      <c r="C7" s="5">
        <v>26.855468999999999</v>
      </c>
      <c r="D7" s="5">
        <v>2.5786199999999999E-2</v>
      </c>
      <c r="E7" s="2"/>
      <c r="H7" s="5">
        <v>-120</v>
      </c>
      <c r="I7" s="5">
        <v>-36.010742190000002</v>
      </c>
      <c r="J7" s="5">
        <v>2.6678899999999998E-2</v>
      </c>
      <c r="K7" s="2"/>
      <c r="N7" s="5">
        <v>-120</v>
      </c>
      <c r="O7" s="5">
        <v>-101.31836</v>
      </c>
      <c r="P7" s="5">
        <v>5.0650000000000001E-3</v>
      </c>
      <c r="Q7" s="2"/>
      <c r="U7" s="1">
        <v>-110</v>
      </c>
      <c r="V7" s="1">
        <v>1.60007E-2</v>
      </c>
    </row>
    <row r="8" spans="1:22" x14ac:dyDescent="0.25">
      <c r="A8" s="2"/>
      <c r="B8" s="5">
        <v>-110</v>
      </c>
      <c r="C8" s="5">
        <v>20.141601999999999</v>
      </c>
      <c r="D8" s="5">
        <v>1.88679E-2</v>
      </c>
      <c r="E8" s="2"/>
      <c r="H8" s="5">
        <v>-110</v>
      </c>
      <c r="I8" s="5">
        <v>-48.217773440000002</v>
      </c>
      <c r="J8" s="5">
        <v>2.0545799999999999E-2</v>
      </c>
      <c r="K8" s="2"/>
      <c r="N8" s="5">
        <v>-110</v>
      </c>
      <c r="O8" s="5">
        <v>-91.552734000000001</v>
      </c>
      <c r="P8" s="5">
        <v>8.5883999999999995E-3</v>
      </c>
      <c r="Q8" s="2"/>
      <c r="U8" s="1">
        <v>-100</v>
      </c>
      <c r="V8" s="1">
        <v>1.02136E-2</v>
      </c>
    </row>
    <row r="9" spans="1:22" x14ac:dyDescent="0.25">
      <c r="A9" s="2"/>
      <c r="B9" s="5">
        <v>-100</v>
      </c>
      <c r="C9" s="5">
        <v>15.258789</v>
      </c>
      <c r="D9" s="5">
        <v>1.38365E-2</v>
      </c>
      <c r="E9" s="2"/>
      <c r="H9" s="5">
        <v>-100</v>
      </c>
      <c r="I9" s="5">
        <v>-65.307617190000002</v>
      </c>
      <c r="J9" s="5">
        <v>1.19595E-2</v>
      </c>
      <c r="K9" s="2"/>
      <c r="N9" s="5">
        <v>-100</v>
      </c>
      <c r="O9" s="5">
        <v>-101.92871</v>
      </c>
      <c r="P9" s="5">
        <v>4.8447000000000004E-3</v>
      </c>
      <c r="Q9" s="2"/>
      <c r="U9" s="1">
        <v>-90</v>
      </c>
      <c r="V9" s="1">
        <v>7.7682000000000003E-3</v>
      </c>
    </row>
    <row r="10" spans="1:22" x14ac:dyDescent="0.25">
      <c r="A10" s="2"/>
      <c r="B10" s="5">
        <v>-90</v>
      </c>
      <c r="C10" s="5">
        <v>11.596679999999999</v>
      </c>
      <c r="D10" s="5">
        <v>1.00629E-2</v>
      </c>
      <c r="E10" s="2"/>
      <c r="H10" s="5">
        <v>-90</v>
      </c>
      <c r="I10" s="5">
        <v>-67.138671880000004</v>
      </c>
      <c r="J10" s="5">
        <v>1.10396E-2</v>
      </c>
      <c r="K10" s="2"/>
      <c r="N10" s="5">
        <v>-90</v>
      </c>
      <c r="O10" s="5">
        <v>-109.25293000000001</v>
      </c>
      <c r="P10" s="5">
        <v>2.2022000000000001E-3</v>
      </c>
      <c r="Q10" s="2"/>
      <c r="U10" s="1">
        <v>-80</v>
      </c>
      <c r="V10" s="1">
        <v>9.0235999999999997E-3</v>
      </c>
    </row>
    <row r="11" spans="1:22" x14ac:dyDescent="0.25">
      <c r="A11" s="2"/>
      <c r="B11" s="5">
        <v>-80</v>
      </c>
      <c r="C11" s="5">
        <v>14.648438000000001</v>
      </c>
      <c r="D11" s="5">
        <v>1.32075E-2</v>
      </c>
      <c r="E11" s="2"/>
      <c r="H11" s="5">
        <v>-80</v>
      </c>
      <c r="I11" s="5">
        <v>-68.969726559999998</v>
      </c>
      <c r="J11" s="5">
        <v>1.0119599999999999E-2</v>
      </c>
      <c r="K11" s="2"/>
      <c r="N11" s="5">
        <v>-80</v>
      </c>
      <c r="O11" s="5">
        <v>-104.98047</v>
      </c>
      <c r="P11" s="5">
        <v>3.7437E-3</v>
      </c>
      <c r="Q11" s="2"/>
      <c r="U11" s="1">
        <v>-70</v>
      </c>
      <c r="V11" s="1">
        <v>5.9547000000000003E-3</v>
      </c>
    </row>
    <row r="12" spans="1:22" x14ac:dyDescent="0.25">
      <c r="A12" s="2"/>
      <c r="B12" s="5">
        <v>-70</v>
      </c>
      <c r="C12" s="5">
        <v>4.8828125</v>
      </c>
      <c r="D12" s="5">
        <v>3.1446999999999998E-3</v>
      </c>
      <c r="E12" s="2"/>
      <c r="H12" s="5">
        <v>-70</v>
      </c>
      <c r="I12" s="5">
        <v>-59.814453129999997</v>
      </c>
      <c r="J12" s="5">
        <v>1.4719400000000001E-2</v>
      </c>
      <c r="K12" s="2"/>
      <c r="N12" s="5">
        <v>-70</v>
      </c>
      <c r="O12" s="5">
        <v>-115.35645</v>
      </c>
      <c r="P12" s="5">
        <v>0</v>
      </c>
      <c r="Q12" s="2"/>
      <c r="U12" s="1">
        <v>-60</v>
      </c>
      <c r="V12" s="1">
        <v>1.1745E-3</v>
      </c>
    </row>
    <row r="13" spans="1:22" x14ac:dyDescent="0.25">
      <c r="A13" s="2"/>
      <c r="B13" s="5">
        <v>-60</v>
      </c>
      <c r="C13" s="5">
        <v>1.8310546999999999</v>
      </c>
      <c r="D13" s="5">
        <v>0</v>
      </c>
      <c r="E13" s="2"/>
      <c r="H13" s="5">
        <v>-60</v>
      </c>
      <c r="I13" s="5">
        <v>-89.111328130000004</v>
      </c>
      <c r="J13" s="5">
        <v>0</v>
      </c>
      <c r="K13" s="2"/>
      <c r="N13" s="5">
        <v>-60</v>
      </c>
      <c r="O13" s="5">
        <v>-105.59081999999999</v>
      </c>
      <c r="P13" s="5">
        <v>3.5235000000000002E-3</v>
      </c>
      <c r="Q13" s="2"/>
      <c r="U13" s="1">
        <v>-50</v>
      </c>
      <c r="V13" s="1">
        <v>1.5912300000000001E-2</v>
      </c>
    </row>
    <row r="14" spans="1:22" x14ac:dyDescent="0.25">
      <c r="A14" s="2"/>
      <c r="B14" s="5">
        <v>-50</v>
      </c>
      <c r="C14" s="5">
        <v>10.986328</v>
      </c>
      <c r="D14" s="5">
        <v>9.4339999999999997E-3</v>
      </c>
      <c r="E14" s="2"/>
      <c r="H14" s="5">
        <v>-50</v>
      </c>
      <c r="I14" s="5">
        <v>-34.790039059999998</v>
      </c>
      <c r="J14" s="5">
        <v>2.7292199999999999E-2</v>
      </c>
      <c r="K14" s="2"/>
      <c r="N14" s="5">
        <v>-50</v>
      </c>
      <c r="O14" s="5">
        <v>-84.838866999999993</v>
      </c>
      <c r="P14" s="5">
        <v>1.1010799999999999E-2</v>
      </c>
      <c r="Q14" s="2"/>
      <c r="U14" s="1">
        <v>-40</v>
      </c>
      <c r="V14" s="1">
        <v>0.10775510000000001</v>
      </c>
    </row>
    <row r="15" spans="1:22" x14ac:dyDescent="0.25">
      <c r="A15" s="2"/>
      <c r="B15" s="5">
        <v>-40</v>
      </c>
      <c r="C15" s="5">
        <v>95.825194999999994</v>
      </c>
      <c r="D15" s="5">
        <v>9.6855300000000005E-2</v>
      </c>
      <c r="E15" s="2"/>
      <c r="H15" s="5">
        <v>-40</v>
      </c>
      <c r="I15" s="5">
        <v>194.09179689999999</v>
      </c>
      <c r="J15" s="5">
        <v>0.14228759999999999</v>
      </c>
      <c r="K15" s="2"/>
      <c r="N15" s="5">
        <v>-40</v>
      </c>
      <c r="O15" s="5">
        <v>117.79785</v>
      </c>
      <c r="P15" s="5">
        <v>8.41224E-2</v>
      </c>
      <c r="Q15" s="2"/>
      <c r="U15" s="1">
        <v>-30</v>
      </c>
      <c r="V15" s="1">
        <v>0.3441863</v>
      </c>
    </row>
    <row r="16" spans="1:22" x14ac:dyDescent="0.25">
      <c r="A16" s="2"/>
      <c r="B16" s="5">
        <v>-30</v>
      </c>
      <c r="C16" s="5">
        <v>321.65526999999997</v>
      </c>
      <c r="D16" s="5">
        <v>0.32955970000000001</v>
      </c>
      <c r="E16" s="2"/>
      <c r="H16" s="5">
        <v>-30</v>
      </c>
      <c r="I16" s="5">
        <v>749.51171880000004</v>
      </c>
      <c r="J16" s="5">
        <v>0.42134310000000003</v>
      </c>
      <c r="K16" s="2"/>
      <c r="N16" s="5">
        <v>-30</v>
      </c>
      <c r="O16" s="5">
        <v>665.28319999999997</v>
      </c>
      <c r="P16" s="5">
        <v>0.28165600000000002</v>
      </c>
      <c r="Q16" s="2"/>
      <c r="U16" s="1">
        <v>-20</v>
      </c>
      <c r="V16" s="1">
        <v>0.64967079999999999</v>
      </c>
    </row>
    <row r="17" spans="1:22" x14ac:dyDescent="0.25">
      <c r="A17" s="2"/>
      <c r="B17" s="5">
        <v>-20</v>
      </c>
      <c r="C17" s="5">
        <v>665.89355</v>
      </c>
      <c r="D17" s="5">
        <v>0.68427669999999996</v>
      </c>
      <c r="E17" s="2"/>
      <c r="H17" s="5">
        <v>-20</v>
      </c>
      <c r="I17" s="5">
        <v>1349.4873050000001</v>
      </c>
      <c r="J17" s="5">
        <v>0.72278439999999999</v>
      </c>
      <c r="K17" s="2"/>
      <c r="N17" s="5">
        <v>-20</v>
      </c>
      <c r="O17" s="5">
        <v>1386.7188000000001</v>
      </c>
      <c r="P17" s="5">
        <v>0.54195110000000002</v>
      </c>
      <c r="Q17" s="2"/>
      <c r="U17" s="1">
        <v>-10</v>
      </c>
      <c r="V17" s="1">
        <v>0.83453900000000003</v>
      </c>
    </row>
    <row r="18" spans="1:22" x14ac:dyDescent="0.25">
      <c r="A18" s="2"/>
      <c r="B18" s="5">
        <v>-10</v>
      </c>
      <c r="C18" s="5">
        <v>830.07812999999999</v>
      </c>
      <c r="D18" s="5">
        <v>0.85345910000000003</v>
      </c>
      <c r="E18" s="2"/>
      <c r="H18" s="5">
        <v>-10</v>
      </c>
      <c r="I18" s="5">
        <v>1691.8945309999999</v>
      </c>
      <c r="J18" s="5">
        <v>0.89481750000000004</v>
      </c>
      <c r="K18" s="2"/>
      <c r="N18" s="5">
        <v>-10</v>
      </c>
      <c r="O18" s="5">
        <v>1978.1494</v>
      </c>
      <c r="P18" s="5">
        <v>0.75534020000000002</v>
      </c>
      <c r="Q18" s="2"/>
      <c r="U18" s="1">
        <v>0</v>
      </c>
      <c r="V18" s="1">
        <v>0.91540999999999995</v>
      </c>
    </row>
    <row r="19" spans="1:22" x14ac:dyDescent="0.25">
      <c r="A19" s="2"/>
      <c r="B19" s="5">
        <v>0</v>
      </c>
      <c r="C19" s="5">
        <v>895.99608999999998</v>
      </c>
      <c r="D19" s="5">
        <v>0.92138359999999997</v>
      </c>
      <c r="E19" s="2"/>
      <c r="H19" s="5">
        <v>0</v>
      </c>
      <c r="I19" s="5">
        <v>1801.147461</v>
      </c>
      <c r="J19" s="5">
        <v>0.94970869999999996</v>
      </c>
      <c r="K19" s="2"/>
      <c r="N19" s="5">
        <v>0</v>
      </c>
      <c r="O19" s="5">
        <v>2310.1806999999999</v>
      </c>
      <c r="P19" s="5">
        <v>0.87513759999999996</v>
      </c>
      <c r="Q19" s="2"/>
      <c r="U19" s="1">
        <v>10</v>
      </c>
      <c r="V19" s="1">
        <v>0.97345000000000004</v>
      </c>
    </row>
    <row r="20" spans="1:22" x14ac:dyDescent="0.25">
      <c r="A20" s="2"/>
      <c r="B20" s="5">
        <v>10</v>
      </c>
      <c r="C20" s="5">
        <v>972.29003999999998</v>
      </c>
      <c r="D20" s="5">
        <v>1</v>
      </c>
      <c r="E20" s="2"/>
      <c r="H20" s="5">
        <v>10</v>
      </c>
      <c r="I20" s="5">
        <v>1859.741211</v>
      </c>
      <c r="J20" s="5">
        <v>0.97914749999999995</v>
      </c>
      <c r="K20" s="2"/>
      <c r="N20" s="5">
        <v>10</v>
      </c>
      <c r="O20" s="5">
        <v>2493.2860999999998</v>
      </c>
      <c r="P20" s="5">
        <v>0.94120239999999999</v>
      </c>
      <c r="Q20" s="2"/>
      <c r="U20" s="1">
        <v>20</v>
      </c>
      <c r="V20" s="1">
        <v>0.98627220000000004</v>
      </c>
    </row>
    <row r="21" spans="1:22" x14ac:dyDescent="0.25">
      <c r="A21" s="2"/>
      <c r="B21" s="5">
        <v>20</v>
      </c>
      <c r="C21" s="5">
        <v>968.62792999999999</v>
      </c>
      <c r="D21" s="5">
        <v>0.99622639999999996</v>
      </c>
      <c r="E21" s="2"/>
      <c r="H21" s="5">
        <v>20</v>
      </c>
      <c r="I21" s="5">
        <v>1875</v>
      </c>
      <c r="J21" s="5">
        <v>0.98681390000000002</v>
      </c>
      <c r="K21" s="2"/>
      <c r="N21" s="5">
        <v>20</v>
      </c>
      <c r="O21" s="5">
        <v>2589.1113</v>
      </c>
      <c r="P21" s="5">
        <v>0.97577630000000004</v>
      </c>
      <c r="Q21" s="2"/>
      <c r="U21" s="1">
        <v>30</v>
      </c>
      <c r="V21" s="1">
        <v>0.98002920000000004</v>
      </c>
    </row>
    <row r="22" spans="1:22" x14ac:dyDescent="0.25">
      <c r="A22" s="2"/>
      <c r="B22" s="5">
        <v>30</v>
      </c>
      <c r="C22" s="5">
        <v>930.17578000000003</v>
      </c>
      <c r="D22" s="5">
        <v>0.9566038</v>
      </c>
      <c r="E22" s="2"/>
      <c r="H22" s="5">
        <v>30</v>
      </c>
      <c r="I22" s="5">
        <v>1901.2451169999999</v>
      </c>
      <c r="J22" s="5">
        <v>1</v>
      </c>
      <c r="K22" s="2"/>
      <c r="N22" s="5">
        <v>30</v>
      </c>
      <c r="O22" s="5">
        <v>2610.4735999999998</v>
      </c>
      <c r="P22" s="5">
        <v>0.98348380000000002</v>
      </c>
      <c r="Q22" s="2"/>
      <c r="U22" s="1">
        <v>40</v>
      </c>
      <c r="V22" s="1">
        <v>0.98738360000000003</v>
      </c>
    </row>
    <row r="23" spans="1:22" x14ac:dyDescent="0.25">
      <c r="A23" s="2"/>
      <c r="B23" s="5">
        <v>40</v>
      </c>
      <c r="C23" s="5">
        <v>955.2002</v>
      </c>
      <c r="D23" s="5">
        <v>0.98238990000000004</v>
      </c>
      <c r="E23" s="2"/>
      <c r="H23" s="5">
        <v>40</v>
      </c>
      <c r="I23" s="5">
        <v>1860.961914</v>
      </c>
      <c r="J23" s="5">
        <v>0.97976079999999999</v>
      </c>
      <c r="K23" s="2"/>
      <c r="N23" s="5">
        <v>40</v>
      </c>
      <c r="O23" s="5">
        <v>2656.25</v>
      </c>
      <c r="P23" s="5">
        <v>1</v>
      </c>
      <c r="Q23" s="2"/>
      <c r="U23" s="1">
        <v>50</v>
      </c>
      <c r="V23" s="1">
        <v>0.97219319999999998</v>
      </c>
    </row>
    <row r="24" spans="1:22" x14ac:dyDescent="0.25">
      <c r="A24" s="2"/>
      <c r="B24" s="5">
        <v>50</v>
      </c>
      <c r="C24" s="5">
        <v>924.68262000000004</v>
      </c>
      <c r="D24" s="5">
        <v>0.95094339999999999</v>
      </c>
      <c r="E24" s="2"/>
      <c r="H24" s="5">
        <v>50</v>
      </c>
      <c r="I24" s="5">
        <v>1856.0791019999999</v>
      </c>
      <c r="J24" s="5">
        <v>0.97730760000000005</v>
      </c>
      <c r="K24" s="2"/>
      <c r="N24" s="5">
        <v>50</v>
      </c>
      <c r="O24" s="5">
        <v>2623.9014000000002</v>
      </c>
      <c r="P24" s="5">
        <v>0.9883286</v>
      </c>
      <c r="Q24" s="2"/>
      <c r="U24" s="1">
        <v>60</v>
      </c>
      <c r="V24" s="1">
        <v>0.97135490000000002</v>
      </c>
    </row>
    <row r="25" spans="1:22" x14ac:dyDescent="0.25">
      <c r="A25" s="2"/>
      <c r="B25" s="5">
        <v>60</v>
      </c>
      <c r="C25" s="5">
        <v>948.48632999999995</v>
      </c>
      <c r="D25" s="5">
        <v>0.97547170000000005</v>
      </c>
      <c r="E25" s="2"/>
      <c r="H25" s="5">
        <v>60</v>
      </c>
      <c r="I25" s="5">
        <v>1823.7304690000001</v>
      </c>
      <c r="J25" s="5">
        <v>0.96105490000000005</v>
      </c>
      <c r="K25" s="2"/>
      <c r="N25" s="5">
        <v>60</v>
      </c>
      <c r="O25" s="5">
        <v>2593.9940999999999</v>
      </c>
      <c r="P25" s="5">
        <v>0.97753800000000002</v>
      </c>
      <c r="Q25" s="2"/>
      <c r="U25" s="1">
        <v>70</v>
      </c>
      <c r="V25" s="1">
        <v>0.97637119999999999</v>
      </c>
    </row>
    <row r="26" spans="1:22" x14ac:dyDescent="0.25">
      <c r="A26" s="2"/>
      <c r="B26" s="2">
        <v>70</v>
      </c>
      <c r="C26" s="5">
        <v>949.70703000000003</v>
      </c>
      <c r="D26" s="5">
        <v>0.97672959999999998</v>
      </c>
      <c r="E26" s="2"/>
      <c r="H26" s="2">
        <v>70</v>
      </c>
      <c r="I26" s="5">
        <v>1854.248047</v>
      </c>
      <c r="J26" s="5">
        <v>0.97638760000000002</v>
      </c>
      <c r="K26" s="2"/>
      <c r="N26" s="2">
        <v>70</v>
      </c>
      <c r="O26" s="5">
        <v>2589.7217000000001</v>
      </c>
      <c r="P26" s="5">
        <v>0.97599650000000004</v>
      </c>
      <c r="Q26" s="2"/>
      <c r="U26" s="1">
        <v>80</v>
      </c>
      <c r="V26" s="1">
        <v>0.95170829999999995</v>
      </c>
    </row>
    <row r="27" spans="1:22" x14ac:dyDescent="0.25">
      <c r="A27" s="2"/>
      <c r="B27" s="2">
        <v>80</v>
      </c>
      <c r="C27" s="5">
        <v>914.30664000000002</v>
      </c>
      <c r="D27" s="5">
        <v>0.94025159999999997</v>
      </c>
      <c r="E27" s="2"/>
      <c r="H27" s="2">
        <v>80</v>
      </c>
      <c r="I27" s="5">
        <v>1816.40625</v>
      </c>
      <c r="J27" s="5">
        <v>0.95737499999999998</v>
      </c>
      <c r="K27" s="2"/>
      <c r="N27" s="2">
        <v>80</v>
      </c>
      <c r="O27" s="5">
        <v>2538.4521</v>
      </c>
      <c r="P27" s="5">
        <v>0.95749830000000002</v>
      </c>
      <c r="Q27" s="2"/>
      <c r="U27" s="1">
        <v>90</v>
      </c>
      <c r="V27" s="1">
        <v>0.95264070000000001</v>
      </c>
    </row>
    <row r="28" spans="1:22" x14ac:dyDescent="0.25">
      <c r="A28" s="2"/>
      <c r="B28" s="2">
        <v>90</v>
      </c>
      <c r="C28" s="5">
        <v>918.57910000000004</v>
      </c>
      <c r="D28" s="5">
        <v>0.94465410000000005</v>
      </c>
      <c r="E28" s="2"/>
      <c r="H28" s="2">
        <v>90</v>
      </c>
      <c r="I28" s="5">
        <v>1823.7304690000001</v>
      </c>
      <c r="J28" s="5">
        <v>0.96105490000000005</v>
      </c>
      <c r="K28" s="2"/>
      <c r="N28" s="2">
        <v>90</v>
      </c>
      <c r="O28" s="5">
        <v>2523.8036999999999</v>
      </c>
      <c r="P28" s="5">
        <v>0.95221319999999998</v>
      </c>
      <c r="Q28" s="2"/>
      <c r="U28" s="1">
        <v>100</v>
      </c>
      <c r="V28" s="1">
        <v>0.94218679999999999</v>
      </c>
    </row>
    <row r="29" spans="1:22" x14ac:dyDescent="0.25">
      <c r="A29" s="2"/>
      <c r="B29" s="2">
        <v>100</v>
      </c>
      <c r="C29" s="5">
        <v>936.88964999999996</v>
      </c>
      <c r="D29" s="5">
        <v>0.96352199999999999</v>
      </c>
      <c r="E29" s="2"/>
      <c r="H29" s="2">
        <v>100</v>
      </c>
      <c r="I29" s="5">
        <v>1798.7060550000001</v>
      </c>
      <c r="J29" s="5">
        <v>0.94848209999999999</v>
      </c>
      <c r="K29" s="2"/>
      <c r="N29" s="2">
        <v>100</v>
      </c>
      <c r="O29" s="5">
        <v>2419.4335999999998</v>
      </c>
      <c r="P29" s="5">
        <v>0.91455629999999999</v>
      </c>
      <c r="Q29" s="2"/>
      <c r="U29" s="1">
        <v>110</v>
      </c>
      <c r="V29" s="1">
        <v>0.94027590000000005</v>
      </c>
    </row>
    <row r="30" spans="1:22" x14ac:dyDescent="0.25">
      <c r="A30" s="2"/>
      <c r="B30" s="2">
        <v>110</v>
      </c>
      <c r="C30" s="5">
        <v>934.44824000000006</v>
      </c>
      <c r="D30" s="5">
        <v>0.96100629999999998</v>
      </c>
      <c r="E30" s="2"/>
      <c r="H30" s="2">
        <v>110</v>
      </c>
      <c r="I30" s="5">
        <v>1799.3164059999999</v>
      </c>
      <c r="J30" s="5">
        <v>0.94878870000000004</v>
      </c>
      <c r="K30" s="2"/>
      <c r="N30" s="2">
        <v>110</v>
      </c>
      <c r="O30" s="5">
        <v>2409.6680000000001</v>
      </c>
      <c r="P30" s="5">
        <v>0.91103279999999998</v>
      </c>
      <c r="Q30" s="2"/>
    </row>
    <row r="31" spans="1:22" x14ac:dyDescent="0.25">
      <c r="A31" s="2"/>
      <c r="B31" s="2"/>
      <c r="C31" s="2"/>
      <c r="D31" s="2"/>
      <c r="E31" s="2"/>
      <c r="H31" s="2"/>
      <c r="I31" s="2"/>
      <c r="J31" s="2"/>
      <c r="K31" s="2"/>
      <c r="N31" s="2"/>
      <c r="O31" s="2"/>
      <c r="P31" s="2"/>
      <c r="Q31" s="2"/>
    </row>
    <row r="32" spans="1:22" x14ac:dyDescent="0.25">
      <c r="A32" s="2"/>
      <c r="B32" s="2"/>
      <c r="C32" s="2"/>
      <c r="D32" s="2"/>
      <c r="E32" s="2"/>
      <c r="H32" s="2"/>
      <c r="I32" s="2"/>
      <c r="J32" s="2"/>
      <c r="K32" s="2"/>
      <c r="N32" s="2"/>
      <c r="O32" s="2"/>
      <c r="P32" s="2"/>
      <c r="Q32" s="2"/>
    </row>
    <row r="33" spans="1:100" x14ac:dyDescent="0.25">
      <c r="A33" s="2"/>
      <c r="B33" s="2"/>
      <c r="C33" s="2"/>
      <c r="D33" s="2"/>
      <c r="E33" s="2"/>
      <c r="H33" s="2"/>
      <c r="I33" s="2"/>
      <c r="J33" s="2"/>
      <c r="K33" s="2"/>
      <c r="N33" s="2"/>
      <c r="O33" s="2"/>
      <c r="P33" s="2"/>
      <c r="Q33" s="2"/>
    </row>
    <row r="34" spans="1:100" x14ac:dyDescent="0.25">
      <c r="A34" s="2"/>
      <c r="B34" s="2"/>
      <c r="C34" s="2"/>
      <c r="D34" s="2"/>
      <c r="E34" s="2"/>
      <c r="H34" s="2"/>
      <c r="I34" s="2"/>
      <c r="J34" s="2"/>
      <c r="K34" s="2"/>
      <c r="N34" s="2"/>
      <c r="O34" s="2"/>
      <c r="P34" s="2"/>
      <c r="Q34" s="2"/>
    </row>
    <row r="35" spans="1:100" x14ac:dyDescent="0.25">
      <c r="A35" s="2"/>
      <c r="B35" s="2"/>
      <c r="C35" s="2"/>
      <c r="D35" s="2"/>
      <c r="E35" s="2"/>
      <c r="H35" s="2"/>
      <c r="I35" s="2"/>
      <c r="J35" s="2"/>
      <c r="K35" s="2"/>
      <c r="N35" s="2"/>
      <c r="O35" s="2"/>
      <c r="P35" s="2"/>
      <c r="Q35" s="2"/>
    </row>
    <row r="36" spans="1:100" x14ac:dyDescent="0.25">
      <c r="A36" s="2"/>
      <c r="B36" s="2"/>
      <c r="C36" s="2" t="s">
        <v>163</v>
      </c>
      <c r="D36" s="6">
        <v>3.4538690999999999</v>
      </c>
      <c r="E36" s="2"/>
      <c r="H36" s="2"/>
      <c r="I36" s="2" t="s">
        <v>163</v>
      </c>
      <c r="J36" s="6">
        <v>3.3788112469999998</v>
      </c>
      <c r="K36" s="2"/>
      <c r="N36" s="2"/>
      <c r="O36" s="2" t="s">
        <v>163</v>
      </c>
      <c r="P36" s="6">
        <v>2.7254830000000001</v>
      </c>
      <c r="Q36" s="2"/>
      <c r="V36" s="5">
        <v>3.1860545</v>
      </c>
      <c r="W36" s="5">
        <v>0.40062819999999999</v>
      </c>
      <c r="X36" s="5">
        <v>0.2313028</v>
      </c>
    </row>
    <row r="37" spans="1:100" x14ac:dyDescent="0.25">
      <c r="A37" s="2"/>
      <c r="B37" s="2"/>
      <c r="C37" s="2" t="s">
        <v>164</v>
      </c>
      <c r="D37" s="5">
        <v>-24.746022</v>
      </c>
      <c r="E37" s="2"/>
      <c r="H37" s="2"/>
      <c r="I37" s="2" t="s">
        <v>164</v>
      </c>
      <c r="J37" s="5">
        <v>-27.133894009999999</v>
      </c>
      <c r="K37" s="2"/>
      <c r="N37" s="2"/>
      <c r="O37" s="2" t="s">
        <v>164</v>
      </c>
      <c r="P37" s="5">
        <v>-20.691915999999999</v>
      </c>
      <c r="Q37" s="2"/>
      <c r="V37" s="5">
        <v>-24.19061</v>
      </c>
      <c r="W37" s="5">
        <v>3.2567058000000002</v>
      </c>
      <c r="X37" s="5">
        <v>1.88026</v>
      </c>
    </row>
    <row r="45" spans="1:100" x14ac:dyDescent="0.25">
      <c r="A45" s="2" t="s">
        <v>182</v>
      </c>
      <c r="B45" s="2"/>
      <c r="C45" s="3" t="s">
        <v>183</v>
      </c>
      <c r="D45" s="4"/>
      <c r="E45" s="4"/>
      <c r="H45" s="2"/>
      <c r="I45" s="3" t="s">
        <v>184</v>
      </c>
      <c r="J45" s="4"/>
      <c r="K45" s="4"/>
      <c r="N45" s="2"/>
      <c r="O45" s="3" t="s">
        <v>185</v>
      </c>
      <c r="P45" s="4"/>
      <c r="Q45" s="4"/>
      <c r="T45" s="2"/>
      <c r="U45" s="3" t="s">
        <v>186</v>
      </c>
      <c r="V45" s="4"/>
      <c r="W45" s="4"/>
      <c r="Z45" s="2"/>
      <c r="AA45" s="3" t="s">
        <v>187</v>
      </c>
      <c r="AB45" s="4"/>
      <c r="AC45" s="4"/>
      <c r="AD45" s="2"/>
      <c r="AE45" s="2"/>
      <c r="AF45" s="2"/>
      <c r="AG45" s="3" t="s">
        <v>188</v>
      </c>
      <c r="AH45" s="4"/>
      <c r="AI45" s="4"/>
      <c r="AJ45" s="2"/>
      <c r="AK45" s="2"/>
      <c r="AL45" s="2"/>
      <c r="AM45" s="3" t="s">
        <v>188</v>
      </c>
      <c r="AN45" s="4"/>
      <c r="AO45" s="4"/>
      <c r="AP45" s="2"/>
      <c r="AQ45" s="2"/>
      <c r="AR45" s="2"/>
      <c r="AS45" s="3" t="s">
        <v>189</v>
      </c>
      <c r="AT45" s="4"/>
      <c r="AU45" s="4"/>
      <c r="AV45" s="2"/>
      <c r="AW45" s="2"/>
      <c r="AX45" s="2"/>
      <c r="AY45" s="3" t="s">
        <v>190</v>
      </c>
      <c r="AZ45" s="4"/>
      <c r="BA45" s="4"/>
      <c r="BB45" s="2"/>
      <c r="BC45" s="2"/>
      <c r="BD45" s="2"/>
      <c r="BE45" s="3" t="s">
        <v>191</v>
      </c>
      <c r="BF45" s="4"/>
      <c r="BG45" s="4"/>
      <c r="BH45" s="2"/>
      <c r="BI45" s="2"/>
      <c r="BJ45" s="2"/>
      <c r="BK45" s="3" t="s">
        <v>192</v>
      </c>
      <c r="BL45" s="4"/>
      <c r="BM45" s="4"/>
      <c r="BN45" s="2"/>
      <c r="BO45" s="2"/>
      <c r="BP45" s="2"/>
      <c r="BQ45" s="3" t="s">
        <v>193</v>
      </c>
      <c r="BR45" s="4"/>
      <c r="BS45" s="4"/>
      <c r="BT45" s="2"/>
      <c r="BU45" s="2"/>
      <c r="BV45" s="2"/>
      <c r="BW45" s="3" t="s">
        <v>194</v>
      </c>
      <c r="BX45" s="4"/>
      <c r="BY45" s="4"/>
      <c r="BZ45" s="2"/>
      <c r="CA45" s="2"/>
      <c r="CB45" s="2"/>
      <c r="CC45" s="3" t="s">
        <v>195</v>
      </c>
      <c r="CD45" s="4"/>
      <c r="CE45" s="4"/>
      <c r="CF45" s="2"/>
      <c r="CG45" s="2" t="s">
        <v>157</v>
      </c>
      <c r="CH45" s="2" t="s">
        <v>181</v>
      </c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</row>
    <row r="46" spans="1:100" x14ac:dyDescent="0.25">
      <c r="B46" s="2"/>
      <c r="C46" s="2"/>
      <c r="D46" s="2"/>
      <c r="E46" s="2"/>
      <c r="H46" s="2"/>
      <c r="I46" s="2"/>
      <c r="J46" s="2"/>
      <c r="K46" s="2"/>
      <c r="N46" s="2"/>
      <c r="O46" s="2"/>
      <c r="P46" s="2"/>
      <c r="Q46" s="2"/>
      <c r="T46" s="2"/>
      <c r="U46" s="2"/>
      <c r="V46" s="2"/>
      <c r="W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</row>
    <row r="47" spans="1:100" x14ac:dyDescent="0.25">
      <c r="B47" s="2" t="s">
        <v>157</v>
      </c>
      <c r="C47" s="2" t="s">
        <v>158</v>
      </c>
      <c r="D47" s="3" t="s">
        <v>159</v>
      </c>
      <c r="E47" s="4"/>
      <c r="H47" s="2" t="s">
        <v>157</v>
      </c>
      <c r="I47" s="2" t="s">
        <v>158</v>
      </c>
      <c r="J47" s="3" t="s">
        <v>159</v>
      </c>
      <c r="K47" s="4"/>
      <c r="N47" s="2" t="s">
        <v>157</v>
      </c>
      <c r="O47" s="2" t="s">
        <v>158</v>
      </c>
      <c r="P47" s="3" t="s">
        <v>159</v>
      </c>
      <c r="Q47" s="4"/>
      <c r="T47" s="2" t="s">
        <v>157</v>
      </c>
      <c r="U47" s="2" t="s">
        <v>158</v>
      </c>
      <c r="V47" s="3" t="s">
        <v>159</v>
      </c>
      <c r="W47" s="4"/>
      <c r="Z47" s="2" t="s">
        <v>157</v>
      </c>
      <c r="AA47" s="2" t="s">
        <v>158</v>
      </c>
      <c r="AB47" s="3" t="s">
        <v>159</v>
      </c>
      <c r="AC47" s="4"/>
      <c r="AD47" s="2"/>
      <c r="AE47" s="2"/>
      <c r="AF47" s="2" t="s">
        <v>157</v>
      </c>
      <c r="AG47" s="2" t="s">
        <v>158</v>
      </c>
      <c r="AH47" s="3" t="s">
        <v>159</v>
      </c>
      <c r="AI47" s="4"/>
      <c r="AJ47" s="2"/>
      <c r="AK47" s="2"/>
      <c r="AL47" s="2" t="s">
        <v>157</v>
      </c>
      <c r="AM47" s="2" t="s">
        <v>158</v>
      </c>
      <c r="AN47" s="3" t="s">
        <v>159</v>
      </c>
      <c r="AO47" s="4"/>
      <c r="AP47" s="2"/>
      <c r="AQ47" s="2"/>
      <c r="AR47" s="2" t="s">
        <v>157</v>
      </c>
      <c r="AS47" s="2" t="s">
        <v>158</v>
      </c>
      <c r="AT47" s="3" t="s">
        <v>159</v>
      </c>
      <c r="AU47" s="4"/>
      <c r="AV47" s="2"/>
      <c r="AW47" s="2"/>
      <c r="AX47" s="2" t="s">
        <v>157</v>
      </c>
      <c r="AY47" s="2" t="s">
        <v>158</v>
      </c>
      <c r="AZ47" s="3" t="s">
        <v>159</v>
      </c>
      <c r="BA47" s="4"/>
      <c r="BB47" s="2"/>
      <c r="BC47" s="2"/>
      <c r="BD47" s="2" t="s">
        <v>157</v>
      </c>
      <c r="BE47" s="2" t="s">
        <v>158</v>
      </c>
      <c r="BF47" s="3" t="s">
        <v>159</v>
      </c>
      <c r="BG47" s="4"/>
      <c r="BH47" s="2"/>
      <c r="BI47" s="2"/>
      <c r="BJ47" s="2" t="s">
        <v>157</v>
      </c>
      <c r="BK47" s="2" t="s">
        <v>158</v>
      </c>
      <c r="BL47" s="3" t="s">
        <v>159</v>
      </c>
      <c r="BM47" s="4"/>
      <c r="BN47" s="2"/>
      <c r="BO47" s="2"/>
      <c r="BP47" s="2" t="s">
        <v>157</v>
      </c>
      <c r="BQ47" s="2" t="s">
        <v>158</v>
      </c>
      <c r="BR47" s="3" t="s">
        <v>159</v>
      </c>
      <c r="BS47" s="4"/>
      <c r="BT47" s="2"/>
      <c r="BU47" s="2"/>
      <c r="BV47" s="2" t="s">
        <v>157</v>
      </c>
      <c r="BW47" s="2" t="s">
        <v>158</v>
      </c>
      <c r="BX47" s="3" t="s">
        <v>159</v>
      </c>
      <c r="BY47" s="4"/>
      <c r="BZ47" s="2"/>
      <c r="CA47" s="2"/>
      <c r="CB47" s="2" t="s">
        <v>157</v>
      </c>
      <c r="CC47" s="2" t="s">
        <v>158</v>
      </c>
      <c r="CD47" s="3" t="s">
        <v>159</v>
      </c>
      <c r="CE47" s="4"/>
      <c r="CF47" s="2"/>
      <c r="CG47" s="1">
        <v>-130</v>
      </c>
      <c r="CH47" s="1">
        <v>5.8729000000000003E-3</v>
      </c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</row>
    <row r="48" spans="1:100" x14ac:dyDescent="0.25">
      <c r="B48" s="5">
        <v>-130</v>
      </c>
      <c r="C48" s="5">
        <v>20.751953</v>
      </c>
      <c r="D48" s="5">
        <v>2.2147999999999998E-3</v>
      </c>
      <c r="E48" s="2"/>
      <c r="H48" s="5">
        <v>-130</v>
      </c>
      <c r="I48" s="5">
        <v>39.765625</v>
      </c>
      <c r="J48" s="5">
        <v>2.50184E-2</v>
      </c>
      <c r="K48" s="2"/>
      <c r="N48" s="5">
        <v>-130</v>
      </c>
      <c r="O48" s="5">
        <v>110.04883</v>
      </c>
      <c r="P48" s="5">
        <v>8.6999E-3</v>
      </c>
      <c r="Q48" s="2"/>
      <c r="T48" s="5">
        <v>-130</v>
      </c>
      <c r="U48" s="5">
        <v>35.869140999999999</v>
      </c>
      <c r="V48" s="5">
        <v>3.1026000000000001E-3</v>
      </c>
      <c r="W48" s="2"/>
      <c r="Z48" s="5">
        <v>-130</v>
      </c>
      <c r="AA48" s="5">
        <v>32.958984000000001</v>
      </c>
      <c r="AB48" s="5">
        <v>4.0816000000000003E-3</v>
      </c>
      <c r="AC48" s="2"/>
      <c r="AD48" s="2"/>
      <c r="AE48" s="2"/>
      <c r="AF48" s="5">
        <v>-130</v>
      </c>
      <c r="AG48" s="5">
        <v>58.496090000000002</v>
      </c>
      <c r="AH48" s="5">
        <v>7.1869999999999996E-4</v>
      </c>
      <c r="AI48" s="2"/>
      <c r="AJ48" s="2"/>
      <c r="AK48" s="2"/>
      <c r="AL48" s="5">
        <v>-130</v>
      </c>
      <c r="AM48" s="5">
        <v>58.496090000000002</v>
      </c>
      <c r="AN48" s="5">
        <v>7.1869999999999996E-4</v>
      </c>
      <c r="AO48" s="2"/>
      <c r="AP48" s="2"/>
      <c r="AQ48" s="2"/>
      <c r="AR48" s="5">
        <v>-130</v>
      </c>
      <c r="AS48" s="5">
        <v>45.258789</v>
      </c>
      <c r="AT48" s="5">
        <v>0</v>
      </c>
      <c r="AU48" s="2"/>
      <c r="AV48" s="2"/>
      <c r="AW48" s="2"/>
      <c r="AX48" s="5">
        <v>-130</v>
      </c>
      <c r="AY48" s="5">
        <v>40.375976999999999</v>
      </c>
      <c r="AZ48" s="5">
        <v>1.4350000000000001E-3</v>
      </c>
      <c r="BA48" s="2"/>
      <c r="BB48" s="2"/>
      <c r="BC48" s="2"/>
      <c r="BD48" s="5">
        <v>-130</v>
      </c>
      <c r="BE48" s="5">
        <v>108.64258</v>
      </c>
      <c r="BF48" s="5">
        <v>8.5165999999999992E-3</v>
      </c>
      <c r="BG48" s="2"/>
      <c r="BH48" s="2"/>
      <c r="BI48" s="2"/>
      <c r="BJ48" s="5">
        <v>-130</v>
      </c>
      <c r="BK48" s="5">
        <v>62.255859000000001</v>
      </c>
      <c r="BL48" s="5">
        <v>7.2161999999999999E-3</v>
      </c>
      <c r="BM48" s="2"/>
      <c r="BN48" s="2"/>
      <c r="BO48" s="2"/>
      <c r="BP48" s="5">
        <v>-130</v>
      </c>
      <c r="BQ48" s="5">
        <v>329.58983999999998</v>
      </c>
      <c r="BR48" s="5">
        <v>1.1022E-3</v>
      </c>
      <c r="BS48" s="2"/>
      <c r="BT48" s="2"/>
      <c r="BU48" s="2"/>
      <c r="BV48" s="5">
        <v>-130</v>
      </c>
      <c r="BW48" s="5">
        <v>218.50586000000001</v>
      </c>
      <c r="BX48" s="5">
        <v>1.4241999999999999E-2</v>
      </c>
      <c r="BY48" s="2"/>
      <c r="BZ48" s="2"/>
      <c r="CA48" s="2"/>
      <c r="CB48" s="5">
        <v>-130</v>
      </c>
      <c r="CC48" s="5">
        <v>28.076172</v>
      </c>
      <c r="CD48" s="5">
        <v>0</v>
      </c>
      <c r="CE48" s="2"/>
      <c r="CF48" s="2"/>
      <c r="CG48" s="1">
        <v>-120</v>
      </c>
      <c r="CH48" s="1">
        <v>5.6991999999999998E-3</v>
      </c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</row>
    <row r="49" spans="2:100" x14ac:dyDescent="0.25">
      <c r="B49" s="5">
        <v>-120</v>
      </c>
      <c r="C49" s="5">
        <v>26.855468999999999</v>
      </c>
      <c r="D49" s="5">
        <v>4.9833999999999998E-3</v>
      </c>
      <c r="E49" s="2"/>
      <c r="H49" s="5">
        <v>-120</v>
      </c>
      <c r="I49" s="5">
        <v>36.103515629999997</v>
      </c>
      <c r="J49" s="5">
        <v>2.0603400000000001E-2</v>
      </c>
      <c r="K49" s="2"/>
      <c r="N49" s="5">
        <v>-120</v>
      </c>
      <c r="O49" s="5">
        <v>111.26953</v>
      </c>
      <c r="P49" s="5">
        <v>9.0282000000000001E-3</v>
      </c>
      <c r="Q49" s="2"/>
      <c r="T49" s="5">
        <v>-120</v>
      </c>
      <c r="U49" s="5">
        <v>26.103514000000001</v>
      </c>
      <c r="V49" s="5">
        <v>0</v>
      </c>
      <c r="W49" s="2"/>
      <c r="Z49" s="5">
        <v>-120</v>
      </c>
      <c r="AA49" s="5">
        <v>39.672851999999999</v>
      </c>
      <c r="AB49" s="5">
        <v>5.5300000000000002E-3</v>
      </c>
      <c r="AC49" s="2"/>
      <c r="AD49" s="2"/>
      <c r="AE49" s="2"/>
      <c r="AF49" s="5">
        <v>-120</v>
      </c>
      <c r="AG49" s="5">
        <v>57.885738000000003</v>
      </c>
      <c r="AH49" s="5">
        <v>4.7919999999999999E-4</v>
      </c>
      <c r="AI49" s="2"/>
      <c r="AJ49" s="2"/>
      <c r="AK49" s="2"/>
      <c r="AL49" s="5">
        <v>-120</v>
      </c>
      <c r="AM49" s="5">
        <v>57.885738000000003</v>
      </c>
      <c r="AN49" s="5">
        <v>4.7919999999999999E-4</v>
      </c>
      <c r="AO49" s="2"/>
      <c r="AP49" s="2"/>
      <c r="AQ49" s="2"/>
      <c r="AR49" s="5">
        <v>-120</v>
      </c>
      <c r="AS49" s="5">
        <v>64.179687999999999</v>
      </c>
      <c r="AT49" s="5">
        <v>5.1624000000000001E-3</v>
      </c>
      <c r="AU49" s="2"/>
      <c r="AV49" s="2"/>
      <c r="AW49" s="2"/>
      <c r="AX49" s="5">
        <v>-120</v>
      </c>
      <c r="AY49" s="5">
        <v>45.258789</v>
      </c>
      <c r="AZ49" s="5">
        <v>2.8700000000000002E-3</v>
      </c>
      <c r="BA49" s="2"/>
      <c r="BB49" s="2"/>
      <c r="BC49" s="2"/>
      <c r="BD49" s="5">
        <v>-120</v>
      </c>
      <c r="BE49" s="5">
        <v>95.825194999999994</v>
      </c>
      <c r="BF49" s="5">
        <v>5.8472000000000003E-3</v>
      </c>
      <c r="BG49" s="2"/>
      <c r="BH49" s="2"/>
      <c r="BI49" s="2"/>
      <c r="BJ49" s="5">
        <v>-120</v>
      </c>
      <c r="BK49" s="5">
        <v>50.659179999999999</v>
      </c>
      <c r="BL49" s="5">
        <v>5.2851E-3</v>
      </c>
      <c r="BM49" s="2"/>
      <c r="BN49" s="2"/>
      <c r="BO49" s="2"/>
      <c r="BP49" s="5">
        <v>-120</v>
      </c>
      <c r="BQ49" s="5">
        <v>339.35547000000003</v>
      </c>
      <c r="BR49" s="5">
        <v>2.2044999999999999E-3</v>
      </c>
      <c r="BS49" s="2"/>
      <c r="BT49" s="2"/>
      <c r="BU49" s="2"/>
      <c r="BV49" s="5">
        <v>-120</v>
      </c>
      <c r="BW49" s="5">
        <v>203.85741999999999</v>
      </c>
      <c r="BX49" s="5">
        <v>1.1417099999999999E-2</v>
      </c>
      <c r="BY49" s="2"/>
      <c r="BZ49" s="2"/>
      <c r="CA49" s="2"/>
      <c r="CB49" s="5">
        <v>-120</v>
      </c>
      <c r="CC49" s="5">
        <v>29.907226999999999</v>
      </c>
      <c r="CD49" s="5">
        <v>6.7949999999999998E-4</v>
      </c>
      <c r="CE49" s="2"/>
      <c r="CF49" s="2"/>
      <c r="CG49" s="1">
        <v>-110</v>
      </c>
      <c r="CH49" s="1">
        <v>5.6654000000000001E-3</v>
      </c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</row>
    <row r="50" spans="2:100" x14ac:dyDescent="0.25">
      <c r="B50" s="5">
        <v>-110</v>
      </c>
      <c r="C50" s="5">
        <v>17.700195000000001</v>
      </c>
      <c r="D50" s="5">
        <v>8.3060000000000002E-4</v>
      </c>
      <c r="E50" s="2"/>
      <c r="H50" s="5">
        <v>-110</v>
      </c>
      <c r="I50" s="5">
        <v>40.375976559999998</v>
      </c>
      <c r="J50" s="5">
        <v>2.5754200000000001E-2</v>
      </c>
      <c r="K50" s="2"/>
      <c r="N50" s="5">
        <v>-110</v>
      </c>
      <c r="O50" s="5">
        <v>103.94531000000001</v>
      </c>
      <c r="P50" s="5">
        <v>7.0584000000000003E-3</v>
      </c>
      <c r="Q50" s="2"/>
      <c r="T50" s="5">
        <v>-110</v>
      </c>
      <c r="U50" s="5">
        <v>31.596678000000001</v>
      </c>
      <c r="V50" s="5">
        <v>1.7451999999999999E-3</v>
      </c>
      <c r="W50" s="2"/>
      <c r="Z50" s="5">
        <v>-110</v>
      </c>
      <c r="AA50" s="5">
        <v>14.038086</v>
      </c>
      <c r="AB50" s="5">
        <v>0</v>
      </c>
      <c r="AC50" s="2"/>
      <c r="AD50" s="2"/>
      <c r="AE50" s="2"/>
      <c r="AF50" s="5">
        <v>-110</v>
      </c>
      <c r="AG50" s="5">
        <v>63.989254000000003</v>
      </c>
      <c r="AH50" s="5">
        <v>2.8749000000000001E-3</v>
      </c>
      <c r="AI50" s="2"/>
      <c r="AJ50" s="2"/>
      <c r="AK50" s="2"/>
      <c r="AL50" s="5">
        <v>-110</v>
      </c>
      <c r="AM50" s="5">
        <v>63.989254000000003</v>
      </c>
      <c r="AN50" s="5">
        <v>2.8749000000000001E-3</v>
      </c>
      <c r="AO50" s="2"/>
      <c r="AP50" s="2"/>
      <c r="AQ50" s="2"/>
      <c r="AR50" s="5">
        <v>-110</v>
      </c>
      <c r="AS50" s="5">
        <v>72.724609000000001</v>
      </c>
      <c r="AT50" s="5">
        <v>7.4938000000000001E-3</v>
      </c>
      <c r="AU50" s="2"/>
      <c r="AV50" s="2"/>
      <c r="AW50" s="2"/>
      <c r="AX50" s="5">
        <v>-110</v>
      </c>
      <c r="AY50" s="5">
        <v>38.544922</v>
      </c>
      <c r="AZ50" s="5">
        <v>8.9689999999999995E-4</v>
      </c>
      <c r="BA50" s="2"/>
      <c r="BB50" s="2"/>
      <c r="BC50" s="2"/>
      <c r="BD50" s="5">
        <v>-110</v>
      </c>
      <c r="BE50" s="5">
        <v>90.332031000000001</v>
      </c>
      <c r="BF50" s="5">
        <v>4.7032000000000003E-3</v>
      </c>
      <c r="BG50" s="2"/>
      <c r="BH50" s="2"/>
      <c r="BI50" s="2"/>
      <c r="BJ50" s="5">
        <v>-110</v>
      </c>
      <c r="BK50" s="5">
        <v>61.035156000000001</v>
      </c>
      <c r="BL50" s="5">
        <v>7.0128999999999999E-3</v>
      </c>
      <c r="BM50" s="2"/>
      <c r="BN50" s="2"/>
      <c r="BO50" s="2"/>
      <c r="BP50" s="5">
        <v>-110</v>
      </c>
      <c r="BQ50" s="5">
        <v>319.82422000000003</v>
      </c>
      <c r="BR50" s="5">
        <v>0</v>
      </c>
      <c r="BS50" s="2"/>
      <c r="BT50" s="2"/>
      <c r="BU50" s="2"/>
      <c r="BV50" s="5">
        <v>-110</v>
      </c>
      <c r="BW50" s="5">
        <v>174.56055000000001</v>
      </c>
      <c r="BX50" s="5">
        <v>5.7673999999999998E-3</v>
      </c>
      <c r="BY50" s="2"/>
      <c r="BZ50" s="2"/>
      <c r="CA50" s="2"/>
      <c r="CB50" s="5">
        <v>-110</v>
      </c>
      <c r="CC50" s="5">
        <v>53.710937999999999</v>
      </c>
      <c r="CD50" s="5">
        <v>9.5130000000000006E-3</v>
      </c>
      <c r="CE50" s="2"/>
      <c r="CF50" s="2"/>
      <c r="CG50" s="1">
        <v>-100</v>
      </c>
      <c r="CH50" s="1">
        <v>5.4800999999999999E-3</v>
      </c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</row>
    <row r="51" spans="2:100" x14ac:dyDescent="0.25">
      <c r="B51" s="5">
        <v>-100</v>
      </c>
      <c r="C51" s="5">
        <v>21.972656000000001</v>
      </c>
      <c r="D51" s="5">
        <v>2.7685000000000001E-3</v>
      </c>
      <c r="E51" s="2"/>
      <c r="H51" s="5">
        <v>-100</v>
      </c>
      <c r="I51" s="5">
        <v>38.544921879999997</v>
      </c>
      <c r="J51" s="5">
        <v>2.35467E-2</v>
      </c>
      <c r="K51" s="2"/>
      <c r="N51" s="5">
        <v>-100</v>
      </c>
      <c r="O51" s="5">
        <v>101.50391</v>
      </c>
      <c r="P51" s="5">
        <v>6.4018E-3</v>
      </c>
      <c r="Q51" s="2"/>
      <c r="T51" s="5">
        <v>-100</v>
      </c>
      <c r="U51" s="5">
        <v>33.427734000000001</v>
      </c>
      <c r="V51" s="5">
        <v>2.3268999999999998E-3</v>
      </c>
      <c r="W51" s="2"/>
      <c r="Z51" s="5">
        <v>-100</v>
      </c>
      <c r="AA51" s="5">
        <v>30.517578</v>
      </c>
      <c r="AB51" s="5">
        <v>3.555E-3</v>
      </c>
      <c r="AC51" s="2"/>
      <c r="AD51" s="2"/>
      <c r="AE51" s="2"/>
      <c r="AF51" s="5">
        <v>-100</v>
      </c>
      <c r="AG51" s="5">
        <v>68.261718999999999</v>
      </c>
      <c r="AH51" s="5">
        <v>4.5519999999999996E-3</v>
      </c>
      <c r="AI51" s="2"/>
      <c r="AJ51" s="2"/>
      <c r="AK51" s="2"/>
      <c r="AL51" s="5">
        <v>-100</v>
      </c>
      <c r="AM51" s="5">
        <v>68.261718999999999</v>
      </c>
      <c r="AN51" s="5">
        <v>4.5519999999999996E-3</v>
      </c>
      <c r="AO51" s="2"/>
      <c r="AP51" s="2"/>
      <c r="AQ51" s="2"/>
      <c r="AR51" s="5">
        <v>-100</v>
      </c>
      <c r="AS51" s="5">
        <v>58.686523000000001</v>
      </c>
      <c r="AT51" s="5">
        <v>3.6635999999999999E-3</v>
      </c>
      <c r="AU51" s="2"/>
      <c r="AV51" s="2"/>
      <c r="AW51" s="2"/>
      <c r="AX51" s="5">
        <v>-100</v>
      </c>
      <c r="AY51" s="5">
        <v>37.934570000000001</v>
      </c>
      <c r="AZ51" s="5">
        <v>7.1750000000000004E-4</v>
      </c>
      <c r="BA51" s="2"/>
      <c r="BB51" s="2"/>
      <c r="BC51" s="2"/>
      <c r="BD51" s="5">
        <v>-100</v>
      </c>
      <c r="BE51" s="5">
        <v>85.449218999999999</v>
      </c>
      <c r="BF51" s="5">
        <v>3.6863E-3</v>
      </c>
      <c r="BG51" s="2"/>
      <c r="BH51" s="2"/>
      <c r="BI51" s="2"/>
      <c r="BJ51" s="5">
        <v>-100</v>
      </c>
      <c r="BK51" s="5">
        <v>48.828125</v>
      </c>
      <c r="BL51" s="5">
        <v>4.9801999999999997E-3</v>
      </c>
      <c r="BM51" s="2"/>
      <c r="BN51" s="2"/>
      <c r="BO51" s="2"/>
      <c r="BP51" s="5">
        <v>-100</v>
      </c>
      <c r="BQ51" s="5">
        <v>340.57616999999999</v>
      </c>
      <c r="BR51" s="5">
        <v>2.3422E-3</v>
      </c>
      <c r="BS51" s="2"/>
      <c r="BT51" s="2"/>
      <c r="BU51" s="2"/>
      <c r="BV51" s="5">
        <v>-100</v>
      </c>
      <c r="BW51" s="5">
        <v>162.35352</v>
      </c>
      <c r="BX51" s="5">
        <v>3.4134E-3</v>
      </c>
      <c r="BY51" s="2"/>
      <c r="BZ51" s="2"/>
      <c r="CA51" s="2"/>
      <c r="CB51" s="5">
        <v>-100</v>
      </c>
      <c r="CC51" s="5">
        <v>53.100586</v>
      </c>
      <c r="CD51" s="5">
        <v>9.2864999999999996E-3</v>
      </c>
      <c r="CE51" s="2"/>
      <c r="CF51" s="2"/>
      <c r="CG51" s="1">
        <v>-90</v>
      </c>
      <c r="CH51" s="1">
        <v>3.9166000000000001E-3</v>
      </c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</row>
    <row r="52" spans="2:100" x14ac:dyDescent="0.25">
      <c r="B52" s="5">
        <v>-90</v>
      </c>
      <c r="C52" s="5">
        <v>29.907226999999999</v>
      </c>
      <c r="D52" s="5">
        <v>6.3676999999999996E-3</v>
      </c>
      <c r="E52" s="2"/>
      <c r="H52" s="5">
        <v>-90</v>
      </c>
      <c r="I52" s="5">
        <v>22.06542778</v>
      </c>
      <c r="J52" s="5">
        <v>3.6792000000000001E-3</v>
      </c>
      <c r="K52" s="2"/>
      <c r="N52" s="5">
        <v>-90</v>
      </c>
      <c r="O52" s="5">
        <v>97.841797</v>
      </c>
      <c r="P52" s="5">
        <v>5.4168999999999997E-3</v>
      </c>
      <c r="Q52" s="2"/>
      <c r="T52" s="5">
        <v>-90</v>
      </c>
      <c r="U52" s="5">
        <v>45.024414</v>
      </c>
      <c r="V52" s="5">
        <v>6.0112000000000004E-3</v>
      </c>
      <c r="W52" s="2"/>
      <c r="Z52" s="5">
        <v>-90</v>
      </c>
      <c r="AA52" s="5">
        <v>20.751953</v>
      </c>
      <c r="AB52" s="5">
        <v>1.4483E-3</v>
      </c>
      <c r="AC52" s="2"/>
      <c r="AD52" s="2"/>
      <c r="AE52" s="2"/>
      <c r="AF52" s="5">
        <v>-90</v>
      </c>
      <c r="AG52" s="5">
        <v>56.665035000000003</v>
      </c>
      <c r="AH52" s="5">
        <v>0</v>
      </c>
      <c r="AI52" s="2"/>
      <c r="AJ52" s="2"/>
      <c r="AK52" s="2"/>
      <c r="AL52" s="5">
        <v>-90</v>
      </c>
      <c r="AM52" s="5">
        <v>56.665035000000003</v>
      </c>
      <c r="AN52" s="5">
        <v>0</v>
      </c>
      <c r="AO52" s="2"/>
      <c r="AP52" s="2"/>
      <c r="AQ52" s="2"/>
      <c r="AR52" s="5">
        <v>-90</v>
      </c>
      <c r="AS52" s="5">
        <v>80.048828</v>
      </c>
      <c r="AT52" s="5">
        <v>9.4920999999999998E-3</v>
      </c>
      <c r="AU52" s="2"/>
      <c r="AV52" s="2"/>
      <c r="AW52" s="2"/>
      <c r="AX52" s="5">
        <v>-90</v>
      </c>
      <c r="AY52" s="5">
        <v>35.493164</v>
      </c>
      <c r="AZ52" s="5">
        <v>0</v>
      </c>
      <c r="BA52" s="2"/>
      <c r="BB52" s="2"/>
      <c r="BC52" s="2"/>
      <c r="BD52" s="5">
        <v>-90</v>
      </c>
      <c r="BE52" s="5">
        <v>74.462890999999999</v>
      </c>
      <c r="BF52" s="5">
        <v>1.3982000000000001E-3</v>
      </c>
      <c r="BG52" s="2"/>
      <c r="BH52" s="2"/>
      <c r="BI52" s="2"/>
      <c r="BJ52" s="5">
        <v>-90</v>
      </c>
      <c r="BK52" s="5">
        <v>18.920898000000001</v>
      </c>
      <c r="BL52" s="5">
        <v>0</v>
      </c>
      <c r="BM52" s="2"/>
      <c r="BN52" s="2"/>
      <c r="BO52" s="2"/>
      <c r="BP52" s="5">
        <v>-90</v>
      </c>
      <c r="BQ52" s="5">
        <v>364.99023</v>
      </c>
      <c r="BR52" s="5">
        <v>5.0978000000000004E-3</v>
      </c>
      <c r="BS52" s="2"/>
      <c r="BT52" s="2"/>
      <c r="BU52" s="2"/>
      <c r="BV52" s="5">
        <v>-90</v>
      </c>
      <c r="BW52" s="5">
        <v>144.65332000000001</v>
      </c>
      <c r="BX52" s="5">
        <v>0</v>
      </c>
      <c r="BY52" s="2"/>
      <c r="BZ52" s="2"/>
      <c r="CA52" s="2"/>
      <c r="CB52" s="5">
        <v>-90</v>
      </c>
      <c r="CC52" s="5">
        <v>60.424804999999999</v>
      </c>
      <c r="CD52" s="5">
        <v>1.20045E-2</v>
      </c>
      <c r="CE52" s="2"/>
      <c r="CF52" s="2"/>
      <c r="CG52" s="1">
        <v>-80</v>
      </c>
      <c r="CH52" s="1">
        <v>4.4187000000000002E-3</v>
      </c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</row>
    <row r="53" spans="2:100" x14ac:dyDescent="0.25">
      <c r="B53" s="5">
        <v>-80</v>
      </c>
      <c r="C53" s="5">
        <v>18.920898000000001</v>
      </c>
      <c r="D53" s="5">
        <v>1.3843E-3</v>
      </c>
      <c r="E53" s="2"/>
      <c r="H53" s="5">
        <v>-80</v>
      </c>
      <c r="I53" s="5">
        <v>26.94824028</v>
      </c>
      <c r="J53" s="5">
        <v>9.5659000000000004E-3</v>
      </c>
      <c r="K53" s="2"/>
      <c r="N53" s="5">
        <v>-80</v>
      </c>
      <c r="O53" s="5">
        <v>88.686522999999994</v>
      </c>
      <c r="P53" s="5">
        <v>2.9547000000000002E-3</v>
      </c>
      <c r="Q53" s="2"/>
      <c r="T53" s="5">
        <v>-80</v>
      </c>
      <c r="U53" s="5">
        <v>39.53125</v>
      </c>
      <c r="V53" s="5">
        <v>4.2659999999999998E-3</v>
      </c>
      <c r="W53" s="2"/>
      <c r="Z53" s="5">
        <v>-80</v>
      </c>
      <c r="AA53" s="5">
        <v>21.362304999999999</v>
      </c>
      <c r="AB53" s="5">
        <v>1.58E-3</v>
      </c>
      <c r="AC53" s="2"/>
      <c r="AD53" s="2"/>
      <c r="AE53" s="2"/>
      <c r="AF53" s="5">
        <v>-80</v>
      </c>
      <c r="AG53" s="5">
        <v>67.651366999999993</v>
      </c>
      <c r="AH53" s="5">
        <v>4.3124000000000001E-3</v>
      </c>
      <c r="AI53" s="2"/>
      <c r="AJ53" s="2"/>
      <c r="AK53" s="2"/>
      <c r="AL53" s="5">
        <v>-80</v>
      </c>
      <c r="AM53" s="5">
        <v>67.651366999999993</v>
      </c>
      <c r="AN53" s="5">
        <v>4.3124000000000001E-3</v>
      </c>
      <c r="AO53" s="2"/>
      <c r="AP53" s="2"/>
      <c r="AQ53" s="2"/>
      <c r="AR53" s="5">
        <v>-80</v>
      </c>
      <c r="AS53" s="5">
        <v>70.893555000000006</v>
      </c>
      <c r="AT53" s="5">
        <v>6.9941999999999999E-3</v>
      </c>
      <c r="AU53" s="2"/>
      <c r="AV53" s="2"/>
      <c r="AW53" s="2"/>
      <c r="AX53" s="5">
        <v>-80</v>
      </c>
      <c r="AY53" s="5">
        <v>48.920898000000001</v>
      </c>
      <c r="AZ53" s="5">
        <v>3.9462000000000004E-3</v>
      </c>
      <c r="BA53" s="2"/>
      <c r="BB53" s="2"/>
      <c r="BC53" s="2"/>
      <c r="BD53" s="5">
        <v>-80</v>
      </c>
      <c r="BE53" s="5">
        <v>77.514647999999994</v>
      </c>
      <c r="BF53" s="5">
        <v>2.0338000000000001E-3</v>
      </c>
      <c r="BG53" s="2"/>
      <c r="BH53" s="2"/>
      <c r="BI53" s="2"/>
      <c r="BJ53" s="5">
        <v>-80</v>
      </c>
      <c r="BK53" s="5">
        <v>33.569336</v>
      </c>
      <c r="BL53" s="5">
        <v>2.4393000000000001E-3</v>
      </c>
      <c r="BM53" s="2"/>
      <c r="BN53" s="2"/>
      <c r="BO53" s="2"/>
      <c r="BP53" s="5">
        <v>-80</v>
      </c>
      <c r="BQ53" s="5">
        <v>356.44531000000001</v>
      </c>
      <c r="BR53" s="5">
        <v>4.1333999999999997E-3</v>
      </c>
      <c r="BS53" s="2"/>
      <c r="BT53" s="2"/>
      <c r="BU53" s="2"/>
      <c r="BV53" s="5">
        <v>-80</v>
      </c>
      <c r="BW53" s="5">
        <v>162.35352</v>
      </c>
      <c r="BX53" s="5">
        <v>3.4134E-3</v>
      </c>
      <c r="BY53" s="2"/>
      <c r="BZ53" s="2"/>
      <c r="CA53" s="2"/>
      <c r="CB53" s="5">
        <v>-80</v>
      </c>
      <c r="CC53" s="5">
        <v>56.152343999999999</v>
      </c>
      <c r="CD53" s="5">
        <v>1.0418999999999999E-2</v>
      </c>
      <c r="CE53" s="2"/>
      <c r="CF53" s="2"/>
      <c r="CG53" s="1">
        <v>-70</v>
      </c>
      <c r="CH53" s="1">
        <v>4.3261999999999997E-3</v>
      </c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</row>
    <row r="54" spans="2:100" x14ac:dyDescent="0.25">
      <c r="B54" s="5">
        <v>-70</v>
      </c>
      <c r="C54" s="5">
        <v>15.869141000000001</v>
      </c>
      <c r="D54" s="5">
        <v>0</v>
      </c>
      <c r="E54" s="2"/>
      <c r="H54" s="5">
        <v>-70</v>
      </c>
      <c r="I54" s="5">
        <v>25.117185589999998</v>
      </c>
      <c r="J54" s="5">
        <v>7.3584000000000002E-3</v>
      </c>
      <c r="K54" s="2"/>
      <c r="N54" s="5">
        <v>-70</v>
      </c>
      <c r="O54" s="5">
        <v>77.700194999999994</v>
      </c>
      <c r="P54" s="5">
        <v>0</v>
      </c>
      <c r="Q54" s="2"/>
      <c r="T54" s="5">
        <v>-70</v>
      </c>
      <c r="U54" s="5">
        <v>30.986325999999998</v>
      </c>
      <c r="V54" s="5">
        <v>1.5513E-3</v>
      </c>
      <c r="W54" s="2"/>
      <c r="Z54" s="5">
        <v>-70</v>
      </c>
      <c r="AA54" s="5">
        <v>29.296875</v>
      </c>
      <c r="AB54" s="5">
        <v>3.2916E-3</v>
      </c>
      <c r="AC54" s="2"/>
      <c r="AD54" s="2"/>
      <c r="AE54" s="2"/>
      <c r="AF54" s="5">
        <v>-70</v>
      </c>
      <c r="AG54" s="5">
        <v>66.430663999999993</v>
      </c>
      <c r="AH54" s="5">
        <v>3.8333E-3</v>
      </c>
      <c r="AI54" s="2"/>
      <c r="AJ54" s="2"/>
      <c r="AK54" s="2"/>
      <c r="AL54" s="5">
        <v>-70</v>
      </c>
      <c r="AM54" s="5">
        <v>66.430663999999993</v>
      </c>
      <c r="AN54" s="5">
        <v>3.8333E-3</v>
      </c>
      <c r="AO54" s="2"/>
      <c r="AP54" s="2"/>
      <c r="AQ54" s="2"/>
      <c r="AR54" s="5">
        <v>-70</v>
      </c>
      <c r="AS54" s="5">
        <v>92.866211000000007</v>
      </c>
      <c r="AT54" s="5">
        <v>1.2989199999999999E-2</v>
      </c>
      <c r="AU54" s="2"/>
      <c r="AV54" s="2"/>
      <c r="AW54" s="2"/>
      <c r="AX54" s="5">
        <v>-70</v>
      </c>
      <c r="AY54" s="5">
        <v>43.427734000000001</v>
      </c>
      <c r="AZ54" s="5">
        <v>2.3318000000000002E-3</v>
      </c>
      <c r="BA54" s="2"/>
      <c r="BB54" s="2"/>
      <c r="BC54" s="2"/>
      <c r="BD54" s="5">
        <v>-70</v>
      </c>
      <c r="BE54" s="5">
        <v>67.749022999999994</v>
      </c>
      <c r="BF54" s="5">
        <v>0</v>
      </c>
      <c r="BG54" s="2"/>
      <c r="BH54" s="2"/>
      <c r="BI54" s="2"/>
      <c r="BJ54" s="5">
        <v>-70</v>
      </c>
      <c r="BK54" s="5">
        <v>49.438476999999999</v>
      </c>
      <c r="BL54" s="5">
        <v>5.0818E-3</v>
      </c>
      <c r="BM54" s="2"/>
      <c r="BN54" s="2"/>
      <c r="BO54" s="2"/>
      <c r="BP54" s="5">
        <v>-70</v>
      </c>
      <c r="BQ54" s="5">
        <v>378.41797000000003</v>
      </c>
      <c r="BR54" s="5">
        <v>6.6134000000000002E-3</v>
      </c>
      <c r="BS54" s="2"/>
      <c r="BT54" s="2"/>
      <c r="BU54" s="2"/>
      <c r="BV54" s="5">
        <v>-70</v>
      </c>
      <c r="BW54" s="5">
        <v>151.97754</v>
      </c>
      <c r="BX54" s="5">
        <v>1.4124000000000001E-3</v>
      </c>
      <c r="BY54" s="2"/>
      <c r="BZ54" s="2"/>
      <c r="CA54" s="2"/>
      <c r="CB54" s="5">
        <v>-70</v>
      </c>
      <c r="CC54" s="5">
        <v>59.814453</v>
      </c>
      <c r="CD54" s="5">
        <v>1.1778E-2</v>
      </c>
      <c r="CE54" s="2"/>
      <c r="CF54" s="2"/>
      <c r="CG54" s="1">
        <v>-60</v>
      </c>
      <c r="CH54" s="1">
        <v>8.3484000000000006E-3</v>
      </c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</row>
    <row r="55" spans="2:100" x14ac:dyDescent="0.25">
      <c r="B55" s="5">
        <v>-60</v>
      </c>
      <c r="C55" s="5">
        <v>16.479492</v>
      </c>
      <c r="D55" s="5">
        <v>2.7690000000000001E-4</v>
      </c>
      <c r="E55" s="2"/>
      <c r="H55" s="5">
        <v>-60</v>
      </c>
      <c r="I55" s="5">
        <v>19.013669969999999</v>
      </c>
      <c r="J55" s="5">
        <v>0</v>
      </c>
      <c r="K55" s="2"/>
      <c r="N55" s="5">
        <v>-60</v>
      </c>
      <c r="O55" s="5">
        <v>96.010741999999993</v>
      </c>
      <c r="P55" s="5">
        <v>4.9245000000000001E-3</v>
      </c>
      <c r="Q55" s="2"/>
      <c r="T55" s="5">
        <v>-60</v>
      </c>
      <c r="U55" s="5">
        <v>51.127929999999999</v>
      </c>
      <c r="V55" s="5">
        <v>7.9503999999999998E-3</v>
      </c>
      <c r="W55" s="2"/>
      <c r="Z55" s="5">
        <v>-60</v>
      </c>
      <c r="AA55" s="5">
        <v>40.893554999999999</v>
      </c>
      <c r="AB55" s="5">
        <v>5.7933000000000004E-3</v>
      </c>
      <c r="AC55" s="2"/>
      <c r="AD55" s="2"/>
      <c r="AE55" s="2"/>
      <c r="AF55" s="5">
        <v>-60</v>
      </c>
      <c r="AG55" s="5">
        <v>80.46875</v>
      </c>
      <c r="AH55" s="5">
        <v>9.3436000000000005E-3</v>
      </c>
      <c r="AI55" s="2"/>
      <c r="AJ55" s="2"/>
      <c r="AK55" s="2"/>
      <c r="AL55" s="5">
        <v>-60</v>
      </c>
      <c r="AM55" s="5">
        <v>80.46875</v>
      </c>
      <c r="AN55" s="5">
        <v>9.3436000000000005E-3</v>
      </c>
      <c r="AO55" s="2"/>
      <c r="AP55" s="2"/>
      <c r="AQ55" s="2"/>
      <c r="AR55" s="5">
        <v>-60</v>
      </c>
      <c r="AS55" s="5">
        <v>88.59375</v>
      </c>
      <c r="AT55" s="5">
        <v>1.1823500000000001E-2</v>
      </c>
      <c r="AU55" s="2"/>
      <c r="AV55" s="2"/>
      <c r="AW55" s="2"/>
      <c r="AX55" s="5">
        <v>-60</v>
      </c>
      <c r="AY55" s="5">
        <v>61.738281000000001</v>
      </c>
      <c r="AZ55" s="5">
        <v>7.7130000000000002E-3</v>
      </c>
      <c r="BA55" s="2"/>
      <c r="BB55" s="2"/>
      <c r="BC55" s="2"/>
      <c r="BD55" s="5">
        <v>-60</v>
      </c>
      <c r="BE55" s="5">
        <v>108.64258</v>
      </c>
      <c r="BF55" s="5">
        <v>8.5165999999999992E-3</v>
      </c>
      <c r="BG55" s="2"/>
      <c r="BH55" s="2"/>
      <c r="BI55" s="2"/>
      <c r="BJ55" s="5">
        <v>-60</v>
      </c>
      <c r="BK55" s="5">
        <v>75.683593999999999</v>
      </c>
      <c r="BL55" s="5">
        <v>9.4521999999999991E-3</v>
      </c>
      <c r="BM55" s="2"/>
      <c r="BN55" s="2"/>
      <c r="BO55" s="2"/>
      <c r="BP55" s="5">
        <v>-60</v>
      </c>
      <c r="BQ55" s="5">
        <v>463.86718999999999</v>
      </c>
      <c r="BR55" s="5">
        <v>1.6257899999999999E-2</v>
      </c>
      <c r="BS55" s="2"/>
      <c r="BT55" s="2"/>
      <c r="BU55" s="2"/>
      <c r="BV55" s="5">
        <v>-60</v>
      </c>
      <c r="BW55" s="5">
        <v>187.98828</v>
      </c>
      <c r="BX55" s="5">
        <v>8.3569000000000004E-3</v>
      </c>
      <c r="BY55" s="2"/>
      <c r="BZ55" s="2"/>
      <c r="CA55" s="2"/>
      <c r="CB55" s="5">
        <v>-60</v>
      </c>
      <c r="CC55" s="5">
        <v>76.904297</v>
      </c>
      <c r="CD55" s="5">
        <v>1.8120000000000001E-2</v>
      </c>
      <c r="CE55" s="2"/>
      <c r="CF55" s="2"/>
      <c r="CG55" s="1">
        <v>-50</v>
      </c>
      <c r="CH55" s="1">
        <v>3.3163100000000001E-2</v>
      </c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</row>
    <row r="56" spans="2:100" x14ac:dyDescent="0.25">
      <c r="B56" s="5">
        <v>-50</v>
      </c>
      <c r="C56" s="5">
        <v>73.852538999999993</v>
      </c>
      <c r="D56" s="5">
        <v>2.63012E-2</v>
      </c>
      <c r="E56" s="2"/>
      <c r="H56" s="5">
        <v>-50</v>
      </c>
      <c r="I56" s="5">
        <v>48.920898440000002</v>
      </c>
      <c r="J56" s="5">
        <v>3.6055900000000002E-2</v>
      </c>
      <c r="K56" s="2"/>
      <c r="N56" s="5">
        <v>-50</v>
      </c>
      <c r="O56" s="5">
        <v>135.07324</v>
      </c>
      <c r="P56" s="5">
        <v>1.54301E-2</v>
      </c>
      <c r="Q56" s="2"/>
      <c r="T56" s="5">
        <v>-50</v>
      </c>
      <c r="U56" s="5">
        <v>77.983397999999994</v>
      </c>
      <c r="V56" s="5">
        <v>1.6482500000000001E-2</v>
      </c>
      <c r="W56" s="2"/>
      <c r="Z56" s="5">
        <v>-50</v>
      </c>
      <c r="AA56" s="5">
        <v>86.059569999999994</v>
      </c>
      <c r="AB56" s="5">
        <v>1.55365E-2</v>
      </c>
      <c r="AC56" s="2"/>
      <c r="AD56" s="2"/>
      <c r="AE56" s="2"/>
      <c r="AF56" s="5">
        <v>-50</v>
      </c>
      <c r="AG56" s="5">
        <v>116.47949</v>
      </c>
      <c r="AH56" s="5">
        <v>2.3478700000000002E-2</v>
      </c>
      <c r="AI56" s="2"/>
      <c r="AJ56" s="2"/>
      <c r="AK56" s="2"/>
      <c r="AL56" s="5">
        <v>-50</v>
      </c>
      <c r="AM56" s="5">
        <v>116.47949</v>
      </c>
      <c r="AN56" s="5">
        <v>2.3478700000000002E-2</v>
      </c>
      <c r="AO56" s="2"/>
      <c r="AP56" s="2"/>
      <c r="AQ56" s="2"/>
      <c r="AR56" s="5">
        <v>-50</v>
      </c>
      <c r="AS56" s="5">
        <v>146.57714999999999</v>
      </c>
      <c r="AT56" s="5">
        <v>2.7643600000000001E-2</v>
      </c>
      <c r="AU56" s="2"/>
      <c r="AV56" s="2"/>
      <c r="AW56" s="2"/>
      <c r="AX56" s="5">
        <v>-50</v>
      </c>
      <c r="AY56" s="5">
        <v>126.43555000000001</v>
      </c>
      <c r="AZ56" s="5">
        <v>2.67265E-2</v>
      </c>
      <c r="BA56" s="2"/>
      <c r="BB56" s="2"/>
      <c r="BC56" s="2"/>
      <c r="BD56" s="5">
        <v>-50</v>
      </c>
      <c r="BE56" s="5">
        <v>241.08886999999999</v>
      </c>
      <c r="BF56" s="5">
        <v>3.6100199999999999E-2</v>
      </c>
      <c r="BG56" s="2"/>
      <c r="BH56" s="2"/>
      <c r="BI56" s="2"/>
      <c r="BJ56" s="5">
        <v>-50</v>
      </c>
      <c r="BK56" s="5">
        <v>274.04784999999998</v>
      </c>
      <c r="BL56" s="5">
        <v>4.2484000000000001E-2</v>
      </c>
      <c r="BM56" s="2"/>
      <c r="BN56" s="2"/>
      <c r="BO56" s="2"/>
      <c r="BP56" s="5">
        <v>-50</v>
      </c>
      <c r="BQ56" s="5">
        <v>853.27148</v>
      </c>
      <c r="BR56" s="5">
        <v>6.0209400000000003E-2</v>
      </c>
      <c r="BS56" s="2"/>
      <c r="BT56" s="2"/>
      <c r="BU56" s="2"/>
      <c r="BV56" s="5">
        <v>-50</v>
      </c>
      <c r="BW56" s="5">
        <v>490.1123</v>
      </c>
      <c r="BX56" s="5">
        <v>6.6619600000000001E-2</v>
      </c>
      <c r="BY56" s="2"/>
      <c r="BZ56" s="2"/>
      <c r="CA56" s="2"/>
      <c r="CB56" s="5">
        <v>-50</v>
      </c>
      <c r="CC56" s="5">
        <v>130.61523</v>
      </c>
      <c r="CD56" s="5">
        <v>3.8052099999999998E-2</v>
      </c>
      <c r="CE56" s="2"/>
      <c r="CF56" s="2"/>
      <c r="CG56" s="1">
        <v>-40</v>
      </c>
      <c r="CH56" s="1">
        <v>0.14450060000000001</v>
      </c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</row>
    <row r="57" spans="2:100" x14ac:dyDescent="0.25">
      <c r="B57" s="5">
        <v>-40</v>
      </c>
      <c r="C57" s="5">
        <v>237.42676</v>
      </c>
      <c r="D57" s="5">
        <v>0.1004983</v>
      </c>
      <c r="E57" s="2"/>
      <c r="H57" s="5">
        <v>-40</v>
      </c>
      <c r="I57" s="5">
        <v>111.78710940000001</v>
      </c>
      <c r="J57" s="5">
        <v>0.1118469</v>
      </c>
      <c r="K57" s="2"/>
      <c r="N57" s="5">
        <v>-40</v>
      </c>
      <c r="O57" s="5">
        <v>414.00391000000002</v>
      </c>
      <c r="P57" s="5">
        <v>9.0446499999999999E-2</v>
      </c>
      <c r="Q57" s="2"/>
      <c r="T57" s="5">
        <v>-40</v>
      </c>
      <c r="U57" s="5">
        <v>320.90332000000001</v>
      </c>
      <c r="V57" s="5">
        <v>9.3659099999999995E-2</v>
      </c>
      <c r="W57" s="2"/>
      <c r="Z57" s="5">
        <v>-40</v>
      </c>
      <c r="AA57" s="5">
        <v>404.66309000000001</v>
      </c>
      <c r="AB57" s="5">
        <v>8.4265999999999994E-2</v>
      </c>
      <c r="AC57" s="2"/>
      <c r="AD57" s="2"/>
      <c r="AE57" s="2"/>
      <c r="AF57" s="5">
        <v>-40</v>
      </c>
      <c r="AG57" s="5">
        <v>338.64746000000002</v>
      </c>
      <c r="AH57" s="5">
        <v>0.1106852</v>
      </c>
      <c r="AI57" s="2"/>
      <c r="AJ57" s="2"/>
      <c r="AK57" s="2"/>
      <c r="AL57" s="5">
        <v>-40</v>
      </c>
      <c r="AM57" s="5">
        <v>338.64746000000002</v>
      </c>
      <c r="AN57" s="5">
        <v>0.1106852</v>
      </c>
      <c r="AO57" s="2"/>
      <c r="AP57" s="2"/>
      <c r="AQ57" s="2"/>
      <c r="AR57" s="5">
        <v>-40</v>
      </c>
      <c r="AS57" s="5">
        <v>405.97656000000001</v>
      </c>
      <c r="AT57" s="5">
        <v>9.8418000000000005E-2</v>
      </c>
      <c r="AU57" s="2"/>
      <c r="AV57" s="2"/>
      <c r="AW57" s="2"/>
      <c r="AX57" s="5">
        <v>-40</v>
      </c>
      <c r="AY57" s="5">
        <v>357.75878999999998</v>
      </c>
      <c r="AZ57" s="5">
        <v>9.4708500000000001E-2</v>
      </c>
      <c r="BA57" s="2"/>
      <c r="BB57" s="2"/>
      <c r="BC57" s="2"/>
      <c r="BD57" s="5">
        <v>-40</v>
      </c>
      <c r="BE57" s="5">
        <v>975.95214999999996</v>
      </c>
      <c r="BF57" s="5">
        <v>0.18914449999999999</v>
      </c>
      <c r="BG57" s="2"/>
      <c r="BH57" s="2"/>
      <c r="BI57" s="2"/>
      <c r="BJ57" s="5">
        <v>-40</v>
      </c>
      <c r="BK57" s="5">
        <v>1214.5996</v>
      </c>
      <c r="BL57" s="5">
        <v>0.19910559999999999</v>
      </c>
      <c r="BM57" s="2"/>
      <c r="BN57" s="2"/>
      <c r="BO57" s="2"/>
      <c r="BP57" s="5">
        <v>-40</v>
      </c>
      <c r="BQ57" s="5">
        <v>2494.5068000000001</v>
      </c>
      <c r="BR57" s="5">
        <v>0.24545330000000001</v>
      </c>
      <c r="BS57" s="2"/>
      <c r="BT57" s="2"/>
      <c r="BU57" s="2"/>
      <c r="BV57" s="5">
        <v>-40</v>
      </c>
      <c r="BW57" s="5">
        <v>1638.7938999999999</v>
      </c>
      <c r="BX57" s="5">
        <v>0.28813559999999999</v>
      </c>
      <c r="BY57" s="2"/>
      <c r="BZ57" s="2"/>
      <c r="CA57" s="2"/>
      <c r="CB57" s="5">
        <v>-40</v>
      </c>
      <c r="CC57" s="5">
        <v>491.94335999999998</v>
      </c>
      <c r="CD57" s="5">
        <v>0.1721404</v>
      </c>
      <c r="CE57" s="2"/>
      <c r="CF57" s="2"/>
      <c r="CG57" s="1">
        <v>-30</v>
      </c>
      <c r="CH57" s="1">
        <v>0.3932988</v>
      </c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</row>
    <row r="58" spans="2:100" x14ac:dyDescent="0.25">
      <c r="B58" s="5">
        <v>-30</v>
      </c>
      <c r="C58" s="5">
        <v>828.24707000000001</v>
      </c>
      <c r="D58" s="5">
        <v>0.36849389999999999</v>
      </c>
      <c r="E58" s="2"/>
      <c r="H58" s="5">
        <v>-30</v>
      </c>
      <c r="I58" s="5">
        <v>282.07519530000002</v>
      </c>
      <c r="J58" s="5">
        <v>0.31714500000000001</v>
      </c>
      <c r="K58" s="2"/>
      <c r="N58" s="5">
        <v>-30</v>
      </c>
      <c r="O58" s="5">
        <v>1260.5615</v>
      </c>
      <c r="P58" s="5">
        <v>0.31812210000000002</v>
      </c>
      <c r="Q58" s="2"/>
      <c r="T58" s="5">
        <v>-30</v>
      </c>
      <c r="U58" s="5">
        <v>1211.4063000000001</v>
      </c>
      <c r="V58" s="5">
        <v>0.37657550000000001</v>
      </c>
      <c r="W58" s="2"/>
      <c r="Z58" s="5">
        <v>-30</v>
      </c>
      <c r="AA58" s="5">
        <v>1437.3779</v>
      </c>
      <c r="AB58" s="5">
        <v>0.30704409999999999</v>
      </c>
      <c r="AC58" s="2"/>
      <c r="AD58" s="2"/>
      <c r="AE58" s="2"/>
      <c r="AF58" s="5">
        <v>-30</v>
      </c>
      <c r="AG58" s="5">
        <v>902.6123</v>
      </c>
      <c r="AH58" s="5">
        <v>0.33205560000000001</v>
      </c>
      <c r="AI58" s="2"/>
      <c r="AJ58" s="2"/>
      <c r="AK58" s="2"/>
      <c r="AL58" s="5">
        <v>-30</v>
      </c>
      <c r="AM58" s="5">
        <v>902.6123</v>
      </c>
      <c r="AN58" s="5">
        <v>0.33205560000000001</v>
      </c>
      <c r="AO58" s="2"/>
      <c r="AP58" s="2"/>
      <c r="AQ58" s="2"/>
      <c r="AR58" s="5">
        <v>-30</v>
      </c>
      <c r="AS58" s="5">
        <v>1215.3027</v>
      </c>
      <c r="AT58" s="5">
        <v>0.31923400000000002</v>
      </c>
      <c r="AU58" s="2"/>
      <c r="AV58" s="2"/>
      <c r="AW58" s="2"/>
      <c r="AX58" s="5">
        <v>-30</v>
      </c>
      <c r="AY58" s="5">
        <v>1192.1094000000001</v>
      </c>
      <c r="AZ58" s="5">
        <v>0.3399103</v>
      </c>
      <c r="BA58" s="2"/>
      <c r="BB58" s="2"/>
      <c r="BC58" s="2"/>
      <c r="BD58" s="5">
        <v>-30</v>
      </c>
      <c r="BE58" s="5">
        <v>2131.9580000000001</v>
      </c>
      <c r="BF58" s="5">
        <v>0.42989699999999997</v>
      </c>
      <c r="BG58" s="2"/>
      <c r="BH58" s="2"/>
      <c r="BI58" s="2"/>
      <c r="BJ58" s="5">
        <v>-30</v>
      </c>
      <c r="BK58" s="5">
        <v>2951.6601999999998</v>
      </c>
      <c r="BL58" s="5">
        <v>0.48836259999999998</v>
      </c>
      <c r="BM58" s="2"/>
      <c r="BN58" s="2"/>
      <c r="BO58" s="2"/>
      <c r="BP58" s="5">
        <v>-30</v>
      </c>
      <c r="BQ58" s="5">
        <v>4972.5342000000001</v>
      </c>
      <c r="BR58" s="5">
        <v>0.52514470000000002</v>
      </c>
      <c r="BS58" s="2"/>
      <c r="BT58" s="2"/>
      <c r="BU58" s="2"/>
      <c r="BV58" s="5">
        <v>-30</v>
      </c>
      <c r="BW58" s="5">
        <v>2809.4481999999998</v>
      </c>
      <c r="BX58" s="5">
        <v>0.51388889999999998</v>
      </c>
      <c r="BY58" s="2"/>
      <c r="BZ58" s="2"/>
      <c r="CA58" s="2"/>
      <c r="CB58" s="5">
        <v>-30</v>
      </c>
      <c r="CC58" s="5">
        <v>1313.4766</v>
      </c>
      <c r="CD58" s="5">
        <v>0.4770102</v>
      </c>
      <c r="CE58" s="2"/>
      <c r="CF58" s="2"/>
      <c r="CG58" s="1">
        <v>-20</v>
      </c>
      <c r="CH58" s="1">
        <v>0.66380220000000001</v>
      </c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</row>
    <row r="59" spans="2:100" x14ac:dyDescent="0.25">
      <c r="B59" s="5">
        <v>-20</v>
      </c>
      <c r="C59" s="5">
        <v>1560.6688999999999</v>
      </c>
      <c r="D59" s="5">
        <v>0.7007198</v>
      </c>
      <c r="E59" s="2"/>
      <c r="H59" s="5">
        <v>-20</v>
      </c>
      <c r="I59" s="5">
        <v>519.50195310000004</v>
      </c>
      <c r="J59" s="5">
        <v>0.60338480000000005</v>
      </c>
      <c r="K59" s="2"/>
      <c r="N59" s="5">
        <v>-20</v>
      </c>
      <c r="O59" s="5">
        <v>2345.7665999999999</v>
      </c>
      <c r="P59" s="5">
        <v>0.60998030000000003</v>
      </c>
      <c r="Q59" s="2"/>
      <c r="T59" s="5">
        <v>-20</v>
      </c>
      <c r="U59" s="5">
        <v>2341.7773000000002</v>
      </c>
      <c r="V59" s="5">
        <v>0.73569899999999999</v>
      </c>
      <c r="W59" s="2"/>
      <c r="Z59" s="5">
        <v>-20</v>
      </c>
      <c r="AA59" s="5">
        <v>2791.748</v>
      </c>
      <c r="AB59" s="5">
        <v>0.59921000000000002</v>
      </c>
      <c r="AC59" s="2"/>
      <c r="AD59" s="2"/>
      <c r="AE59" s="2"/>
      <c r="AF59" s="5">
        <v>-20</v>
      </c>
      <c r="AG59" s="5">
        <v>1533.1054999999999</v>
      </c>
      <c r="AH59" s="5">
        <v>0.57954000000000006</v>
      </c>
      <c r="AI59" s="2"/>
      <c r="AJ59" s="2"/>
      <c r="AK59" s="2"/>
      <c r="AL59" s="5">
        <v>-20</v>
      </c>
      <c r="AM59" s="5">
        <v>1533.1054999999999</v>
      </c>
      <c r="AN59" s="5">
        <v>0.57954000000000006</v>
      </c>
      <c r="AO59" s="2"/>
      <c r="AP59" s="2"/>
      <c r="AQ59" s="2"/>
      <c r="AR59" s="5">
        <v>-20</v>
      </c>
      <c r="AS59" s="5">
        <v>2269.3798999999999</v>
      </c>
      <c r="AT59" s="5">
        <v>0.60682760000000002</v>
      </c>
      <c r="AU59" s="2"/>
      <c r="AV59" s="2"/>
      <c r="AW59" s="2"/>
      <c r="AX59" s="5">
        <v>-20</v>
      </c>
      <c r="AY59" s="5">
        <v>2195.5273000000002</v>
      </c>
      <c r="AZ59" s="5">
        <v>0.63479819999999998</v>
      </c>
      <c r="BA59" s="2"/>
      <c r="BB59" s="2"/>
      <c r="BC59" s="2"/>
      <c r="BD59" s="5">
        <v>-20</v>
      </c>
      <c r="BE59" s="5">
        <v>3115.2343999999998</v>
      </c>
      <c r="BF59" s="5">
        <v>0.63467649999999998</v>
      </c>
      <c r="BG59" s="2"/>
      <c r="BH59" s="2"/>
      <c r="BI59" s="2"/>
      <c r="BJ59" s="5">
        <v>-20</v>
      </c>
      <c r="BK59" s="5">
        <v>4472.0459000000001</v>
      </c>
      <c r="BL59" s="5">
        <v>0.74153880000000005</v>
      </c>
      <c r="BM59" s="2"/>
      <c r="BN59" s="2"/>
      <c r="BO59" s="2"/>
      <c r="BP59" s="5">
        <v>-20</v>
      </c>
      <c r="BQ59" s="5">
        <v>6854.8584000000001</v>
      </c>
      <c r="BR59" s="5">
        <v>0.73759989999999998</v>
      </c>
      <c r="BS59" s="2"/>
      <c r="BT59" s="2"/>
      <c r="BU59" s="2"/>
      <c r="BV59" s="5">
        <v>-20</v>
      </c>
      <c r="BW59" s="5">
        <v>3767.7002000000002</v>
      </c>
      <c r="BX59" s="5">
        <v>0.69868169999999996</v>
      </c>
      <c r="BY59" s="2"/>
      <c r="BZ59" s="2"/>
      <c r="CA59" s="2"/>
      <c r="CB59" s="5">
        <v>-20</v>
      </c>
      <c r="CC59" s="5">
        <v>2040.4052999999999</v>
      </c>
      <c r="CD59" s="5">
        <v>0.7467724</v>
      </c>
      <c r="CE59" s="2"/>
      <c r="CF59" s="2"/>
      <c r="CG59" s="1">
        <v>-10</v>
      </c>
      <c r="CH59" s="1">
        <v>0.84133729999999995</v>
      </c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</row>
    <row r="60" spans="2:100" x14ac:dyDescent="0.25">
      <c r="B60" s="5">
        <v>-10</v>
      </c>
      <c r="C60" s="5">
        <v>1977.5391</v>
      </c>
      <c r="D60" s="5">
        <v>0.88981169999999998</v>
      </c>
      <c r="E60" s="2"/>
      <c r="H60" s="5">
        <v>-10</v>
      </c>
      <c r="I60" s="5">
        <v>668.42773439999996</v>
      </c>
      <c r="J60" s="5">
        <v>0.78292859999999997</v>
      </c>
      <c r="K60" s="2"/>
      <c r="N60" s="5">
        <v>-10</v>
      </c>
      <c r="O60" s="5">
        <v>3141.0547000000001</v>
      </c>
      <c r="P60" s="5">
        <v>0.82386740000000003</v>
      </c>
      <c r="Q60" s="2"/>
      <c r="T60" s="5">
        <v>-10</v>
      </c>
      <c r="U60" s="5">
        <v>2963.1152000000002</v>
      </c>
      <c r="V60" s="5">
        <v>0.93310059999999995</v>
      </c>
      <c r="W60" s="2"/>
      <c r="Z60" s="5">
        <v>-10</v>
      </c>
      <c r="AA60" s="5">
        <v>3800.0488</v>
      </c>
      <c r="AB60" s="5">
        <v>0.81672149999999999</v>
      </c>
      <c r="AC60" s="2"/>
      <c r="AD60" s="2"/>
      <c r="AE60" s="2"/>
      <c r="AF60" s="5">
        <v>-10</v>
      </c>
      <c r="AG60" s="5">
        <v>1977.4413999999999</v>
      </c>
      <c r="AH60" s="5">
        <v>0.75395299999999998</v>
      </c>
      <c r="AI60" s="2"/>
      <c r="AJ60" s="2"/>
      <c r="AK60" s="2"/>
      <c r="AL60" s="5">
        <v>-10</v>
      </c>
      <c r="AM60" s="5">
        <v>1977.4413999999999</v>
      </c>
      <c r="AN60" s="5">
        <v>0.75395299999999998</v>
      </c>
      <c r="AO60" s="2"/>
      <c r="AP60" s="2"/>
      <c r="AQ60" s="2"/>
      <c r="AR60" s="5">
        <v>-10</v>
      </c>
      <c r="AS60" s="5">
        <v>3016.4502000000002</v>
      </c>
      <c r="AT60" s="5">
        <v>0.81065779999999998</v>
      </c>
      <c r="AU60" s="2"/>
      <c r="AV60" s="2"/>
      <c r="AW60" s="2"/>
      <c r="AX60" s="5">
        <v>-10</v>
      </c>
      <c r="AY60" s="5">
        <v>2941.377</v>
      </c>
      <c r="AZ60" s="5">
        <v>0.85399099999999994</v>
      </c>
      <c r="BA60" s="2"/>
      <c r="BB60" s="2"/>
      <c r="BC60" s="2"/>
      <c r="BD60" s="5">
        <v>-10</v>
      </c>
      <c r="BE60" s="5">
        <v>3840.9423999999999</v>
      </c>
      <c r="BF60" s="5">
        <v>0.78581420000000002</v>
      </c>
      <c r="BG60" s="2"/>
      <c r="BH60" s="2"/>
      <c r="BI60" s="2"/>
      <c r="BJ60" s="5">
        <v>-10</v>
      </c>
      <c r="BK60" s="5">
        <v>5346.0693000000001</v>
      </c>
      <c r="BL60" s="5">
        <v>0.88708200000000004</v>
      </c>
      <c r="BM60" s="2"/>
      <c r="BN60" s="2"/>
      <c r="BO60" s="2"/>
      <c r="BP60" s="5">
        <v>-10</v>
      </c>
      <c r="BQ60" s="5">
        <v>8126.8311000000003</v>
      </c>
      <c r="BR60" s="5">
        <v>0.88116559999999999</v>
      </c>
      <c r="BS60" s="2"/>
      <c r="BT60" s="2"/>
      <c r="BU60" s="2"/>
      <c r="BV60" s="5">
        <v>-10</v>
      </c>
      <c r="BW60" s="5">
        <v>4375.6103999999996</v>
      </c>
      <c r="BX60" s="5">
        <v>0.81591340000000001</v>
      </c>
      <c r="BY60" s="2"/>
      <c r="BZ60" s="2"/>
      <c r="CA60" s="2"/>
      <c r="CB60" s="5">
        <v>-10</v>
      </c>
      <c r="CC60" s="5">
        <v>2459.7168000000001</v>
      </c>
      <c r="CD60" s="5">
        <v>0.90237829999999997</v>
      </c>
      <c r="CE60" s="2"/>
      <c r="CF60" s="2"/>
      <c r="CG60" s="1">
        <v>0</v>
      </c>
      <c r="CH60" s="1">
        <v>0.93151519999999999</v>
      </c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</row>
    <row r="61" spans="2:100" x14ac:dyDescent="0.25">
      <c r="B61" s="5">
        <v>0</v>
      </c>
      <c r="C61" s="5">
        <v>2135.6201000000001</v>
      </c>
      <c r="D61" s="5">
        <v>0.96151719999999996</v>
      </c>
      <c r="E61" s="2"/>
      <c r="H61" s="5">
        <v>0</v>
      </c>
      <c r="I61" s="5">
        <v>722.74902340000006</v>
      </c>
      <c r="J61" s="5">
        <v>0.84841800000000001</v>
      </c>
      <c r="K61" s="2"/>
      <c r="N61" s="5">
        <v>0</v>
      </c>
      <c r="O61" s="5">
        <v>3537.7831999999999</v>
      </c>
      <c r="P61" s="5">
        <v>0.93056470000000002</v>
      </c>
      <c r="Q61" s="2"/>
      <c r="T61" s="5">
        <v>0</v>
      </c>
      <c r="U61" s="5">
        <v>3162.0898000000002</v>
      </c>
      <c r="V61" s="5">
        <v>0.99631570000000003</v>
      </c>
      <c r="W61" s="2"/>
      <c r="Z61" s="5">
        <v>0</v>
      </c>
      <c r="AA61" s="5">
        <v>4302.3681999999999</v>
      </c>
      <c r="AB61" s="5">
        <v>0.92508230000000002</v>
      </c>
      <c r="AC61" s="2"/>
      <c r="AD61" s="2"/>
      <c r="AE61" s="2"/>
      <c r="AF61" s="5">
        <v>0</v>
      </c>
      <c r="AG61" s="5">
        <v>2279.5654</v>
      </c>
      <c r="AH61" s="5">
        <v>0.87254430000000005</v>
      </c>
      <c r="AI61" s="2"/>
      <c r="AJ61" s="2"/>
      <c r="AK61" s="2"/>
      <c r="AL61" s="5">
        <v>0</v>
      </c>
      <c r="AM61" s="5">
        <v>2279.5654</v>
      </c>
      <c r="AN61" s="5">
        <v>0.87254430000000005</v>
      </c>
      <c r="AO61" s="2"/>
      <c r="AP61" s="2"/>
      <c r="AQ61" s="2"/>
      <c r="AR61" s="5">
        <v>0</v>
      </c>
      <c r="AS61" s="5">
        <v>3468.7206999999999</v>
      </c>
      <c r="AT61" s="5">
        <v>0.93405499999999997</v>
      </c>
      <c r="AU61" s="2"/>
      <c r="AV61" s="2"/>
      <c r="AW61" s="2"/>
      <c r="AX61" s="5">
        <v>0</v>
      </c>
      <c r="AY61" s="5">
        <v>3293.5497999999998</v>
      </c>
      <c r="AZ61" s="5">
        <v>0.95748880000000003</v>
      </c>
      <c r="BA61" s="2"/>
      <c r="BB61" s="2"/>
      <c r="BC61" s="2"/>
      <c r="BD61" s="5">
        <v>0</v>
      </c>
      <c r="BE61" s="5">
        <v>4266.3573999999999</v>
      </c>
      <c r="BF61" s="5">
        <v>0.87441210000000003</v>
      </c>
      <c r="BG61" s="2"/>
      <c r="BH61" s="2"/>
      <c r="BI61" s="2"/>
      <c r="BJ61" s="5">
        <v>0</v>
      </c>
      <c r="BK61" s="5">
        <v>5849.6094000000003</v>
      </c>
      <c r="BL61" s="5">
        <v>0.97093200000000002</v>
      </c>
      <c r="BM61" s="2"/>
      <c r="BN61" s="2"/>
      <c r="BO61" s="2"/>
      <c r="BP61" s="5">
        <v>0</v>
      </c>
      <c r="BQ61" s="5">
        <v>8849.4873000000007</v>
      </c>
      <c r="BR61" s="5">
        <v>0.9627308</v>
      </c>
      <c r="BS61" s="2"/>
      <c r="BT61" s="2"/>
      <c r="BU61" s="2"/>
      <c r="BV61" s="5">
        <v>0</v>
      </c>
      <c r="BW61" s="5">
        <v>4800.415</v>
      </c>
      <c r="BX61" s="5">
        <v>0.89783429999999997</v>
      </c>
      <c r="BY61" s="2"/>
      <c r="BZ61" s="2"/>
      <c r="CA61" s="2"/>
      <c r="CB61" s="5">
        <v>0</v>
      </c>
      <c r="CC61" s="5">
        <v>2662.9639000000002</v>
      </c>
      <c r="CD61" s="5">
        <v>0.97780290000000003</v>
      </c>
      <c r="CE61" s="2"/>
      <c r="CF61" s="2"/>
      <c r="CG61" s="1">
        <v>10</v>
      </c>
      <c r="CH61" s="1">
        <v>0.97325200000000001</v>
      </c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</row>
    <row r="62" spans="2:100" x14ac:dyDescent="0.25">
      <c r="B62" s="5">
        <v>10</v>
      </c>
      <c r="C62" s="5">
        <v>2178.3447000000001</v>
      </c>
      <c r="D62" s="5">
        <v>0.98089700000000002</v>
      </c>
      <c r="E62" s="2"/>
      <c r="H62" s="5">
        <v>10</v>
      </c>
      <c r="I62" s="5">
        <v>755.09765630000004</v>
      </c>
      <c r="J62" s="5">
        <v>0.88741720000000002</v>
      </c>
      <c r="K62" s="2"/>
      <c r="N62" s="5">
        <v>10</v>
      </c>
      <c r="O62" s="5">
        <v>3724.5508</v>
      </c>
      <c r="P62" s="5">
        <v>0.98079450000000001</v>
      </c>
      <c r="Q62" s="2"/>
      <c r="T62" s="5">
        <v>10</v>
      </c>
      <c r="U62" s="5">
        <v>3166.9726999999998</v>
      </c>
      <c r="V62" s="5">
        <v>0.99786699999999995</v>
      </c>
      <c r="W62" s="2"/>
      <c r="Z62" s="5">
        <v>10</v>
      </c>
      <c r="AA62" s="5">
        <v>4581.9092000000001</v>
      </c>
      <c r="AB62" s="5">
        <v>0.98538510000000001</v>
      </c>
      <c r="AC62" s="2"/>
      <c r="AD62" s="2"/>
      <c r="AE62" s="2"/>
      <c r="AF62" s="5">
        <v>10</v>
      </c>
      <c r="AG62" s="5">
        <v>2491.3573999999999</v>
      </c>
      <c r="AH62" s="5">
        <v>0.95567800000000003</v>
      </c>
      <c r="AI62" s="2"/>
      <c r="AJ62" s="2"/>
      <c r="AK62" s="2"/>
      <c r="AL62" s="5">
        <v>10</v>
      </c>
      <c r="AM62" s="5">
        <v>2491.3573999999999</v>
      </c>
      <c r="AN62" s="5">
        <v>0.95567800000000003</v>
      </c>
      <c r="AO62" s="2"/>
      <c r="AP62" s="2"/>
      <c r="AQ62" s="2"/>
      <c r="AR62" s="5">
        <v>10</v>
      </c>
      <c r="AS62" s="5">
        <v>3704.9268000000002</v>
      </c>
      <c r="AT62" s="5">
        <v>0.99850119999999998</v>
      </c>
      <c r="AU62" s="2"/>
      <c r="AV62" s="2"/>
      <c r="AW62" s="2"/>
      <c r="AX62" s="5">
        <v>10</v>
      </c>
      <c r="AY62" s="5">
        <v>3415.6201000000001</v>
      </c>
      <c r="AZ62" s="5">
        <v>0.9933632</v>
      </c>
      <c r="BA62" s="2"/>
      <c r="BB62" s="2"/>
      <c r="BC62" s="2"/>
      <c r="BD62" s="5">
        <v>10</v>
      </c>
      <c r="BE62" s="5">
        <v>4581.2987999999996</v>
      </c>
      <c r="BF62" s="5">
        <v>0.94000249999999996</v>
      </c>
      <c r="BG62" s="2"/>
      <c r="BH62" s="2"/>
      <c r="BI62" s="2"/>
      <c r="BJ62" s="5">
        <v>10</v>
      </c>
      <c r="BK62" s="5">
        <v>5980.835</v>
      </c>
      <c r="BL62" s="5">
        <v>0.99278379999999999</v>
      </c>
      <c r="BM62" s="2"/>
      <c r="BN62" s="2"/>
      <c r="BO62" s="2"/>
      <c r="BP62" s="5">
        <v>10</v>
      </c>
      <c r="BQ62" s="5">
        <v>9179.6875</v>
      </c>
      <c r="BR62" s="5">
        <v>1</v>
      </c>
      <c r="BS62" s="2"/>
      <c r="BT62" s="2"/>
      <c r="BU62" s="2"/>
      <c r="BV62" s="5">
        <v>10</v>
      </c>
      <c r="BW62" s="5">
        <v>5059.2040999999999</v>
      </c>
      <c r="BX62" s="5">
        <v>0.94774009999999997</v>
      </c>
      <c r="BY62" s="2"/>
      <c r="BZ62" s="2"/>
      <c r="CA62" s="2"/>
      <c r="CB62" s="5">
        <v>10</v>
      </c>
      <c r="CC62" s="5">
        <v>2700.8056999999999</v>
      </c>
      <c r="CD62" s="5">
        <v>0.99184600000000001</v>
      </c>
      <c r="CE62" s="2"/>
      <c r="CF62" s="2"/>
      <c r="CG62" s="1">
        <v>20</v>
      </c>
      <c r="CH62" s="1">
        <v>0.99016179999999998</v>
      </c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</row>
    <row r="63" spans="2:100" x14ac:dyDescent="0.25">
      <c r="B63" s="5">
        <v>20</v>
      </c>
      <c r="C63" s="5">
        <v>2200.3173999999999</v>
      </c>
      <c r="D63" s="5">
        <v>0.99086379999999996</v>
      </c>
      <c r="E63" s="2"/>
      <c r="H63" s="5">
        <v>20</v>
      </c>
      <c r="I63" s="5">
        <v>803.31542969999998</v>
      </c>
      <c r="J63" s="5">
        <v>0.94554819999999995</v>
      </c>
      <c r="K63" s="2"/>
      <c r="N63" s="5">
        <v>20</v>
      </c>
      <c r="O63" s="5">
        <v>3781.9238</v>
      </c>
      <c r="P63" s="5">
        <v>0.99622460000000002</v>
      </c>
      <c r="Q63" s="2"/>
      <c r="T63" s="5">
        <v>20</v>
      </c>
      <c r="U63" s="5">
        <v>3173.6864999999998</v>
      </c>
      <c r="V63" s="5">
        <v>1</v>
      </c>
      <c r="W63" s="2"/>
      <c r="Z63" s="5">
        <v>20</v>
      </c>
      <c r="AA63" s="5">
        <v>4644.7754000000004</v>
      </c>
      <c r="AB63" s="5">
        <v>0.99894669999999997</v>
      </c>
      <c r="AC63" s="2"/>
      <c r="AD63" s="2"/>
      <c r="AE63" s="2"/>
      <c r="AF63" s="5">
        <v>20</v>
      </c>
      <c r="AG63" s="5">
        <v>2604.2725</v>
      </c>
      <c r="AH63" s="5">
        <v>1</v>
      </c>
      <c r="AI63" s="2"/>
      <c r="AJ63" s="2"/>
      <c r="AK63" s="2"/>
      <c r="AL63" s="5">
        <v>20</v>
      </c>
      <c r="AM63" s="5">
        <v>2604.2725</v>
      </c>
      <c r="AN63" s="5">
        <v>1</v>
      </c>
      <c r="AO63" s="2"/>
      <c r="AP63" s="2"/>
      <c r="AQ63" s="2"/>
      <c r="AR63" s="5">
        <v>20</v>
      </c>
      <c r="AS63" s="5">
        <v>3710.4198999999999</v>
      </c>
      <c r="AT63" s="5">
        <v>1</v>
      </c>
      <c r="AU63" s="2"/>
      <c r="AV63" s="2"/>
      <c r="AW63" s="2"/>
      <c r="AX63" s="5">
        <v>20</v>
      </c>
      <c r="AY63" s="5">
        <v>3432.71</v>
      </c>
      <c r="AZ63" s="5">
        <v>0.99838570000000004</v>
      </c>
      <c r="BA63" s="2"/>
      <c r="BB63" s="2"/>
      <c r="BC63" s="2"/>
      <c r="BD63" s="5">
        <v>20</v>
      </c>
      <c r="BE63" s="5">
        <v>4741.8212999999996</v>
      </c>
      <c r="BF63" s="5">
        <v>0.97343329999999995</v>
      </c>
      <c r="BG63" s="2"/>
      <c r="BH63" s="2"/>
      <c r="BI63" s="2"/>
      <c r="BJ63" s="5">
        <v>20</v>
      </c>
      <c r="BK63" s="5">
        <v>6024.1698999999999</v>
      </c>
      <c r="BL63" s="5">
        <v>1</v>
      </c>
      <c r="BM63" s="2"/>
      <c r="BN63" s="2"/>
      <c r="BO63" s="2"/>
      <c r="BP63" s="5">
        <v>20</v>
      </c>
      <c r="BQ63" s="5">
        <v>9076.5380999999998</v>
      </c>
      <c r="BR63" s="5">
        <v>0.98835770000000001</v>
      </c>
      <c r="BS63" s="2"/>
      <c r="BT63" s="2"/>
      <c r="BU63" s="2"/>
      <c r="BV63" s="5">
        <v>20</v>
      </c>
      <c r="BW63" s="5">
        <v>5228.2714999999998</v>
      </c>
      <c r="BX63" s="5">
        <v>0.98034370000000004</v>
      </c>
      <c r="BY63" s="2"/>
      <c r="BZ63" s="2"/>
      <c r="CA63" s="2"/>
      <c r="CB63" s="5">
        <v>20</v>
      </c>
      <c r="CC63" s="5">
        <v>2722.7782999999999</v>
      </c>
      <c r="CD63" s="5">
        <v>1</v>
      </c>
      <c r="CE63" s="2"/>
      <c r="CF63" s="2"/>
      <c r="CG63" s="1">
        <v>30</v>
      </c>
      <c r="CH63" s="1">
        <v>0.98957229999999996</v>
      </c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</row>
    <row r="64" spans="2:100" x14ac:dyDescent="0.25">
      <c r="B64" s="5">
        <v>30</v>
      </c>
      <c r="C64" s="5">
        <v>2220.4589999999998</v>
      </c>
      <c r="D64" s="5">
        <v>1</v>
      </c>
      <c r="E64" s="2"/>
      <c r="H64" s="5">
        <v>30</v>
      </c>
      <c r="I64" s="5">
        <v>822.23632810000004</v>
      </c>
      <c r="J64" s="5">
        <v>0.96835910000000003</v>
      </c>
      <c r="K64" s="2"/>
      <c r="N64" s="5">
        <v>30</v>
      </c>
      <c r="O64" s="5">
        <v>3795.9618999999998</v>
      </c>
      <c r="P64" s="5">
        <v>1</v>
      </c>
      <c r="Q64" s="2"/>
      <c r="T64" s="5">
        <v>30</v>
      </c>
      <c r="U64" s="5">
        <v>3090.0684000000001</v>
      </c>
      <c r="V64" s="5">
        <v>0.97343420000000003</v>
      </c>
      <c r="W64" s="2"/>
      <c r="Z64" s="5">
        <v>30</v>
      </c>
      <c r="AA64" s="5">
        <v>4644.7754000000004</v>
      </c>
      <c r="AB64" s="5">
        <v>0.99894669999999997</v>
      </c>
      <c r="AC64" s="2"/>
      <c r="AD64" s="2"/>
      <c r="AE64" s="2"/>
      <c r="AF64" s="5">
        <v>30</v>
      </c>
      <c r="AG64" s="5">
        <v>2601.2206999999999</v>
      </c>
      <c r="AH64" s="5">
        <v>0.99880210000000003</v>
      </c>
      <c r="AI64" s="2"/>
      <c r="AJ64" s="2"/>
      <c r="AK64" s="2"/>
      <c r="AL64" s="5">
        <v>30</v>
      </c>
      <c r="AM64" s="5">
        <v>2601.2206999999999</v>
      </c>
      <c r="AN64" s="5">
        <v>0.99880210000000003</v>
      </c>
      <c r="AO64" s="2"/>
      <c r="AP64" s="2"/>
      <c r="AQ64" s="2"/>
      <c r="AR64" s="5">
        <v>30</v>
      </c>
      <c r="AS64" s="5">
        <v>3621.9189000000001</v>
      </c>
      <c r="AT64" s="5">
        <v>0.97585350000000004</v>
      </c>
      <c r="AU64" s="2"/>
      <c r="AV64" s="2"/>
      <c r="AW64" s="2"/>
      <c r="AX64" s="5">
        <v>30</v>
      </c>
      <c r="AY64" s="5">
        <v>3438.2031000000002</v>
      </c>
      <c r="AZ64" s="5">
        <v>1</v>
      </c>
      <c r="BA64" s="2"/>
      <c r="BB64" s="2"/>
      <c r="BC64" s="2"/>
      <c r="BD64" s="5">
        <v>30</v>
      </c>
      <c r="BE64" s="5">
        <v>4829.1016</v>
      </c>
      <c r="BF64" s="5">
        <v>0.99161049999999995</v>
      </c>
      <c r="BG64" s="2"/>
      <c r="BH64" s="2"/>
      <c r="BI64" s="2"/>
      <c r="BJ64" s="5">
        <v>30</v>
      </c>
      <c r="BK64" s="5">
        <v>5986.9385000000002</v>
      </c>
      <c r="BL64" s="5">
        <v>0.99380020000000002</v>
      </c>
      <c r="BM64" s="2"/>
      <c r="BN64" s="2"/>
      <c r="BO64" s="2"/>
      <c r="BP64" s="5">
        <v>30</v>
      </c>
      <c r="BQ64" s="5">
        <v>8976.4403999999995</v>
      </c>
      <c r="BR64" s="5">
        <v>0.97705980000000003</v>
      </c>
      <c r="BS64" s="2"/>
      <c r="BT64" s="2"/>
      <c r="BU64" s="2"/>
      <c r="BV64" s="5">
        <v>30</v>
      </c>
      <c r="BW64" s="5">
        <v>5321.6553000000004</v>
      </c>
      <c r="BX64" s="5">
        <v>0.99835220000000002</v>
      </c>
      <c r="BY64" s="2"/>
      <c r="BZ64" s="2"/>
      <c r="CA64" s="2"/>
      <c r="CB64" s="5">
        <v>30</v>
      </c>
      <c r="CC64" s="5">
        <v>2691.04</v>
      </c>
      <c r="CD64" s="5">
        <v>0.98822200000000004</v>
      </c>
      <c r="CE64" s="2"/>
      <c r="CF64" s="2"/>
      <c r="CG64" s="1">
        <v>40</v>
      </c>
      <c r="CH64" s="1">
        <v>0.98516959999999998</v>
      </c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</row>
    <row r="65" spans="2:100" x14ac:dyDescent="0.25">
      <c r="B65" s="5">
        <v>40</v>
      </c>
      <c r="C65" s="5">
        <v>2210.0830000000001</v>
      </c>
      <c r="D65" s="5">
        <v>0.99529350000000005</v>
      </c>
      <c r="E65" s="2"/>
      <c r="H65" s="5">
        <v>40</v>
      </c>
      <c r="I65" s="5">
        <v>824.06738280000002</v>
      </c>
      <c r="J65" s="5">
        <v>0.97056659999999995</v>
      </c>
      <c r="K65" s="2"/>
      <c r="N65" s="5">
        <v>40</v>
      </c>
      <c r="O65" s="5">
        <v>3773.9893000000002</v>
      </c>
      <c r="P65" s="5">
        <v>0.99409060000000005</v>
      </c>
      <c r="Q65" s="2"/>
      <c r="T65" s="5">
        <v>40</v>
      </c>
      <c r="U65" s="5">
        <v>3104.7168000000001</v>
      </c>
      <c r="V65" s="5">
        <v>0.97808799999999996</v>
      </c>
      <c r="W65" s="2"/>
      <c r="Z65" s="5">
        <v>40</v>
      </c>
      <c r="AA65" s="5">
        <v>4647.8271000000004</v>
      </c>
      <c r="AB65" s="5">
        <v>0.99960499999999997</v>
      </c>
      <c r="AC65" s="2"/>
      <c r="AD65" s="2"/>
      <c r="AE65" s="2"/>
      <c r="AF65" s="5">
        <v>40</v>
      </c>
      <c r="AG65" s="5">
        <v>2574.9756000000002</v>
      </c>
      <c r="AH65" s="5">
        <v>0.98850020000000005</v>
      </c>
      <c r="AI65" s="2"/>
      <c r="AJ65" s="2"/>
      <c r="AK65" s="2"/>
      <c r="AL65" s="5">
        <v>40</v>
      </c>
      <c r="AM65" s="5">
        <v>2574.9756000000002</v>
      </c>
      <c r="AN65" s="5">
        <v>0.98850020000000005</v>
      </c>
      <c r="AO65" s="2"/>
      <c r="AP65" s="2"/>
      <c r="AQ65" s="2"/>
      <c r="AR65" s="5">
        <v>40</v>
      </c>
      <c r="AS65" s="5">
        <v>3560.8838000000001</v>
      </c>
      <c r="AT65" s="5">
        <v>0.95920070000000002</v>
      </c>
      <c r="AU65" s="2"/>
      <c r="AV65" s="2"/>
      <c r="AW65" s="2"/>
      <c r="AX65" s="5">
        <v>40</v>
      </c>
      <c r="AY65" s="5">
        <v>3432.0996</v>
      </c>
      <c r="AZ65" s="5">
        <v>0.99820629999999999</v>
      </c>
      <c r="BA65" s="2"/>
      <c r="BB65" s="2"/>
      <c r="BC65" s="2"/>
      <c r="BD65" s="5">
        <v>40</v>
      </c>
      <c r="BE65" s="5">
        <v>4860.8397999999997</v>
      </c>
      <c r="BF65" s="5">
        <v>0.99822040000000001</v>
      </c>
      <c r="BG65" s="2"/>
      <c r="BH65" s="2"/>
      <c r="BI65" s="2"/>
      <c r="BJ65" s="5">
        <v>40</v>
      </c>
      <c r="BK65" s="5">
        <v>5919.1895000000004</v>
      </c>
      <c r="BL65" s="5">
        <v>0.98251849999999996</v>
      </c>
      <c r="BM65" s="2"/>
      <c r="BN65" s="2"/>
      <c r="BO65" s="2"/>
      <c r="BP65" s="5">
        <v>40</v>
      </c>
      <c r="BQ65" s="5">
        <v>8880.6152000000002</v>
      </c>
      <c r="BR65" s="5">
        <v>0.96624410000000005</v>
      </c>
      <c r="BS65" s="2"/>
      <c r="BT65" s="2"/>
      <c r="BU65" s="2"/>
      <c r="BV65" s="5">
        <v>40</v>
      </c>
      <c r="BW65" s="5">
        <v>5330.2002000000002</v>
      </c>
      <c r="BX65" s="5">
        <v>1</v>
      </c>
      <c r="BY65" s="2"/>
      <c r="BZ65" s="2"/>
      <c r="CA65" s="2"/>
      <c r="CB65" s="5">
        <v>40</v>
      </c>
      <c r="CC65" s="5">
        <v>2659.9121</v>
      </c>
      <c r="CD65" s="5">
        <v>0.97667040000000005</v>
      </c>
      <c r="CE65" s="2"/>
      <c r="CF65" s="2"/>
      <c r="CG65" s="1">
        <v>50</v>
      </c>
      <c r="CH65" s="1">
        <v>0.97772300000000001</v>
      </c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</row>
    <row r="66" spans="2:100" x14ac:dyDescent="0.25">
      <c r="B66" s="5">
        <v>50</v>
      </c>
      <c r="C66" s="5">
        <v>2213.7451000000001</v>
      </c>
      <c r="D66" s="5">
        <v>0.99695460000000002</v>
      </c>
      <c r="E66" s="2"/>
      <c r="H66" s="5">
        <v>50</v>
      </c>
      <c r="I66" s="5">
        <v>836.88476560000004</v>
      </c>
      <c r="J66" s="5">
        <v>0.98601910000000004</v>
      </c>
      <c r="K66" s="2"/>
      <c r="N66" s="5">
        <v>50</v>
      </c>
      <c r="O66" s="5">
        <v>3683.0468999999998</v>
      </c>
      <c r="P66" s="5">
        <v>0.9696323</v>
      </c>
      <c r="Q66" s="2"/>
      <c r="T66" s="5">
        <v>50</v>
      </c>
      <c r="U66" s="5">
        <v>3093.7305000000001</v>
      </c>
      <c r="V66" s="5">
        <v>0.97459759999999995</v>
      </c>
      <c r="W66" s="2"/>
      <c r="Z66" s="5">
        <v>50</v>
      </c>
      <c r="AA66" s="5">
        <v>4649.6581999999999</v>
      </c>
      <c r="AB66" s="5">
        <v>1</v>
      </c>
      <c r="AC66" s="2"/>
      <c r="AD66" s="2"/>
      <c r="AE66" s="2"/>
      <c r="AF66" s="5">
        <v>50</v>
      </c>
      <c r="AG66" s="5">
        <v>2538.3544999999999</v>
      </c>
      <c r="AH66" s="5">
        <v>0.97412549999999998</v>
      </c>
      <c r="AI66" s="2"/>
      <c r="AJ66" s="2"/>
      <c r="AK66" s="2"/>
      <c r="AL66" s="5">
        <v>50</v>
      </c>
      <c r="AM66" s="5">
        <v>2538.3544999999999</v>
      </c>
      <c r="AN66" s="5">
        <v>0.97412549999999998</v>
      </c>
      <c r="AO66" s="2"/>
      <c r="AP66" s="2"/>
      <c r="AQ66" s="2"/>
      <c r="AR66" s="5">
        <v>50</v>
      </c>
      <c r="AS66" s="5">
        <v>3482.7588000000001</v>
      </c>
      <c r="AT66" s="5">
        <v>0.93788510000000003</v>
      </c>
      <c r="AU66" s="2"/>
      <c r="AV66" s="2"/>
      <c r="AW66" s="2"/>
      <c r="AX66" s="5">
        <v>50</v>
      </c>
      <c r="AY66" s="5">
        <v>3384.4922000000001</v>
      </c>
      <c r="AZ66" s="5">
        <v>0.98421519999999996</v>
      </c>
      <c r="BA66" s="2"/>
      <c r="BB66" s="2"/>
      <c r="BC66" s="2"/>
      <c r="BD66" s="5">
        <v>50</v>
      </c>
      <c r="BE66" s="5">
        <v>4869.3847999999998</v>
      </c>
      <c r="BF66" s="5">
        <v>1</v>
      </c>
      <c r="BG66" s="2"/>
      <c r="BH66" s="2"/>
      <c r="BI66" s="2"/>
      <c r="BJ66" s="5">
        <v>50</v>
      </c>
      <c r="BK66" s="5">
        <v>5836.1815999999999</v>
      </c>
      <c r="BL66" s="5">
        <v>0.968696</v>
      </c>
      <c r="BM66" s="2"/>
      <c r="BN66" s="2"/>
      <c r="BO66" s="2"/>
      <c r="BP66" s="5">
        <v>50</v>
      </c>
      <c r="BQ66" s="5">
        <v>8756.1034999999993</v>
      </c>
      <c r="BR66" s="5">
        <v>0.95219069999999995</v>
      </c>
      <c r="BS66" s="2"/>
      <c r="BT66" s="2"/>
      <c r="BU66" s="2"/>
      <c r="BV66" s="5">
        <v>50</v>
      </c>
      <c r="BW66" s="5">
        <v>5307.0068000000001</v>
      </c>
      <c r="BX66" s="5">
        <v>0.9955273</v>
      </c>
      <c r="BY66" s="2"/>
      <c r="BZ66" s="2"/>
      <c r="CA66" s="2"/>
      <c r="CB66" s="5">
        <v>50</v>
      </c>
      <c r="CC66" s="5">
        <v>2643.4326000000001</v>
      </c>
      <c r="CD66" s="5">
        <v>0.9705549</v>
      </c>
      <c r="CE66" s="2"/>
      <c r="CF66" s="2"/>
      <c r="CG66" s="1">
        <v>60</v>
      </c>
      <c r="CH66" s="1">
        <v>0.96277040000000003</v>
      </c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</row>
    <row r="67" spans="2:100" x14ac:dyDescent="0.25">
      <c r="B67" s="5">
        <v>60</v>
      </c>
      <c r="C67" s="5">
        <v>2197.8760000000002</v>
      </c>
      <c r="D67" s="5">
        <v>0.98975639999999998</v>
      </c>
      <c r="E67" s="2"/>
      <c r="H67" s="5">
        <v>60</v>
      </c>
      <c r="I67" s="5">
        <v>826.50878909999994</v>
      </c>
      <c r="J67" s="5">
        <v>0.97350990000000004</v>
      </c>
      <c r="K67" s="2"/>
      <c r="N67" s="5">
        <v>60</v>
      </c>
      <c r="O67" s="5">
        <v>3598.8184000000001</v>
      </c>
      <c r="P67" s="5">
        <v>0.94697960000000003</v>
      </c>
      <c r="Q67" s="2"/>
      <c r="T67" s="5">
        <v>60</v>
      </c>
      <c r="U67" s="5">
        <v>3055.2782999999999</v>
      </c>
      <c r="V67" s="5"/>
      <c r="W67" s="2"/>
      <c r="Z67" s="5">
        <v>60</v>
      </c>
      <c r="AA67" s="5">
        <v>4616.0888999999997</v>
      </c>
      <c r="AB67" s="5">
        <v>0.99275840000000004</v>
      </c>
      <c r="AC67" s="2"/>
      <c r="AD67" s="2"/>
      <c r="AE67" s="2"/>
      <c r="AF67" s="5">
        <v>60</v>
      </c>
      <c r="AG67" s="5">
        <v>2486.4746</v>
      </c>
      <c r="AH67" s="5">
        <v>0.95376139999999998</v>
      </c>
      <c r="AI67" s="2"/>
      <c r="AJ67" s="2"/>
      <c r="AK67" s="2"/>
      <c r="AL67" s="5">
        <v>60</v>
      </c>
      <c r="AM67" s="5">
        <v>2486.4746</v>
      </c>
      <c r="AN67" s="5">
        <v>0.95376139999999998</v>
      </c>
      <c r="AO67" s="2"/>
      <c r="AP67" s="2"/>
      <c r="AQ67" s="2"/>
      <c r="AR67" s="5">
        <v>60</v>
      </c>
      <c r="AS67" s="5">
        <v>3406.4648000000002</v>
      </c>
      <c r="AT67" s="5">
        <v>0.91706909999999997</v>
      </c>
      <c r="AU67" s="2"/>
      <c r="AV67" s="2"/>
      <c r="AW67" s="2"/>
      <c r="AX67" s="5">
        <v>60</v>
      </c>
      <c r="AY67" s="5">
        <v>3352.7539000000002</v>
      </c>
      <c r="AZ67" s="5">
        <v>0.97488790000000003</v>
      </c>
      <c r="BA67" s="2"/>
      <c r="BB67" s="2"/>
      <c r="BC67" s="2"/>
      <c r="BD67" s="5">
        <v>60</v>
      </c>
      <c r="BE67" s="5">
        <v>4847.4120999999996</v>
      </c>
      <c r="BF67" s="5"/>
      <c r="BG67" s="2"/>
      <c r="BH67" s="2"/>
      <c r="BI67" s="2"/>
      <c r="BJ67" s="5">
        <v>60</v>
      </c>
      <c r="BK67" s="5">
        <v>5747.6806999999999</v>
      </c>
      <c r="BL67" s="5">
        <v>0.95395870000000005</v>
      </c>
      <c r="BM67" s="2"/>
      <c r="BN67" s="2"/>
      <c r="BO67" s="2"/>
      <c r="BP67" s="5">
        <v>60</v>
      </c>
      <c r="BQ67" s="5">
        <v>8719.4824000000008</v>
      </c>
      <c r="BR67" s="5">
        <v>0.94805729999999999</v>
      </c>
      <c r="BS67" s="2"/>
      <c r="BT67" s="2"/>
      <c r="BU67" s="2"/>
      <c r="BV67" s="5">
        <v>60</v>
      </c>
      <c r="BW67" s="5">
        <v>5234.9853999999996</v>
      </c>
      <c r="BX67" s="5">
        <v>0.98163840000000002</v>
      </c>
      <c r="BY67" s="2"/>
      <c r="BZ67" s="2"/>
      <c r="CA67" s="2"/>
      <c r="CB67" s="5">
        <v>60</v>
      </c>
      <c r="CC67" s="5">
        <v>2609.8633</v>
      </c>
      <c r="CD67" s="5">
        <v>0.95809739999999999</v>
      </c>
      <c r="CE67" s="2"/>
      <c r="CF67" s="2"/>
      <c r="CG67" s="1">
        <v>70</v>
      </c>
      <c r="CH67" s="1">
        <v>0.95041350000000002</v>
      </c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</row>
    <row r="68" spans="2:100" x14ac:dyDescent="0.25">
      <c r="B68" s="2">
        <v>70</v>
      </c>
      <c r="C68" s="5">
        <v>2166.1377000000002</v>
      </c>
      <c r="D68" s="5">
        <v>0.97535989999999995</v>
      </c>
      <c r="E68" s="2"/>
      <c r="H68" s="2">
        <v>70</v>
      </c>
      <c r="I68" s="5">
        <v>848.48144530000002</v>
      </c>
      <c r="J68" s="5">
        <v>1</v>
      </c>
      <c r="K68" s="2"/>
      <c r="N68" s="2">
        <v>70</v>
      </c>
      <c r="O68" s="5">
        <v>3529.8485999999998</v>
      </c>
      <c r="P68" s="5">
        <v>0.92843070000000005</v>
      </c>
      <c r="Q68" s="2"/>
      <c r="T68" s="2">
        <v>70</v>
      </c>
      <c r="U68" s="5">
        <v>2989.3604</v>
      </c>
      <c r="V68" s="5"/>
      <c r="W68" s="2"/>
      <c r="Z68" s="2">
        <v>70</v>
      </c>
      <c r="AA68" s="5">
        <v>4608.7646000000004</v>
      </c>
      <c r="AB68" s="5">
        <v>0.99117840000000001</v>
      </c>
      <c r="AC68" s="2"/>
      <c r="AD68" s="2"/>
      <c r="AE68" s="2"/>
      <c r="AF68" s="2">
        <v>70</v>
      </c>
      <c r="AG68" s="5">
        <v>2427.8809000000001</v>
      </c>
      <c r="AH68" s="5">
        <v>0.93076190000000003</v>
      </c>
      <c r="AI68" s="2"/>
      <c r="AJ68" s="2"/>
      <c r="AK68" s="2"/>
      <c r="AL68" s="2">
        <v>70</v>
      </c>
      <c r="AM68" s="5">
        <v>2427.8809000000001</v>
      </c>
      <c r="AN68" s="5">
        <v>0.93076190000000003</v>
      </c>
      <c r="AO68" s="2"/>
      <c r="AP68" s="2"/>
      <c r="AQ68" s="2"/>
      <c r="AR68" s="2">
        <v>70</v>
      </c>
      <c r="AS68" s="5">
        <v>3271.5771</v>
      </c>
      <c r="AT68" s="5">
        <v>0.8802664</v>
      </c>
      <c r="AU68" s="2"/>
      <c r="AV68" s="2"/>
      <c r="AW68" s="2"/>
      <c r="AX68" s="2">
        <v>70</v>
      </c>
      <c r="AY68" s="5">
        <v>3293.5497999999998</v>
      </c>
      <c r="AZ68" s="5">
        <v>0.95748880000000003</v>
      </c>
      <c r="BA68" s="2"/>
      <c r="BB68" s="2"/>
      <c r="BC68" s="2"/>
      <c r="BD68" s="2">
        <v>70</v>
      </c>
      <c r="BE68" s="5">
        <v>4812.6220999999996</v>
      </c>
      <c r="BF68" s="5"/>
      <c r="BG68" s="2"/>
      <c r="BH68" s="2"/>
      <c r="BI68" s="2"/>
      <c r="BJ68" s="2">
        <v>70</v>
      </c>
      <c r="BK68" s="5">
        <v>5675.6592000000001</v>
      </c>
      <c r="BL68" s="5">
        <v>0.94196559999999996</v>
      </c>
      <c r="BM68" s="2"/>
      <c r="BN68" s="2"/>
      <c r="BO68" s="2"/>
      <c r="BP68" s="2">
        <v>70</v>
      </c>
      <c r="BQ68" s="5">
        <v>8577.8809000000001</v>
      </c>
      <c r="BR68" s="5">
        <v>0.93207499999999999</v>
      </c>
      <c r="BS68" s="2"/>
      <c r="BT68" s="2"/>
      <c r="BU68" s="2"/>
      <c r="BV68" s="2">
        <v>70</v>
      </c>
      <c r="BW68" s="5">
        <v>5164.1845999999996</v>
      </c>
      <c r="BX68" s="5">
        <v>0.96798490000000004</v>
      </c>
      <c r="BY68" s="2"/>
      <c r="BZ68" s="2"/>
      <c r="CA68" s="2"/>
      <c r="CB68" s="2">
        <v>70</v>
      </c>
      <c r="CC68" s="5">
        <v>2585.4492</v>
      </c>
      <c r="CD68" s="5">
        <v>0.94903740000000003</v>
      </c>
      <c r="CE68" s="2"/>
      <c r="CF68" s="2"/>
      <c r="CG68" s="1">
        <v>80</v>
      </c>
      <c r="CH68" s="1">
        <v>0.93535690000000005</v>
      </c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</row>
    <row r="69" spans="2:100" x14ac:dyDescent="0.25">
      <c r="B69" s="2">
        <v>80</v>
      </c>
      <c r="C69" s="5">
        <v>2182.6172000000001</v>
      </c>
      <c r="D69" s="5">
        <v>0.98283500000000001</v>
      </c>
      <c r="E69" s="2"/>
      <c r="H69" s="2">
        <v>80</v>
      </c>
      <c r="I69" s="5">
        <v>812.47070310000004</v>
      </c>
      <c r="J69" s="5">
        <v>0.95658569999999998</v>
      </c>
      <c r="K69" s="2"/>
      <c r="N69" s="2">
        <v>80</v>
      </c>
      <c r="O69" s="5"/>
      <c r="P69" s="5"/>
      <c r="Q69" s="2"/>
      <c r="T69" s="2">
        <v>80</v>
      </c>
      <c r="U69" s="5">
        <v>2922.8319999999999</v>
      </c>
      <c r="V69" s="5"/>
      <c r="W69" s="2"/>
      <c r="Z69" s="2">
        <v>80</v>
      </c>
      <c r="AA69" s="5">
        <v>4539.1845999999996</v>
      </c>
      <c r="AB69" s="5">
        <v>0.97616849999999999</v>
      </c>
      <c r="AC69" s="2"/>
      <c r="AD69" s="2"/>
      <c r="AE69" s="2"/>
      <c r="AF69" s="2">
        <v>80</v>
      </c>
      <c r="AG69" s="5">
        <v>2359.5214999999998</v>
      </c>
      <c r="AH69" s="5">
        <v>0.90392910000000004</v>
      </c>
      <c r="AI69" s="2"/>
      <c r="AJ69" s="2"/>
      <c r="AK69" s="2"/>
      <c r="AL69" s="2">
        <v>80</v>
      </c>
      <c r="AM69" s="5">
        <v>2359.5214999999998</v>
      </c>
      <c r="AN69" s="5">
        <v>0.90392910000000004</v>
      </c>
      <c r="AO69" s="2"/>
      <c r="AP69" s="2"/>
      <c r="AQ69" s="2"/>
      <c r="AR69" s="2">
        <v>80</v>
      </c>
      <c r="AS69" s="5">
        <v>3194.0625</v>
      </c>
      <c r="AT69" s="5">
        <v>0.85911740000000003</v>
      </c>
      <c r="AU69" s="2"/>
      <c r="AV69" s="2"/>
      <c r="AW69" s="2"/>
      <c r="AX69" s="2">
        <v>80</v>
      </c>
      <c r="AY69" s="5">
        <v>3215.4247999999998</v>
      </c>
      <c r="AZ69" s="5">
        <v>0.9345291</v>
      </c>
      <c r="BA69" s="2"/>
      <c r="BB69" s="2"/>
      <c r="BC69" s="2"/>
      <c r="BD69" s="2">
        <v>80</v>
      </c>
      <c r="BE69" s="5">
        <v>4762.5731999999998</v>
      </c>
      <c r="BF69" s="5"/>
      <c r="BG69" s="2"/>
      <c r="BH69" s="2"/>
      <c r="BI69" s="2"/>
      <c r="BJ69" s="2">
        <v>80</v>
      </c>
      <c r="BK69" s="5">
        <v>5596.3135000000002</v>
      </c>
      <c r="BL69" s="5">
        <v>0.92875289999999999</v>
      </c>
      <c r="BM69" s="2"/>
      <c r="BN69" s="2"/>
      <c r="BO69" s="2"/>
      <c r="BP69" s="2">
        <v>80</v>
      </c>
      <c r="BQ69" s="5">
        <v>8535.1563000000006</v>
      </c>
      <c r="BR69" s="5">
        <v>0.92725270000000004</v>
      </c>
      <c r="BS69" s="2"/>
      <c r="BT69" s="2"/>
      <c r="BU69" s="2"/>
      <c r="BV69" s="2">
        <v>80</v>
      </c>
      <c r="BW69" s="5">
        <v>5085.4492</v>
      </c>
      <c r="BX69" s="5">
        <v>0.95280129999999996</v>
      </c>
      <c r="BY69" s="2"/>
      <c r="BZ69" s="2"/>
      <c r="CA69" s="2"/>
      <c r="CB69" s="2">
        <v>80</v>
      </c>
      <c r="CC69" s="5">
        <v>2538.4521</v>
      </c>
      <c r="CD69" s="5">
        <v>0.9315968</v>
      </c>
      <c r="CE69" s="2"/>
      <c r="CF69" s="2"/>
      <c r="CG69" s="1">
        <v>90</v>
      </c>
      <c r="CH69" s="1">
        <v>0.93440679999999998</v>
      </c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</row>
    <row r="70" spans="2:100" x14ac:dyDescent="0.25">
      <c r="B70" s="2">
        <v>90</v>
      </c>
      <c r="C70" s="5">
        <v>2145.9960999999998</v>
      </c>
      <c r="D70" s="5">
        <v>0.96622370000000002</v>
      </c>
      <c r="E70" s="2"/>
      <c r="H70" s="2">
        <v>90</v>
      </c>
      <c r="I70" s="5">
        <v>846.04003909999994</v>
      </c>
      <c r="J70" s="5">
        <v>0.99705670000000002</v>
      </c>
      <c r="K70" s="2"/>
      <c r="N70" s="2">
        <v>90</v>
      </c>
      <c r="O70" s="5"/>
      <c r="P70" s="5"/>
      <c r="Q70" s="2"/>
      <c r="T70" s="2">
        <v>90</v>
      </c>
      <c r="U70" s="5">
        <v>2872.7831999999999</v>
      </c>
      <c r="V70" s="5"/>
      <c r="W70" s="2"/>
      <c r="Z70" s="2">
        <v>90</v>
      </c>
      <c r="AA70" s="5">
        <v>4489.1356999999998</v>
      </c>
      <c r="AB70" s="2"/>
      <c r="AC70" s="2"/>
      <c r="AD70" s="2"/>
      <c r="AE70" s="2"/>
      <c r="AF70" s="2">
        <v>90</v>
      </c>
      <c r="AG70" s="5">
        <v>2286.8896</v>
      </c>
      <c r="AH70" s="2">
        <v>0.87541930000000001</v>
      </c>
      <c r="AI70" s="2"/>
      <c r="AJ70" s="2"/>
      <c r="AK70" s="2"/>
      <c r="AL70" s="2">
        <v>90</v>
      </c>
      <c r="AM70" s="5">
        <v>2286.8896</v>
      </c>
      <c r="AN70" s="2">
        <v>0.87541930000000001</v>
      </c>
      <c r="AO70" s="2"/>
      <c r="AP70" s="2"/>
      <c r="AQ70" s="2"/>
      <c r="AR70" s="2">
        <v>90</v>
      </c>
      <c r="AS70" s="5"/>
      <c r="AT70" s="2"/>
      <c r="AU70" s="2"/>
      <c r="AV70" s="2"/>
      <c r="AW70" s="2"/>
      <c r="AX70" s="2">
        <v>90</v>
      </c>
      <c r="AY70" s="5">
        <v>3223.9697000000001</v>
      </c>
      <c r="AZ70" s="5">
        <v>0.9370404</v>
      </c>
      <c r="BA70" s="2"/>
      <c r="BB70" s="2"/>
      <c r="BC70" s="2"/>
      <c r="BD70" s="2">
        <v>90</v>
      </c>
      <c r="BE70" s="5">
        <v>4763.1836000000003</v>
      </c>
      <c r="BF70" s="5"/>
      <c r="BG70" s="2"/>
      <c r="BH70" s="2"/>
      <c r="BI70" s="2"/>
      <c r="BJ70" s="2">
        <v>90</v>
      </c>
      <c r="BK70" s="5">
        <v>5534.6679999999997</v>
      </c>
      <c r="BL70" s="5">
        <v>0.91848770000000002</v>
      </c>
      <c r="BM70" s="2"/>
      <c r="BN70" s="2"/>
      <c r="BO70" s="2"/>
      <c r="BP70" s="2">
        <v>90</v>
      </c>
      <c r="BQ70" s="5">
        <v>8474.1211000000003</v>
      </c>
      <c r="BR70" s="5">
        <v>0.92036370000000001</v>
      </c>
      <c r="BS70" s="2"/>
      <c r="BT70" s="2"/>
      <c r="BU70" s="2"/>
      <c r="BV70" s="2">
        <v>90</v>
      </c>
      <c r="BW70" s="5">
        <v>4998.7793000000001</v>
      </c>
      <c r="BX70" s="5">
        <v>0.93608760000000002</v>
      </c>
      <c r="BY70" s="2"/>
      <c r="BZ70" s="2"/>
      <c r="CA70" s="2"/>
      <c r="CB70" s="2">
        <v>90</v>
      </c>
      <c r="CC70" s="5">
        <v>2519.5313000000001</v>
      </c>
      <c r="CD70" s="5">
        <v>0.92457529999999999</v>
      </c>
      <c r="CE70" s="2"/>
      <c r="CF70" s="2"/>
      <c r="CG70" s="1">
        <v>100</v>
      </c>
      <c r="CH70" s="1">
        <v>0.92275560000000001</v>
      </c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</row>
    <row r="71" spans="2:100" x14ac:dyDescent="0.25">
      <c r="B71" s="2">
        <v>100</v>
      </c>
      <c r="C71" s="5">
        <v>2135.6201000000001</v>
      </c>
      <c r="D71" s="5">
        <v>0.96151719999999996</v>
      </c>
      <c r="E71" s="2"/>
      <c r="H71" s="2">
        <v>100</v>
      </c>
      <c r="I71" s="5">
        <v>839.32617189999996</v>
      </c>
      <c r="J71" s="5">
        <v>0.98896249999999997</v>
      </c>
      <c r="K71" s="2"/>
      <c r="N71" s="2">
        <v>100</v>
      </c>
      <c r="O71" s="5"/>
      <c r="P71" s="5"/>
      <c r="Q71" s="2"/>
      <c r="T71" s="2">
        <v>100</v>
      </c>
      <c r="U71" s="5">
        <v>2844.0967000000001</v>
      </c>
      <c r="V71" s="5"/>
      <c r="W71" s="2"/>
      <c r="Z71" s="2">
        <v>100</v>
      </c>
      <c r="AA71" s="5">
        <v>4470.8252000000002</v>
      </c>
      <c r="AB71" s="2"/>
      <c r="AC71" s="2"/>
      <c r="AD71" s="2"/>
      <c r="AE71" s="2"/>
      <c r="AF71" s="2">
        <v>100</v>
      </c>
      <c r="AG71" s="5">
        <v>2228.2959000000001</v>
      </c>
      <c r="AH71" s="2">
        <v>0.8524197</v>
      </c>
      <c r="AI71" s="2"/>
      <c r="AJ71" s="2"/>
      <c r="AK71" s="2"/>
      <c r="AL71" s="2">
        <v>100</v>
      </c>
      <c r="AM71" s="5">
        <v>2228.2959000000001</v>
      </c>
      <c r="AN71" s="2">
        <v>0.8524197</v>
      </c>
      <c r="AO71" s="2"/>
      <c r="AP71" s="2"/>
      <c r="AQ71" s="2"/>
      <c r="AR71" s="2">
        <v>100</v>
      </c>
      <c r="AS71" s="5"/>
      <c r="AT71" s="2"/>
      <c r="AU71" s="2"/>
      <c r="AV71" s="2"/>
      <c r="AW71" s="2"/>
      <c r="AX71" s="2">
        <v>100</v>
      </c>
      <c r="AY71" s="5">
        <v>3189.79</v>
      </c>
      <c r="AZ71" s="5">
        <v>0.92699549999999997</v>
      </c>
      <c r="BA71" s="2"/>
      <c r="BB71" s="2"/>
      <c r="BC71" s="2"/>
      <c r="BD71" s="2">
        <v>100</v>
      </c>
      <c r="BE71" s="5">
        <v>4783.9354999999996</v>
      </c>
      <c r="BF71" s="5"/>
      <c r="BG71" s="2"/>
      <c r="BH71" s="2"/>
      <c r="BI71" s="2"/>
      <c r="BJ71" s="2">
        <v>100</v>
      </c>
      <c r="BK71" s="5">
        <v>5465.6981999999998</v>
      </c>
      <c r="BL71" s="5">
        <v>0.90700270000000005</v>
      </c>
      <c r="BM71" s="2"/>
      <c r="BN71" s="2"/>
      <c r="BO71" s="2"/>
      <c r="BP71" s="2">
        <v>100</v>
      </c>
      <c r="BQ71" s="5">
        <v>8423.4619000000002</v>
      </c>
      <c r="BR71" s="5">
        <v>0.91464590000000001</v>
      </c>
      <c r="BS71" s="2"/>
      <c r="BT71" s="2"/>
      <c r="BU71" s="2"/>
      <c r="BV71" s="2">
        <v>100</v>
      </c>
      <c r="BW71" s="5">
        <v>4931.6405999999997</v>
      </c>
      <c r="BX71" s="5">
        <v>0.92314030000000002</v>
      </c>
      <c r="BY71" s="2"/>
      <c r="BZ71" s="2"/>
      <c r="CA71" s="2"/>
      <c r="CB71" s="2">
        <v>100</v>
      </c>
      <c r="CC71" s="5">
        <v>2473.1444999999999</v>
      </c>
      <c r="CD71" s="5">
        <v>0.90736130000000004</v>
      </c>
      <c r="CE71" s="2"/>
      <c r="CF71" s="2"/>
      <c r="CG71" s="1">
        <v>110</v>
      </c>
      <c r="CH71" s="1">
        <v>0.91122179999999997</v>
      </c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</row>
    <row r="72" spans="2:100" x14ac:dyDescent="0.25">
      <c r="B72" s="2">
        <v>110</v>
      </c>
      <c r="C72" s="5">
        <v>2146.6064000000001</v>
      </c>
      <c r="D72" s="5">
        <v>0.96650060000000004</v>
      </c>
      <c r="E72" s="2"/>
      <c r="H72" s="2">
        <v>110</v>
      </c>
      <c r="I72" s="5">
        <v>839.93652340000006</v>
      </c>
      <c r="J72" s="5">
        <v>0.98969830000000003</v>
      </c>
      <c r="K72" s="2"/>
      <c r="N72" s="2">
        <v>110</v>
      </c>
      <c r="O72" s="5"/>
      <c r="P72" s="5"/>
      <c r="Q72" s="2"/>
      <c r="T72" s="2">
        <v>110</v>
      </c>
      <c r="U72" s="5">
        <v>2789.7754</v>
      </c>
      <c r="V72" s="5"/>
      <c r="W72" s="2"/>
      <c r="Z72" s="2">
        <v>110</v>
      </c>
      <c r="AA72" s="5">
        <v>4372.5586000000003</v>
      </c>
      <c r="AB72" s="2"/>
      <c r="AC72" s="2"/>
      <c r="AD72" s="2"/>
      <c r="AE72" s="2"/>
      <c r="AF72" s="2">
        <v>110</v>
      </c>
      <c r="AG72" s="5">
        <v>2149.5605</v>
      </c>
      <c r="AH72" s="2">
        <v>0.82151410000000002</v>
      </c>
      <c r="AI72" s="2"/>
      <c r="AJ72" s="2"/>
      <c r="AK72" s="2"/>
      <c r="AL72" s="2">
        <v>110</v>
      </c>
      <c r="AM72" s="5">
        <v>2149.5605</v>
      </c>
      <c r="AN72" s="2">
        <v>0.82151410000000002</v>
      </c>
      <c r="AO72" s="2"/>
      <c r="AP72" s="2"/>
      <c r="AQ72" s="2"/>
      <c r="AR72" s="2">
        <v>110</v>
      </c>
      <c r="AS72" s="5"/>
      <c r="AT72" s="2"/>
      <c r="AU72" s="2"/>
      <c r="AV72" s="2"/>
      <c r="AW72" s="2"/>
      <c r="AX72" s="2">
        <v>110</v>
      </c>
      <c r="AY72" s="5">
        <v>3140.9618999999998</v>
      </c>
      <c r="AZ72" s="5">
        <v>0.9126457</v>
      </c>
      <c r="BA72" s="2"/>
      <c r="BB72" s="2"/>
      <c r="BC72" s="2"/>
      <c r="BD72" s="2">
        <v>110</v>
      </c>
      <c r="BE72" s="5">
        <v>4727.7831999999999</v>
      </c>
      <c r="BF72" s="5"/>
      <c r="BG72" s="2"/>
      <c r="BH72" s="2"/>
      <c r="BI72" s="2"/>
      <c r="BJ72" s="2">
        <v>110</v>
      </c>
      <c r="BK72" s="5">
        <v>5403.4423999999999</v>
      </c>
      <c r="BL72" s="5">
        <v>0.89663579999999998</v>
      </c>
      <c r="BM72" s="2"/>
      <c r="BN72" s="2"/>
      <c r="BO72" s="2"/>
      <c r="BP72" s="2">
        <v>110</v>
      </c>
      <c r="BQ72" s="5">
        <v>8320.3125</v>
      </c>
      <c r="BR72" s="5">
        <v>0.90300360000000002</v>
      </c>
      <c r="BS72" s="2"/>
      <c r="BT72" s="2"/>
      <c r="BU72" s="2"/>
      <c r="BV72" s="2">
        <v>110</v>
      </c>
      <c r="BW72" s="5">
        <v>4880.3711000000003</v>
      </c>
      <c r="BX72" s="5">
        <v>0.91325330000000005</v>
      </c>
      <c r="BY72" s="2"/>
      <c r="BZ72" s="2"/>
      <c r="CA72" s="2"/>
      <c r="CB72" s="2">
        <v>110</v>
      </c>
      <c r="CC72" s="5">
        <v>2416.9922000000001</v>
      </c>
      <c r="CD72" s="5">
        <v>0.88652319999999996</v>
      </c>
      <c r="CE72" s="2"/>
      <c r="CF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</row>
    <row r="73" spans="2:100" x14ac:dyDescent="0.25">
      <c r="B73" s="2"/>
      <c r="C73" s="2"/>
      <c r="D73" s="2"/>
      <c r="E73" s="2"/>
      <c r="H73" s="2"/>
      <c r="I73" s="2"/>
      <c r="J73" s="2"/>
      <c r="K73" s="2"/>
      <c r="N73" s="2"/>
      <c r="O73" s="2"/>
      <c r="P73" s="2"/>
      <c r="Q73" s="2"/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</row>
    <row r="74" spans="2:100" x14ac:dyDescent="0.25">
      <c r="B74" s="2"/>
      <c r="C74" s="2"/>
      <c r="D74" s="2"/>
      <c r="E74" s="2"/>
      <c r="H74" s="2"/>
      <c r="I74" s="2"/>
      <c r="J74" s="2"/>
      <c r="K74" s="2"/>
      <c r="N74" s="2"/>
      <c r="O74" s="2"/>
      <c r="P74" s="2"/>
      <c r="Q74" s="2"/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</row>
    <row r="75" spans="2:100" x14ac:dyDescent="0.25">
      <c r="B75" s="2"/>
      <c r="C75" s="2"/>
      <c r="D75" s="2"/>
      <c r="E75" s="2"/>
      <c r="H75" s="2"/>
      <c r="I75" s="2"/>
      <c r="J75" s="2"/>
      <c r="K75" s="2"/>
      <c r="N75" s="2"/>
      <c r="O75" s="2"/>
      <c r="P75" s="2"/>
      <c r="Q75" s="2"/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</row>
    <row r="76" spans="2:100" x14ac:dyDescent="0.25">
      <c r="B76" s="2"/>
      <c r="C76" s="2"/>
      <c r="D76" s="2"/>
      <c r="E76" s="2"/>
      <c r="H76" s="2"/>
      <c r="I76" s="2"/>
      <c r="J76" s="2"/>
      <c r="K76" s="2"/>
      <c r="N76" s="2"/>
      <c r="O76" s="2"/>
      <c r="P76" s="2"/>
      <c r="Q76" s="2"/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</row>
    <row r="77" spans="2:100" x14ac:dyDescent="0.25">
      <c r="B77" s="2"/>
      <c r="C77" s="2"/>
      <c r="D77" s="2"/>
      <c r="E77" s="2"/>
      <c r="H77" s="2"/>
      <c r="I77" s="2"/>
      <c r="J77" s="2"/>
      <c r="K77" s="2"/>
      <c r="N77" s="2"/>
      <c r="O77" s="2"/>
      <c r="P77" s="2"/>
      <c r="Q77" s="2"/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</row>
    <row r="78" spans="2:100" x14ac:dyDescent="0.25">
      <c r="B78" s="2"/>
      <c r="C78" s="2" t="s">
        <v>163</v>
      </c>
      <c r="D78" s="6">
        <v>3.6112229</v>
      </c>
      <c r="E78" s="2"/>
      <c r="H78" s="2"/>
      <c r="I78" s="2" t="s">
        <v>163</v>
      </c>
      <c r="J78" s="6">
        <v>2.4733607009999998</v>
      </c>
      <c r="K78" s="2"/>
      <c r="N78" s="2"/>
      <c r="O78" s="2" t="s">
        <v>163</v>
      </c>
      <c r="P78" s="6">
        <v>3.1586216</v>
      </c>
      <c r="Q78" s="2"/>
      <c r="T78" s="2"/>
      <c r="U78" s="2" t="s">
        <v>163</v>
      </c>
      <c r="V78" s="6">
        <v>4.1128397999999997</v>
      </c>
      <c r="W78" s="2"/>
      <c r="Z78" s="2"/>
      <c r="AA78" s="2" t="s">
        <v>163</v>
      </c>
      <c r="AB78" s="6">
        <v>3.1546104000000001</v>
      </c>
      <c r="AC78" s="2"/>
      <c r="AD78" s="2"/>
      <c r="AE78" s="2"/>
      <c r="AF78" s="2"/>
      <c r="AG78" s="2" t="s">
        <v>163</v>
      </c>
      <c r="AH78" s="2">
        <v>2.5844252000000001</v>
      </c>
      <c r="AI78" s="2"/>
      <c r="AJ78" s="2"/>
      <c r="AK78" s="2"/>
      <c r="AL78" s="2"/>
      <c r="AM78" s="2" t="s">
        <v>163</v>
      </c>
      <c r="AN78" s="2">
        <v>2.5844252000000001</v>
      </c>
      <c r="AO78" s="2"/>
      <c r="AP78" s="2"/>
      <c r="AQ78" s="2"/>
      <c r="AR78" s="2"/>
      <c r="AS78" s="2" t="s">
        <v>163</v>
      </c>
      <c r="AT78" s="6">
        <v>3.0588902999999998</v>
      </c>
      <c r="AU78" s="2"/>
      <c r="AV78" s="2"/>
      <c r="AW78" s="2"/>
      <c r="AX78" s="2"/>
      <c r="AY78" s="2" t="s">
        <v>163</v>
      </c>
      <c r="AZ78" s="6">
        <v>3.3209447999999999</v>
      </c>
      <c r="BA78" s="2"/>
      <c r="BB78" s="2"/>
      <c r="BC78" s="2"/>
      <c r="BD78" s="2"/>
      <c r="BE78" s="2" t="s">
        <v>163</v>
      </c>
      <c r="BF78" s="6">
        <v>2.3824394999999998</v>
      </c>
      <c r="BG78" s="2"/>
      <c r="BH78" s="2"/>
      <c r="BI78" s="2"/>
      <c r="BJ78" s="2"/>
      <c r="BK78" s="2" t="s">
        <v>163</v>
      </c>
      <c r="BL78" s="6">
        <v>3.1369454000000001</v>
      </c>
      <c r="BM78" s="2"/>
      <c r="BN78" s="2"/>
      <c r="BO78" s="2"/>
      <c r="BP78" s="2"/>
      <c r="BQ78" s="2" t="s">
        <v>163</v>
      </c>
      <c r="BR78" s="6">
        <v>2.8771806</v>
      </c>
      <c r="BS78" s="2"/>
      <c r="BT78" s="2"/>
      <c r="BU78" s="2"/>
      <c r="BV78" s="2"/>
      <c r="BW78" s="2" t="s">
        <v>163</v>
      </c>
      <c r="BX78" s="6">
        <v>2.3508637000000001</v>
      </c>
      <c r="BY78" s="2"/>
      <c r="BZ78" s="2"/>
      <c r="CA78" s="2"/>
      <c r="CB78" s="2"/>
      <c r="CC78" s="2" t="s">
        <v>163</v>
      </c>
      <c r="CD78" s="6">
        <v>3.3322829</v>
      </c>
      <c r="CE78" s="2"/>
      <c r="CF78" s="2"/>
      <c r="CH78" s="5">
        <v>3.0426636999999999</v>
      </c>
      <c r="CI78" s="5">
        <v>0.51161040000000002</v>
      </c>
      <c r="CJ78" s="5">
        <f t="shared" ref="CJ78:CJ79" si="0">CI78/SQRT(COUNT(CD78,BX78,BR78,BL78,BF78,AZ78,AT78,AN78,AH78,AB78,V78,P78,J78,D78))</f>
        <v>0.1367336308793122</v>
      </c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</row>
    <row r="79" spans="2:100" x14ac:dyDescent="0.25">
      <c r="B79" s="2"/>
      <c r="C79" s="2" t="s">
        <v>164</v>
      </c>
      <c r="D79" s="5">
        <v>-25.835877</v>
      </c>
      <c r="E79" s="2"/>
      <c r="H79" s="2"/>
      <c r="I79" s="2" t="s">
        <v>164</v>
      </c>
      <c r="J79" s="5">
        <v>-22.176425460000001</v>
      </c>
      <c r="K79" s="2"/>
      <c r="N79" s="2"/>
      <c r="O79" s="2" t="s">
        <v>164</v>
      </c>
      <c r="P79" s="5">
        <v>-23.267113999999999</v>
      </c>
      <c r="Q79" s="2"/>
      <c r="T79" s="2"/>
      <c r="U79" s="2" t="s">
        <v>164</v>
      </c>
      <c r="V79" s="5">
        <v>-26.591670000000001</v>
      </c>
      <c r="W79" s="2"/>
      <c r="Z79" s="2"/>
      <c r="AA79" s="2" t="s">
        <v>164</v>
      </c>
      <c r="AB79" s="5">
        <v>-22.864391000000001</v>
      </c>
      <c r="AC79" s="2"/>
      <c r="AD79" s="2"/>
      <c r="AE79" s="2"/>
      <c r="AF79" s="2"/>
      <c r="AG79" s="2" t="s">
        <v>164</v>
      </c>
      <c r="AH79" s="2">
        <v>-22.072094</v>
      </c>
      <c r="AI79" s="2"/>
      <c r="AJ79" s="2"/>
      <c r="AK79" s="2"/>
      <c r="AL79" s="2"/>
      <c r="AM79" s="2" t="s">
        <v>164</v>
      </c>
      <c r="AN79" s="2">
        <v>-22.072094</v>
      </c>
      <c r="AO79" s="2"/>
      <c r="AP79" s="2"/>
      <c r="AQ79" s="2"/>
      <c r="AR79" s="2"/>
      <c r="AS79" s="2" t="s">
        <v>164</v>
      </c>
      <c r="AT79" s="5">
        <v>-23.220428999999999</v>
      </c>
      <c r="AU79" s="2"/>
      <c r="AV79" s="2"/>
      <c r="AW79" s="2"/>
      <c r="AX79" s="2"/>
      <c r="AY79" s="2" t="s">
        <v>164</v>
      </c>
      <c r="AZ79" s="5">
        <v>-24.285957</v>
      </c>
      <c r="BA79" s="2"/>
      <c r="BB79" s="2"/>
      <c r="BC79" s="2"/>
      <c r="BD79" s="2"/>
      <c r="BE79" s="2" t="s">
        <v>164</v>
      </c>
      <c r="BF79" s="5">
        <v>-25.109494000000002</v>
      </c>
      <c r="BG79" s="2"/>
      <c r="BH79" s="2"/>
      <c r="BI79" s="2"/>
      <c r="BJ79" s="2"/>
      <c r="BK79" s="2" t="s">
        <v>164</v>
      </c>
      <c r="BL79" s="5">
        <v>-28.862286999999998</v>
      </c>
      <c r="BM79" s="2"/>
      <c r="BN79" s="2"/>
      <c r="BO79" s="2"/>
      <c r="BP79" s="2"/>
      <c r="BQ79" s="2" t="s">
        <v>164</v>
      </c>
      <c r="BR79" s="5">
        <v>-29.844778000000002</v>
      </c>
      <c r="BS79" s="2"/>
      <c r="BT79" s="2"/>
      <c r="BU79" s="2"/>
      <c r="BV79" s="2"/>
      <c r="BW79" s="2" t="s">
        <v>164</v>
      </c>
      <c r="BX79" s="5">
        <v>-28.813148999999999</v>
      </c>
      <c r="BY79" s="2"/>
      <c r="BZ79" s="2"/>
      <c r="CA79" s="2"/>
      <c r="CB79" s="2"/>
      <c r="CC79" s="2" t="s">
        <v>164</v>
      </c>
      <c r="CD79" s="5">
        <v>-28.607603999999998</v>
      </c>
      <c r="CE79" s="2"/>
      <c r="CF79" s="2"/>
      <c r="CH79" s="5">
        <v>-25.503944000000001</v>
      </c>
      <c r="CI79" s="5">
        <v>2.7939267999999999</v>
      </c>
      <c r="CJ79" s="5">
        <f t="shared" si="0"/>
        <v>0.74670834638040573</v>
      </c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</row>
    <row r="87" spans="1:23" x14ac:dyDescent="0.25">
      <c r="A87" s="2" t="s">
        <v>196</v>
      </c>
      <c r="B87" s="2"/>
      <c r="C87" s="3" t="s">
        <v>197</v>
      </c>
      <c r="D87" s="4"/>
      <c r="E87" s="4"/>
      <c r="H87" s="2"/>
      <c r="I87" s="3" t="s">
        <v>198</v>
      </c>
      <c r="J87" s="4"/>
      <c r="K87" s="4"/>
      <c r="N87" s="2"/>
      <c r="O87" s="3" t="s">
        <v>199</v>
      </c>
      <c r="P87" s="4"/>
      <c r="Q87" s="4"/>
      <c r="V87" s="2" t="s">
        <v>157</v>
      </c>
      <c r="W87" s="2" t="s">
        <v>181</v>
      </c>
    </row>
    <row r="88" spans="1:23" x14ac:dyDescent="0.25">
      <c r="B88" s="2"/>
      <c r="C88" s="2"/>
      <c r="D88" s="2"/>
      <c r="E88" s="2"/>
      <c r="H88" s="2"/>
      <c r="I88" s="2"/>
      <c r="J88" s="2"/>
      <c r="K88" s="2"/>
      <c r="N88" s="2"/>
      <c r="O88" s="2"/>
      <c r="P88" s="2"/>
      <c r="Q88" s="2"/>
    </row>
    <row r="89" spans="1:23" x14ac:dyDescent="0.25">
      <c r="B89" s="2" t="s">
        <v>157</v>
      </c>
      <c r="C89" s="2" t="s">
        <v>158</v>
      </c>
      <c r="D89" s="3" t="s">
        <v>159</v>
      </c>
      <c r="E89" s="4"/>
      <c r="H89" s="2" t="s">
        <v>157</v>
      </c>
      <c r="I89" s="2" t="s">
        <v>158</v>
      </c>
      <c r="J89" s="3" t="s">
        <v>159</v>
      </c>
      <c r="K89" s="4"/>
      <c r="N89" s="2" t="s">
        <v>157</v>
      </c>
      <c r="O89" s="2" t="s">
        <v>158</v>
      </c>
      <c r="P89" s="3" t="s">
        <v>159</v>
      </c>
      <c r="Q89" s="4"/>
      <c r="V89" s="1">
        <v>-130</v>
      </c>
      <c r="W89" s="1">
        <v>1.33063E-2</v>
      </c>
    </row>
    <row r="90" spans="1:23" x14ac:dyDescent="0.25">
      <c r="B90" s="5">
        <v>-130</v>
      </c>
      <c r="C90" s="5">
        <v>90.278312999999997</v>
      </c>
      <c r="D90" s="5">
        <v>0</v>
      </c>
      <c r="E90" s="2"/>
      <c r="H90" s="5">
        <v>-130</v>
      </c>
      <c r="I90" s="5">
        <v>117.8369141</v>
      </c>
      <c r="J90" s="5">
        <v>8.1142000000000002E-3</v>
      </c>
      <c r="K90" s="2"/>
      <c r="N90" s="5">
        <v>-130</v>
      </c>
      <c r="O90" s="5">
        <v>28.076172</v>
      </c>
      <c r="P90" s="5">
        <v>3.1804699999999998E-2</v>
      </c>
      <c r="Q90" s="2"/>
      <c r="V90" s="1">
        <v>-120</v>
      </c>
      <c r="W90" s="1">
        <v>1.0031099999999999E-2</v>
      </c>
    </row>
    <row r="91" spans="1:23" x14ac:dyDescent="0.25">
      <c r="B91" s="5">
        <v>-120</v>
      </c>
      <c r="C91" s="5">
        <v>112.25097</v>
      </c>
      <c r="D91" s="5">
        <v>1.0492599999999999E-2</v>
      </c>
      <c r="E91" s="2"/>
      <c r="H91" s="5">
        <v>-120</v>
      </c>
      <c r="I91" s="5">
        <v>100.1367188</v>
      </c>
      <c r="J91" s="5">
        <v>0</v>
      </c>
      <c r="K91" s="2"/>
      <c r="N91" s="5">
        <v>-120</v>
      </c>
      <c r="O91" s="5">
        <v>7.9345702999999999</v>
      </c>
      <c r="P91" s="5">
        <v>1.9600599999999999E-2</v>
      </c>
      <c r="Q91" s="2"/>
      <c r="V91" s="1">
        <v>-110</v>
      </c>
      <c r="W91" s="1">
        <v>6.3616000000000002E-3</v>
      </c>
    </row>
    <row r="92" spans="1:23" x14ac:dyDescent="0.25">
      <c r="B92" s="5">
        <v>-110</v>
      </c>
      <c r="C92" s="5">
        <v>122.62694999999999</v>
      </c>
      <c r="D92" s="5">
        <v>1.54474E-2</v>
      </c>
      <c r="E92" s="2"/>
      <c r="H92" s="5">
        <v>-110</v>
      </c>
      <c r="I92" s="5">
        <v>108.0712891</v>
      </c>
      <c r="J92" s="5">
        <v>3.6373999999999998E-3</v>
      </c>
      <c r="K92" s="2"/>
      <c r="N92" s="5">
        <v>-110</v>
      </c>
      <c r="O92" s="5">
        <v>-24.414062999999999</v>
      </c>
      <c r="P92" s="5">
        <v>0</v>
      </c>
      <c r="Q92" s="2"/>
      <c r="V92" s="1">
        <v>-100</v>
      </c>
      <c r="W92" s="1">
        <v>2.9256000000000001E-2</v>
      </c>
    </row>
    <row r="93" spans="1:23" x14ac:dyDescent="0.25">
      <c r="B93" s="5">
        <v>-100</v>
      </c>
      <c r="C93" s="5">
        <v>142.15818999999999</v>
      </c>
      <c r="D93" s="5">
        <v>2.47741E-2</v>
      </c>
      <c r="E93" s="2"/>
      <c r="H93" s="5">
        <v>-100</v>
      </c>
      <c r="I93" s="5">
        <v>154.45800779999999</v>
      </c>
      <c r="J93" s="5">
        <v>2.49021E-2</v>
      </c>
      <c r="K93" s="2"/>
      <c r="N93" s="5">
        <v>-100</v>
      </c>
      <c r="O93" s="5">
        <v>38.452148000000001</v>
      </c>
      <c r="P93" s="5">
        <v>3.8091699999999999E-2</v>
      </c>
      <c r="Q93" s="2"/>
      <c r="V93" s="1">
        <v>-90</v>
      </c>
      <c r="W93" s="1">
        <v>4.5526200000000003E-2</v>
      </c>
    </row>
    <row r="94" spans="1:23" x14ac:dyDescent="0.25">
      <c r="B94" s="5">
        <v>-90</v>
      </c>
      <c r="C94" s="5">
        <v>205.02440999999999</v>
      </c>
      <c r="D94" s="5">
        <v>5.4794500000000003E-2</v>
      </c>
      <c r="E94" s="2"/>
      <c r="H94" s="5">
        <v>-90</v>
      </c>
      <c r="I94" s="5">
        <v>159.95117189999999</v>
      </c>
      <c r="J94" s="5">
        <v>2.7420300000000002E-2</v>
      </c>
      <c r="K94" s="2"/>
      <c r="N94" s="5">
        <v>-90</v>
      </c>
      <c r="O94" s="5">
        <v>65.307616999999993</v>
      </c>
      <c r="P94" s="5">
        <v>5.43639E-2</v>
      </c>
      <c r="Q94" s="2"/>
      <c r="V94" s="1">
        <v>-80</v>
      </c>
      <c r="W94" s="1">
        <v>0.1145048</v>
      </c>
    </row>
    <row r="95" spans="1:23" x14ac:dyDescent="0.25">
      <c r="B95" s="5">
        <v>-80</v>
      </c>
      <c r="C95" s="5">
        <v>365.54687999999999</v>
      </c>
      <c r="D95" s="5">
        <v>0.1314486</v>
      </c>
      <c r="E95" s="2"/>
      <c r="H95" s="5">
        <v>-80</v>
      </c>
      <c r="I95" s="5">
        <v>302.1630859</v>
      </c>
      <c r="J95" s="5">
        <v>9.2613299999999996E-2</v>
      </c>
      <c r="K95" s="2"/>
      <c r="N95" s="5">
        <v>-80</v>
      </c>
      <c r="O95" s="5">
        <v>172.72949</v>
      </c>
      <c r="P95" s="5">
        <v>0.11945269999999999</v>
      </c>
      <c r="Q95" s="2"/>
      <c r="V95" s="1">
        <v>-70</v>
      </c>
      <c r="W95" s="1">
        <v>0.30741390000000002</v>
      </c>
    </row>
    <row r="96" spans="1:23" x14ac:dyDescent="0.25">
      <c r="B96" s="5">
        <v>-70</v>
      </c>
      <c r="C96" s="5">
        <v>798.28612999999996</v>
      </c>
      <c r="D96" s="5">
        <v>0.3380939</v>
      </c>
      <c r="E96" s="2"/>
      <c r="H96" s="5">
        <v>-70</v>
      </c>
      <c r="I96" s="5">
        <v>660.43945310000004</v>
      </c>
      <c r="J96" s="5">
        <v>0.2568551</v>
      </c>
      <c r="K96" s="2"/>
      <c r="N96" s="5">
        <v>-70</v>
      </c>
      <c r="O96" s="5">
        <v>515.74707000000001</v>
      </c>
      <c r="P96" s="5">
        <v>0.3272929</v>
      </c>
      <c r="Q96" s="2"/>
      <c r="V96" s="1">
        <v>-60</v>
      </c>
      <c r="W96" s="1">
        <v>0.56051530000000005</v>
      </c>
    </row>
    <row r="97" spans="2:23" x14ac:dyDescent="0.25">
      <c r="B97" s="5">
        <v>-60</v>
      </c>
      <c r="C97" s="5">
        <v>1305.4883</v>
      </c>
      <c r="D97" s="5">
        <v>0.58029730000000002</v>
      </c>
      <c r="E97" s="2"/>
      <c r="H97" s="5">
        <v>-60</v>
      </c>
      <c r="I97" s="5">
        <v>1216.4697269999999</v>
      </c>
      <c r="J97" s="5">
        <v>0.51175150000000003</v>
      </c>
      <c r="K97" s="2"/>
      <c r="N97" s="5">
        <v>-60</v>
      </c>
      <c r="O97" s="5">
        <v>948.48632999999995</v>
      </c>
      <c r="P97" s="5">
        <v>0.58949700000000005</v>
      </c>
      <c r="Q97" s="2"/>
      <c r="V97" s="1">
        <v>-50</v>
      </c>
      <c r="W97" s="1">
        <v>0.74406030000000001</v>
      </c>
    </row>
    <row r="98" spans="2:23" x14ac:dyDescent="0.25">
      <c r="B98" s="5">
        <v>-50</v>
      </c>
      <c r="C98" s="5">
        <v>1644.2334000000001</v>
      </c>
      <c r="D98" s="5">
        <v>0.74205770000000004</v>
      </c>
      <c r="E98" s="2"/>
      <c r="H98" s="5">
        <v>-50</v>
      </c>
      <c r="I98" s="5">
        <v>1658.9746090000001</v>
      </c>
      <c r="J98" s="5">
        <v>0.7146055</v>
      </c>
      <c r="K98" s="2"/>
      <c r="N98" s="5">
        <v>-50</v>
      </c>
      <c r="O98" s="5">
        <v>1255.4931999999999</v>
      </c>
      <c r="P98" s="5">
        <v>0.77551780000000003</v>
      </c>
      <c r="Q98" s="2"/>
      <c r="V98" s="1">
        <v>-40</v>
      </c>
      <c r="W98" s="1">
        <v>0.86800719999999998</v>
      </c>
    </row>
    <row r="99" spans="2:23" x14ac:dyDescent="0.25">
      <c r="B99" s="5">
        <v>-40</v>
      </c>
      <c r="C99" s="5">
        <v>1856.6357</v>
      </c>
      <c r="D99" s="5">
        <v>0.84348590000000001</v>
      </c>
      <c r="E99" s="2"/>
      <c r="H99" s="5">
        <v>-40</v>
      </c>
      <c r="I99" s="5">
        <v>2001.9921879999999</v>
      </c>
      <c r="J99" s="5">
        <v>0.87185230000000002</v>
      </c>
      <c r="K99" s="2"/>
      <c r="N99" s="5">
        <v>-40</v>
      </c>
      <c r="O99" s="5">
        <v>1442.2607</v>
      </c>
      <c r="P99" s="5">
        <v>0.88868340000000001</v>
      </c>
      <c r="Q99" s="2"/>
      <c r="V99" s="1">
        <v>-30</v>
      </c>
      <c r="W99" s="1">
        <v>0.93297269999999999</v>
      </c>
    </row>
    <row r="100" spans="2:23" x14ac:dyDescent="0.25">
      <c r="B100" s="5">
        <v>-30</v>
      </c>
      <c r="C100" s="5">
        <v>1970.7715000000001</v>
      </c>
      <c r="D100" s="5">
        <v>0.89798889999999998</v>
      </c>
      <c r="E100" s="2"/>
      <c r="H100" s="5">
        <v>-30</v>
      </c>
      <c r="I100" s="5">
        <v>2175.9423830000001</v>
      </c>
      <c r="J100" s="5">
        <v>0.95159490000000002</v>
      </c>
      <c r="K100" s="2"/>
      <c r="N100" s="5">
        <v>-30</v>
      </c>
      <c r="O100" s="5">
        <v>1542.3584000000001</v>
      </c>
      <c r="P100" s="5">
        <v>0.94933429999999996</v>
      </c>
      <c r="Q100" s="2"/>
      <c r="V100" s="1">
        <v>-20</v>
      </c>
      <c r="W100" s="1">
        <v>0.96692750000000005</v>
      </c>
    </row>
    <row r="101" spans="2:23" x14ac:dyDescent="0.25">
      <c r="B101" s="5">
        <v>-20</v>
      </c>
      <c r="C101" s="5">
        <v>2044.0137</v>
      </c>
      <c r="D101" s="5">
        <v>0.93296420000000002</v>
      </c>
      <c r="E101" s="2"/>
      <c r="H101" s="5">
        <v>-20</v>
      </c>
      <c r="I101" s="5">
        <v>2256.508789</v>
      </c>
      <c r="J101" s="5">
        <v>0.98852830000000003</v>
      </c>
      <c r="K101" s="2"/>
      <c r="N101" s="5">
        <v>-20</v>
      </c>
      <c r="O101" s="5">
        <v>1591.7969000000001</v>
      </c>
      <c r="P101" s="5">
        <v>0.97928990000000005</v>
      </c>
      <c r="Q101" s="2"/>
      <c r="V101" s="1">
        <v>-10</v>
      </c>
      <c r="W101" s="1">
        <v>0.9803058</v>
      </c>
    </row>
    <row r="102" spans="2:23" x14ac:dyDescent="0.25">
      <c r="B102" s="5">
        <v>-10</v>
      </c>
      <c r="C102" s="5">
        <v>2100.1660000000002</v>
      </c>
      <c r="D102" s="5">
        <v>0.95977849999999998</v>
      </c>
      <c r="E102" s="2"/>
      <c r="H102" s="5">
        <v>-10</v>
      </c>
      <c r="I102" s="5">
        <v>2281.533203</v>
      </c>
      <c r="J102" s="5">
        <v>1</v>
      </c>
      <c r="K102" s="2"/>
      <c r="N102" s="5">
        <v>-10</v>
      </c>
      <c r="O102" s="5">
        <v>1594.8486</v>
      </c>
      <c r="P102" s="5">
        <v>0.98113910000000004</v>
      </c>
      <c r="Q102" s="2"/>
      <c r="V102" s="1">
        <v>0</v>
      </c>
      <c r="W102" s="1">
        <v>0.98224500000000003</v>
      </c>
    </row>
    <row r="103" spans="2:23" x14ac:dyDescent="0.25">
      <c r="B103" s="5">
        <v>0</v>
      </c>
      <c r="C103" s="5">
        <v>2100.1660000000002</v>
      </c>
      <c r="D103" s="5">
        <v>0.95977849999999998</v>
      </c>
      <c r="E103" s="2"/>
      <c r="H103" s="5">
        <v>0</v>
      </c>
      <c r="I103" s="5">
        <v>2279.7021479999999</v>
      </c>
      <c r="J103" s="5">
        <v>0.99916059999999995</v>
      </c>
      <c r="K103" s="2"/>
      <c r="N103" s="5">
        <v>0</v>
      </c>
      <c r="O103" s="5">
        <v>1605.835</v>
      </c>
      <c r="P103" s="5">
        <v>0.98779589999999995</v>
      </c>
      <c r="Q103" s="2"/>
      <c r="V103" s="1">
        <v>10</v>
      </c>
      <c r="W103" s="1">
        <v>0.98805520000000002</v>
      </c>
    </row>
    <row r="104" spans="2:23" x14ac:dyDescent="0.25">
      <c r="B104" s="5">
        <v>10</v>
      </c>
      <c r="C104" s="5">
        <v>2138.0077999999999</v>
      </c>
      <c r="D104" s="5">
        <v>0.97784899999999997</v>
      </c>
      <c r="E104" s="2"/>
      <c r="H104" s="5">
        <v>10</v>
      </c>
      <c r="I104" s="5">
        <v>2281.533203</v>
      </c>
      <c r="J104" s="5">
        <v>1</v>
      </c>
      <c r="K104" s="2"/>
      <c r="N104" s="5">
        <v>10</v>
      </c>
      <c r="O104" s="5">
        <v>1603.3936000000001</v>
      </c>
      <c r="P104" s="5">
        <v>0.98631659999999999</v>
      </c>
      <c r="Q104" s="2"/>
      <c r="V104" s="1">
        <v>20</v>
      </c>
      <c r="W104" s="1">
        <v>0.9899926</v>
      </c>
    </row>
    <row r="105" spans="2:23" x14ac:dyDescent="0.25">
      <c r="B105" s="5">
        <v>20</v>
      </c>
      <c r="C105" s="5">
        <v>2135.5664000000002</v>
      </c>
      <c r="D105" s="5">
        <v>0.97668319999999997</v>
      </c>
      <c r="E105" s="2"/>
      <c r="H105" s="5">
        <v>20</v>
      </c>
      <c r="I105" s="5">
        <v>2269.326172</v>
      </c>
      <c r="J105" s="5">
        <v>0.99440399999999995</v>
      </c>
      <c r="K105" s="2"/>
      <c r="N105" s="5">
        <v>20</v>
      </c>
      <c r="O105" s="5">
        <v>1624.1455000000001</v>
      </c>
      <c r="P105" s="5">
        <v>0.99889050000000001</v>
      </c>
      <c r="Q105" s="2"/>
      <c r="V105" s="1">
        <v>30</v>
      </c>
      <c r="W105" s="1">
        <v>0.97770699999999999</v>
      </c>
    </row>
    <row r="106" spans="2:23" x14ac:dyDescent="0.25">
      <c r="B106" s="5">
        <v>30</v>
      </c>
      <c r="C106" s="5">
        <v>2136.7871</v>
      </c>
      <c r="D106" s="5">
        <v>0.97726610000000003</v>
      </c>
      <c r="E106" s="2"/>
      <c r="H106" s="5">
        <v>30</v>
      </c>
      <c r="I106" s="5">
        <v>2247.3535160000001</v>
      </c>
      <c r="J106" s="5">
        <v>0.98433130000000002</v>
      </c>
      <c r="K106" s="2"/>
      <c r="N106" s="5">
        <v>30</v>
      </c>
      <c r="O106" s="5">
        <v>1578.9794999999999</v>
      </c>
      <c r="P106" s="5">
        <v>0.97152369999999999</v>
      </c>
      <c r="Q106" s="2"/>
      <c r="V106" s="1">
        <v>40</v>
      </c>
      <c r="W106" s="1">
        <v>0.9863305</v>
      </c>
    </row>
    <row r="107" spans="2:23" x14ac:dyDescent="0.25">
      <c r="B107" s="5">
        <v>40</v>
      </c>
      <c r="C107" s="5">
        <v>2172.1875</v>
      </c>
      <c r="D107" s="5">
        <v>0.99417080000000002</v>
      </c>
      <c r="E107" s="2"/>
      <c r="H107" s="5">
        <v>40</v>
      </c>
      <c r="I107" s="5">
        <v>2246.743164</v>
      </c>
      <c r="J107" s="5">
        <v>0.98405149999999997</v>
      </c>
      <c r="K107" s="2"/>
      <c r="N107" s="5">
        <v>40</v>
      </c>
      <c r="O107" s="5">
        <v>1594.2383</v>
      </c>
      <c r="P107" s="5">
        <v>0.98076920000000001</v>
      </c>
      <c r="Q107" s="2"/>
      <c r="V107" s="1">
        <v>50</v>
      </c>
      <c r="W107" s="1">
        <v>0.9775874</v>
      </c>
    </row>
    <row r="108" spans="2:23" x14ac:dyDescent="0.25">
      <c r="B108" s="5">
        <v>50</v>
      </c>
      <c r="C108" s="5">
        <v>2144.1113</v>
      </c>
      <c r="D108" s="5">
        <v>0.98076359999999996</v>
      </c>
      <c r="E108" s="2"/>
      <c r="H108" s="5">
        <v>50</v>
      </c>
      <c r="I108" s="5">
        <v>2230.8740229999999</v>
      </c>
      <c r="J108" s="5">
        <v>0.97677670000000005</v>
      </c>
      <c r="K108" s="2"/>
      <c r="N108" s="5">
        <v>50</v>
      </c>
      <c r="O108" s="5">
        <v>1585.0830000000001</v>
      </c>
      <c r="P108" s="5">
        <v>0.97522189999999997</v>
      </c>
      <c r="Q108" s="2"/>
      <c r="V108" s="1">
        <v>60</v>
      </c>
      <c r="W108" s="1">
        <v>0.97046889999999997</v>
      </c>
    </row>
    <row r="109" spans="2:23" x14ac:dyDescent="0.25">
      <c r="B109" s="5">
        <v>60</v>
      </c>
      <c r="C109" s="5">
        <v>2115.4247999999998</v>
      </c>
      <c r="D109" s="5">
        <v>0.96706499999999995</v>
      </c>
      <c r="E109" s="2"/>
      <c r="H109" s="5">
        <v>60</v>
      </c>
      <c r="I109" s="5">
        <v>2235.1464839999999</v>
      </c>
      <c r="J109" s="5">
        <v>0.97873529999999997</v>
      </c>
      <c r="K109" s="2"/>
      <c r="N109" s="5">
        <v>60</v>
      </c>
      <c r="O109" s="5">
        <v>1569.2139</v>
      </c>
      <c r="P109" s="5">
        <v>0.96560650000000003</v>
      </c>
      <c r="Q109" s="2"/>
      <c r="V109" s="1">
        <v>70</v>
      </c>
      <c r="W109" s="1">
        <v>0.97486910000000004</v>
      </c>
    </row>
    <row r="110" spans="2:23" x14ac:dyDescent="0.25">
      <c r="B110" s="2">
        <v>70</v>
      </c>
      <c r="C110" s="5">
        <v>2102.6073999999999</v>
      </c>
      <c r="D110" s="5"/>
      <c r="E110" s="2"/>
      <c r="H110" s="2">
        <v>70</v>
      </c>
      <c r="I110" s="5">
        <v>2243.6914059999999</v>
      </c>
      <c r="J110" s="5">
        <v>0.98265250000000004</v>
      </c>
      <c r="K110" s="2"/>
      <c r="N110" s="2">
        <v>70</v>
      </c>
      <c r="O110" s="5">
        <v>1571.6552999999999</v>
      </c>
      <c r="P110" s="5">
        <v>0.9670858</v>
      </c>
      <c r="Q110" s="2"/>
      <c r="V110" s="1">
        <v>80</v>
      </c>
      <c r="W110" s="1">
        <v>0.99596240000000003</v>
      </c>
    </row>
    <row r="111" spans="2:23" x14ac:dyDescent="0.25">
      <c r="B111" s="2">
        <v>80</v>
      </c>
      <c r="C111" s="5">
        <v>2094.6729</v>
      </c>
      <c r="D111" s="5"/>
      <c r="E111" s="2"/>
      <c r="H111" s="2">
        <v>80</v>
      </c>
      <c r="I111" s="5">
        <v>2273.5986330000001</v>
      </c>
      <c r="J111" s="5">
        <v>0.99636259999999999</v>
      </c>
      <c r="K111" s="2"/>
      <c r="N111" s="2">
        <v>80</v>
      </c>
      <c r="O111" s="5">
        <v>1618.6523</v>
      </c>
      <c r="P111" s="5">
        <v>0.99556210000000001</v>
      </c>
      <c r="Q111" s="2"/>
      <c r="V111" s="1">
        <v>90</v>
      </c>
      <c r="W111" s="1">
        <v>0.98035079999999997</v>
      </c>
    </row>
    <row r="112" spans="2:23" x14ac:dyDescent="0.25">
      <c r="B112" s="2">
        <v>90</v>
      </c>
      <c r="C112" s="5">
        <v>2104.4385000000002</v>
      </c>
      <c r="D112" s="5"/>
      <c r="E112" s="2"/>
      <c r="H112" s="2">
        <v>90</v>
      </c>
      <c r="I112" s="5">
        <v>2257.1191410000001</v>
      </c>
      <c r="J112" s="5">
        <v>0.98880809999999997</v>
      </c>
      <c r="K112" s="2"/>
      <c r="N112" s="2">
        <v>90</v>
      </c>
      <c r="O112" s="5">
        <v>1579.5898</v>
      </c>
      <c r="P112" s="5">
        <v>0.97189349999999997</v>
      </c>
      <c r="Q112" s="2"/>
      <c r="V112" s="1">
        <v>100</v>
      </c>
      <c r="W112" s="1">
        <v>0.99706209999999995</v>
      </c>
    </row>
    <row r="113" spans="2:25" x14ac:dyDescent="0.25">
      <c r="B113" s="2">
        <v>100</v>
      </c>
      <c r="C113" s="5">
        <v>2136.1768000000002</v>
      </c>
      <c r="D113" s="5"/>
      <c r="E113" s="2"/>
      <c r="H113" s="2">
        <v>100</v>
      </c>
      <c r="I113" s="5">
        <v>2268.7158199999999</v>
      </c>
      <c r="J113" s="5">
        <v>0.99412420000000001</v>
      </c>
      <c r="K113" s="2"/>
      <c r="N113" s="2">
        <v>100</v>
      </c>
      <c r="O113" s="5">
        <v>1625.9766</v>
      </c>
      <c r="P113" s="5">
        <v>1</v>
      </c>
      <c r="Q113" s="2"/>
      <c r="V113" s="1">
        <v>110</v>
      </c>
      <c r="W113" s="1">
        <v>0.96985100000000002</v>
      </c>
    </row>
    <row r="114" spans="2:25" x14ac:dyDescent="0.25">
      <c r="B114" s="2">
        <v>110</v>
      </c>
      <c r="C114" s="5">
        <v>2184.3944999999999</v>
      </c>
      <c r="D114" s="5"/>
      <c r="E114" s="2"/>
      <c r="H114" s="2">
        <v>110</v>
      </c>
      <c r="I114" s="5">
        <v>2254.0673830000001</v>
      </c>
      <c r="J114" s="5">
        <v>0.98740910000000004</v>
      </c>
      <c r="K114" s="2"/>
      <c r="N114" s="2">
        <v>110</v>
      </c>
      <c r="O114" s="5">
        <v>1547.2411999999999</v>
      </c>
      <c r="P114" s="5">
        <v>0.9522929</v>
      </c>
      <c r="Q114" s="2"/>
    </row>
    <row r="115" spans="2:25" x14ac:dyDescent="0.25">
      <c r="B115" s="2"/>
      <c r="C115" s="2"/>
      <c r="D115" s="2"/>
      <c r="E115" s="2"/>
      <c r="H115" s="2"/>
      <c r="I115" s="2"/>
      <c r="J115" s="2"/>
      <c r="K115" s="2"/>
      <c r="N115" s="2"/>
      <c r="O115" s="2"/>
      <c r="P115" s="2"/>
      <c r="Q115" s="2"/>
    </row>
    <row r="116" spans="2:25" x14ac:dyDescent="0.25">
      <c r="B116" s="2"/>
      <c r="C116" s="2"/>
      <c r="D116" s="2"/>
      <c r="E116" s="2"/>
      <c r="H116" s="2"/>
      <c r="I116" s="2"/>
      <c r="J116" s="2"/>
      <c r="K116" s="2"/>
      <c r="N116" s="2"/>
      <c r="O116" s="2"/>
      <c r="P116" s="2"/>
      <c r="Q116" s="2"/>
    </row>
    <row r="117" spans="2:25" x14ac:dyDescent="0.25">
      <c r="B117" s="2"/>
      <c r="C117" s="2"/>
      <c r="D117" s="2"/>
      <c r="E117" s="2"/>
      <c r="H117" s="2"/>
      <c r="I117" s="2"/>
      <c r="J117" s="2"/>
      <c r="K117" s="2"/>
      <c r="N117" s="2"/>
      <c r="O117" s="2"/>
      <c r="P117" s="2"/>
      <c r="Q117" s="2"/>
    </row>
    <row r="118" spans="2:25" x14ac:dyDescent="0.25">
      <c r="B118" s="2"/>
      <c r="C118" s="2"/>
      <c r="D118" s="2"/>
      <c r="E118" s="2"/>
      <c r="H118" s="2"/>
      <c r="I118" s="2"/>
      <c r="J118" s="2"/>
      <c r="K118" s="2"/>
      <c r="N118" s="2"/>
      <c r="O118" s="2"/>
      <c r="P118" s="2"/>
      <c r="Q118" s="2"/>
    </row>
    <row r="119" spans="2:25" x14ac:dyDescent="0.25">
      <c r="B119" s="2"/>
      <c r="C119" s="2"/>
      <c r="D119" s="2"/>
      <c r="E119" s="2"/>
      <c r="H119" s="2"/>
      <c r="I119" s="2"/>
      <c r="J119" s="2"/>
      <c r="K119" s="2"/>
      <c r="N119" s="2"/>
      <c r="O119" s="2"/>
      <c r="P119" s="2"/>
      <c r="Q119" s="2"/>
    </row>
    <row r="120" spans="2:25" x14ac:dyDescent="0.25">
      <c r="B120" s="2"/>
      <c r="C120" s="2" t="s">
        <v>163</v>
      </c>
      <c r="D120" s="6">
        <v>2.1906170999999999</v>
      </c>
      <c r="E120" s="2"/>
      <c r="H120" s="2"/>
      <c r="I120" s="2" t="s">
        <v>163</v>
      </c>
      <c r="J120" s="6">
        <v>2.6235569619999999</v>
      </c>
      <c r="K120" s="2"/>
      <c r="N120" s="2"/>
      <c r="O120" s="2" t="s">
        <v>163</v>
      </c>
      <c r="P120" s="6">
        <v>2.5641918000000001</v>
      </c>
      <c r="Q120" s="2"/>
      <c r="W120" s="5">
        <v>2.4594553000000001</v>
      </c>
      <c r="X120" s="5">
        <v>0.2347052</v>
      </c>
      <c r="Y120" s="5">
        <v>0.13550709999999999</v>
      </c>
    </row>
    <row r="121" spans="2:25" x14ac:dyDescent="0.25">
      <c r="B121" s="2"/>
      <c r="C121" s="2" t="s">
        <v>164</v>
      </c>
      <c r="D121" s="5">
        <v>-61.711001000000003</v>
      </c>
      <c r="E121" s="2"/>
      <c r="H121" s="2"/>
      <c r="I121" s="2" t="s">
        <v>164</v>
      </c>
      <c r="J121" s="5">
        <v>-59.588576410000002</v>
      </c>
      <c r="K121" s="2"/>
      <c r="N121" s="2"/>
      <c r="O121" s="2" t="s">
        <v>164</v>
      </c>
      <c r="P121" s="5">
        <v>-62.632393</v>
      </c>
      <c r="Q121" s="2"/>
      <c r="W121" s="5">
        <v>-61.310656999999999</v>
      </c>
      <c r="X121" s="5">
        <v>1.5609006000000001</v>
      </c>
      <c r="Y121" s="5">
        <v>0.90118640000000005</v>
      </c>
    </row>
    <row r="130" spans="1:32" x14ac:dyDescent="0.25">
      <c r="A130" s="2" t="s">
        <v>200</v>
      </c>
      <c r="B130" s="2"/>
      <c r="C130" s="3" t="s">
        <v>201</v>
      </c>
      <c r="D130" s="4"/>
      <c r="E130" s="4"/>
      <c r="H130" s="2"/>
      <c r="I130" s="3" t="s">
        <v>202</v>
      </c>
      <c r="J130" s="4"/>
      <c r="K130" s="4"/>
      <c r="N130" s="2"/>
      <c r="O130" s="3" t="s">
        <v>203</v>
      </c>
      <c r="P130" s="4"/>
      <c r="Q130" s="4"/>
      <c r="T130" s="2"/>
      <c r="U130" s="3" t="s">
        <v>204</v>
      </c>
      <c r="V130" s="4"/>
      <c r="W130" s="4"/>
      <c r="Y130" s="1" t="s">
        <v>205</v>
      </c>
      <c r="AE130" s="2" t="s">
        <v>157</v>
      </c>
      <c r="AF130" s="2" t="s">
        <v>181</v>
      </c>
    </row>
    <row r="131" spans="1:32" x14ac:dyDescent="0.25">
      <c r="B131" s="2"/>
      <c r="C131" s="2"/>
      <c r="D131" s="2"/>
      <c r="E131" s="2"/>
      <c r="H131" s="2"/>
      <c r="I131" s="2"/>
      <c r="J131" s="2"/>
      <c r="K131" s="2"/>
      <c r="N131" s="2"/>
      <c r="O131" s="2"/>
      <c r="P131" s="2"/>
      <c r="Q131" s="2"/>
      <c r="T131" s="2"/>
      <c r="U131" s="2"/>
      <c r="V131" s="2"/>
      <c r="W131" s="2"/>
    </row>
    <row r="132" spans="1:32" x14ac:dyDescent="0.25">
      <c r="B132" s="2" t="s">
        <v>157</v>
      </c>
      <c r="C132" s="2" t="s">
        <v>158</v>
      </c>
      <c r="D132" s="3" t="s">
        <v>159</v>
      </c>
      <c r="E132" s="4"/>
      <c r="H132" s="2" t="s">
        <v>157</v>
      </c>
      <c r="I132" s="2" t="s">
        <v>158</v>
      </c>
      <c r="J132" s="3" t="s">
        <v>159</v>
      </c>
      <c r="K132" s="4"/>
      <c r="N132" s="2" t="s">
        <v>157</v>
      </c>
      <c r="O132" s="2" t="s">
        <v>158</v>
      </c>
      <c r="P132" s="3" t="s">
        <v>159</v>
      </c>
      <c r="Q132" s="4"/>
      <c r="T132" s="2" t="s">
        <v>157</v>
      </c>
      <c r="U132" s="2" t="s">
        <v>158</v>
      </c>
      <c r="V132" s="3" t="s">
        <v>159</v>
      </c>
      <c r="W132" s="4"/>
      <c r="Y132" s="2" t="s">
        <v>157</v>
      </c>
      <c r="Z132" s="2" t="s">
        <v>158</v>
      </c>
      <c r="AA132" s="3" t="s">
        <v>159</v>
      </c>
      <c r="AB132" s="4"/>
      <c r="AE132" s="1">
        <v>-130</v>
      </c>
      <c r="AF132" s="1">
        <v>2.6960999999999999E-3</v>
      </c>
    </row>
    <row r="133" spans="1:32" x14ac:dyDescent="0.25">
      <c r="B133" s="5">
        <v>-130</v>
      </c>
      <c r="C133" s="5">
        <v>32.534176000000002</v>
      </c>
      <c r="D133" s="5">
        <v>8.9615000000000007E-3</v>
      </c>
      <c r="E133" s="2"/>
      <c r="H133" s="5">
        <v>-130</v>
      </c>
      <c r="I133" s="5">
        <v>36.806636810000001</v>
      </c>
      <c r="J133" s="5">
        <v>0</v>
      </c>
      <c r="K133" s="2"/>
      <c r="N133" s="5">
        <v>-130</v>
      </c>
      <c r="O133" s="5">
        <v>47.700195000000001</v>
      </c>
      <c r="P133" s="5">
        <v>0</v>
      </c>
      <c r="Q133" s="2"/>
      <c r="T133" s="5">
        <v>-130</v>
      </c>
      <c r="U133" s="5">
        <v>63.134765999999999</v>
      </c>
      <c r="V133" s="5">
        <v>4.5189999999999996E-3</v>
      </c>
      <c r="W133" s="2"/>
      <c r="Y133" s="5">
        <v>-130</v>
      </c>
      <c r="Z133" s="5">
        <v>183.34961000000001</v>
      </c>
      <c r="AA133" s="5">
        <v>0</v>
      </c>
      <c r="AB133" s="2"/>
      <c r="AE133" s="1">
        <v>-120</v>
      </c>
      <c r="AF133" s="1">
        <v>8.3868999999999992E-3</v>
      </c>
    </row>
    <row r="134" spans="1:32" x14ac:dyDescent="0.25">
      <c r="B134" s="5">
        <v>-120</v>
      </c>
      <c r="C134" s="5">
        <v>39.858395000000002</v>
      </c>
      <c r="D134" s="5">
        <v>1.52873E-2</v>
      </c>
      <c r="E134" s="2"/>
      <c r="H134" s="5">
        <v>-120</v>
      </c>
      <c r="I134" s="5">
        <v>48.403316500000003</v>
      </c>
      <c r="J134" s="5">
        <v>6.6248000000000001E-3</v>
      </c>
      <c r="K134" s="2"/>
      <c r="N134" s="5">
        <v>-120</v>
      </c>
      <c r="O134" s="5">
        <v>62.348633</v>
      </c>
      <c r="P134" s="5">
        <v>1.6227200000000001E-2</v>
      </c>
      <c r="Q134" s="2"/>
      <c r="T134" s="5">
        <v>-120</v>
      </c>
      <c r="U134" s="5">
        <v>58.862304999999999</v>
      </c>
      <c r="V134" s="5">
        <v>0</v>
      </c>
      <c r="W134" s="2"/>
      <c r="Y134" s="5">
        <v>-120</v>
      </c>
      <c r="Z134" s="5">
        <v>196.16699</v>
      </c>
      <c r="AA134" s="5">
        <v>3.7954E-3</v>
      </c>
      <c r="AB134" s="2"/>
      <c r="AE134" s="1">
        <v>-110</v>
      </c>
      <c r="AF134" s="1">
        <v>1.33557E-2</v>
      </c>
    </row>
    <row r="135" spans="1:32" x14ac:dyDescent="0.25">
      <c r="B135" s="5">
        <v>-110</v>
      </c>
      <c r="C135" s="5">
        <v>22.158199</v>
      </c>
      <c r="D135" s="5">
        <v>0</v>
      </c>
      <c r="E135" s="2"/>
      <c r="H135" s="5">
        <v>-110</v>
      </c>
      <c r="I135" s="5">
        <v>60.610347750000003</v>
      </c>
      <c r="J135" s="5">
        <v>1.3598300000000001E-2</v>
      </c>
      <c r="K135" s="2"/>
      <c r="N135" s="5">
        <v>-110</v>
      </c>
      <c r="O135" s="5">
        <v>82.490234000000001</v>
      </c>
      <c r="P135" s="5">
        <v>3.85396E-2</v>
      </c>
      <c r="Q135" s="2"/>
      <c r="T135" s="5">
        <v>-110</v>
      </c>
      <c r="U135" s="5">
        <v>67.407227000000006</v>
      </c>
      <c r="V135" s="5">
        <v>9.0381000000000003E-3</v>
      </c>
      <c r="W135" s="2"/>
      <c r="Y135" s="5">
        <v>-110</v>
      </c>
      <c r="Z135" s="5">
        <v>202.27051</v>
      </c>
      <c r="AA135" s="5">
        <v>5.6027000000000004E-3</v>
      </c>
      <c r="AB135" s="2"/>
      <c r="AE135" s="1">
        <v>-100</v>
      </c>
      <c r="AF135" s="1">
        <v>2.4364299999999998E-2</v>
      </c>
    </row>
    <row r="136" spans="1:32" x14ac:dyDescent="0.25">
      <c r="B136" s="5">
        <v>-100</v>
      </c>
      <c r="C136" s="5">
        <v>73.427734000000001</v>
      </c>
      <c r="D136" s="5">
        <v>4.4280399999999998E-2</v>
      </c>
      <c r="E136" s="2"/>
      <c r="H136" s="5">
        <v>-100</v>
      </c>
      <c r="I136" s="5">
        <v>55.727535250000003</v>
      </c>
      <c r="J136" s="5">
        <v>1.08089E-2</v>
      </c>
      <c r="K136" s="2"/>
      <c r="N136" s="5">
        <v>-100</v>
      </c>
      <c r="O136" s="5">
        <v>75.166015999999999</v>
      </c>
      <c r="P136" s="5">
        <v>3.0426000000000002E-2</v>
      </c>
      <c r="Q136" s="2"/>
      <c r="T136" s="5">
        <v>-100</v>
      </c>
      <c r="U136" s="5">
        <v>87.548828</v>
      </c>
      <c r="V136" s="5">
        <v>3.03422E-2</v>
      </c>
      <c r="W136" s="2"/>
      <c r="Y136" s="5">
        <v>-100</v>
      </c>
      <c r="Z136" s="5">
        <v>203.49121</v>
      </c>
      <c r="AA136" s="5">
        <v>5.9642000000000002E-3</v>
      </c>
      <c r="AB136" s="2"/>
      <c r="AE136" s="1">
        <v>-90</v>
      </c>
      <c r="AF136" s="1">
        <v>2.6840699999999999E-2</v>
      </c>
    </row>
    <row r="137" spans="1:32" x14ac:dyDescent="0.25">
      <c r="B137" s="5">
        <v>-90</v>
      </c>
      <c r="C137" s="5">
        <v>61.220699000000003</v>
      </c>
      <c r="D137" s="5">
        <v>3.3737499999999997E-2</v>
      </c>
      <c r="E137" s="2"/>
      <c r="H137" s="5">
        <v>-90</v>
      </c>
      <c r="I137" s="5">
        <v>73.427734380000004</v>
      </c>
      <c r="J137" s="5">
        <v>2.0920500000000002E-2</v>
      </c>
      <c r="K137" s="2"/>
      <c r="N137" s="5">
        <v>-90</v>
      </c>
      <c r="O137" s="5">
        <v>89.204102000000006</v>
      </c>
      <c r="P137" s="5">
        <v>4.5976999999999997E-2</v>
      </c>
      <c r="Q137" s="2"/>
      <c r="T137" s="5">
        <v>-90</v>
      </c>
      <c r="U137" s="5">
        <v>82.055663999999993</v>
      </c>
      <c r="V137" s="5">
        <v>2.4532000000000002E-2</v>
      </c>
      <c r="W137" s="2"/>
      <c r="Y137" s="5">
        <v>-90</v>
      </c>
      <c r="Z137" s="5">
        <v>213.86718999999999</v>
      </c>
      <c r="AA137" s="5">
        <v>9.0366999999999999E-3</v>
      </c>
      <c r="AB137" s="2"/>
      <c r="AE137" s="1">
        <v>-80</v>
      </c>
      <c r="AF137" s="1">
        <v>5.7600400000000003E-2</v>
      </c>
    </row>
    <row r="138" spans="1:32" x14ac:dyDescent="0.25">
      <c r="B138" s="5">
        <v>-80</v>
      </c>
      <c r="C138" s="5">
        <v>102.72461</v>
      </c>
      <c r="D138" s="5">
        <v>6.9583599999999995E-2</v>
      </c>
      <c r="E138" s="2"/>
      <c r="H138" s="5">
        <v>-80</v>
      </c>
      <c r="I138" s="5">
        <v>102.72460940000001</v>
      </c>
      <c r="J138" s="5">
        <v>3.76569E-2</v>
      </c>
      <c r="K138" s="2"/>
      <c r="N138" s="5">
        <v>-80</v>
      </c>
      <c r="O138" s="5">
        <v>114.83887</v>
      </c>
      <c r="P138" s="5">
        <v>7.4374599999999999E-2</v>
      </c>
      <c r="Q138" s="2"/>
      <c r="T138" s="5">
        <v>-80</v>
      </c>
      <c r="U138" s="5">
        <v>132.10449</v>
      </c>
      <c r="V138" s="5">
        <v>7.7469300000000005E-2</v>
      </c>
      <c r="W138" s="2"/>
      <c r="Y138" s="5">
        <v>-80</v>
      </c>
      <c r="Z138" s="5">
        <v>281.00585999999998</v>
      </c>
      <c r="AA138" s="5">
        <v>2.8917399999999999E-2</v>
      </c>
      <c r="AB138" s="2"/>
      <c r="AE138" s="1">
        <v>-70</v>
      </c>
      <c r="AF138" s="1">
        <v>0.16302849999999999</v>
      </c>
    </row>
    <row r="139" spans="1:32" x14ac:dyDescent="0.25">
      <c r="B139" s="5">
        <v>-70</v>
      </c>
      <c r="C139" s="5">
        <v>190.61523</v>
      </c>
      <c r="D139" s="5">
        <v>0.14549290000000001</v>
      </c>
      <c r="E139" s="2"/>
      <c r="H139" s="5">
        <v>-70</v>
      </c>
      <c r="I139" s="5">
        <v>240.6640625</v>
      </c>
      <c r="J139" s="5">
        <v>0.11645750000000001</v>
      </c>
      <c r="K139" s="2"/>
      <c r="N139" s="5">
        <v>-70</v>
      </c>
      <c r="O139" s="5">
        <v>257.66113000000001</v>
      </c>
      <c r="P139" s="5">
        <v>0.23258960000000001</v>
      </c>
      <c r="Q139" s="2"/>
      <c r="T139" s="5">
        <v>-70</v>
      </c>
      <c r="U139" s="5">
        <v>257.22656000000001</v>
      </c>
      <c r="V139" s="5">
        <v>0.20981279999999999</v>
      </c>
      <c r="W139" s="2"/>
      <c r="Y139" s="5">
        <v>-70</v>
      </c>
      <c r="Z139" s="5">
        <v>557.49512000000004</v>
      </c>
      <c r="AA139" s="5">
        <v>0.11078979999999999</v>
      </c>
      <c r="AB139" s="2"/>
      <c r="AE139" s="1">
        <v>-60</v>
      </c>
      <c r="AF139" s="1">
        <v>0.37503910000000001</v>
      </c>
    </row>
    <row r="140" spans="1:32" x14ac:dyDescent="0.25">
      <c r="B140" s="5">
        <v>-60</v>
      </c>
      <c r="C140" s="5">
        <v>414.00391000000002</v>
      </c>
      <c r="D140" s="5">
        <v>0.33842909999999998</v>
      </c>
      <c r="E140" s="2"/>
      <c r="H140" s="5">
        <v>-60</v>
      </c>
      <c r="I140" s="5">
        <v>663.02734380000004</v>
      </c>
      <c r="J140" s="5">
        <v>0.35774060000000002</v>
      </c>
      <c r="K140" s="2"/>
      <c r="N140" s="5">
        <v>-60</v>
      </c>
      <c r="O140" s="5">
        <v>509.12598000000003</v>
      </c>
      <c r="P140" s="5">
        <v>0.51115619999999995</v>
      </c>
      <c r="Q140" s="2"/>
      <c r="T140" s="5">
        <v>-60</v>
      </c>
      <c r="U140" s="5">
        <v>413.47656000000001</v>
      </c>
      <c r="V140" s="5">
        <v>0.37508069999999999</v>
      </c>
      <c r="W140" s="2"/>
      <c r="Y140" s="5">
        <v>-60</v>
      </c>
      <c r="Z140" s="5">
        <v>1172.1190999999999</v>
      </c>
      <c r="AA140" s="5">
        <v>0.29278870000000001</v>
      </c>
      <c r="AB140" s="2"/>
      <c r="AE140" s="1">
        <v>-50</v>
      </c>
      <c r="AF140" s="1">
        <v>0.62891359999999996</v>
      </c>
    </row>
    <row r="141" spans="1:32" x14ac:dyDescent="0.25">
      <c r="B141" s="5">
        <v>-50</v>
      </c>
      <c r="C141" s="5">
        <v>724.0625</v>
      </c>
      <c r="D141" s="5">
        <v>0.60622030000000005</v>
      </c>
      <c r="E141" s="2"/>
      <c r="H141" s="5">
        <v>-50</v>
      </c>
      <c r="I141" s="5">
        <v>1128.725586</v>
      </c>
      <c r="J141" s="5">
        <v>0.62377959999999999</v>
      </c>
      <c r="K141" s="2"/>
      <c r="N141" s="5">
        <v>-50</v>
      </c>
      <c r="O141" s="5">
        <v>733.125</v>
      </c>
      <c r="P141" s="5">
        <v>0.75929679999999999</v>
      </c>
      <c r="Q141" s="2"/>
      <c r="T141" s="5">
        <v>-50</v>
      </c>
      <c r="U141" s="5">
        <v>657.61719000000005</v>
      </c>
      <c r="V141" s="5">
        <v>0.63331179999999998</v>
      </c>
      <c r="W141" s="2"/>
      <c r="Y141" s="5">
        <v>-50</v>
      </c>
      <c r="Z141" s="5">
        <v>1946.0449000000001</v>
      </c>
      <c r="AA141" s="5">
        <v>0.52195919999999996</v>
      </c>
      <c r="AB141" s="2"/>
      <c r="AE141" s="1">
        <v>-40</v>
      </c>
      <c r="AF141" s="1">
        <v>0.80879979999999996</v>
      </c>
    </row>
    <row r="142" spans="1:32" x14ac:dyDescent="0.25">
      <c r="B142" s="5">
        <v>-40</v>
      </c>
      <c r="C142" s="5">
        <v>949.89257999999995</v>
      </c>
      <c r="D142" s="5">
        <v>0.80126520000000001</v>
      </c>
      <c r="E142" s="2"/>
      <c r="H142" s="5">
        <v>-40</v>
      </c>
      <c r="I142" s="5">
        <v>1440.6152340000001</v>
      </c>
      <c r="J142" s="5">
        <v>0.80195260000000002</v>
      </c>
      <c r="K142" s="2"/>
      <c r="N142" s="5">
        <v>-40</v>
      </c>
      <c r="O142" s="5">
        <v>866.18164000000002</v>
      </c>
      <c r="P142" s="5">
        <v>0.90669370000000005</v>
      </c>
      <c r="Q142" s="2"/>
      <c r="T142" s="5">
        <v>-40</v>
      </c>
      <c r="U142" s="5">
        <v>805.93262000000004</v>
      </c>
      <c r="V142" s="5">
        <v>0.79018719999999998</v>
      </c>
      <c r="W142" s="2"/>
      <c r="Y142" s="5">
        <v>-40</v>
      </c>
      <c r="Z142" s="5">
        <v>2695.5565999999999</v>
      </c>
      <c r="AA142" s="5">
        <v>0.74390020000000001</v>
      </c>
      <c r="AB142" s="2"/>
      <c r="AE142" s="1">
        <v>-30</v>
      </c>
      <c r="AF142" s="1">
        <v>0.910084</v>
      </c>
    </row>
    <row r="143" spans="1:32" x14ac:dyDescent="0.25">
      <c r="B143" s="5">
        <v>-30</v>
      </c>
      <c r="C143" s="5">
        <v>1053.0419999999999</v>
      </c>
      <c r="D143" s="5">
        <v>0.89035319999999996</v>
      </c>
      <c r="E143" s="2"/>
      <c r="H143" s="5">
        <v>-30</v>
      </c>
      <c r="I143" s="5">
        <v>1588.3203129999999</v>
      </c>
      <c r="J143" s="5">
        <v>0.88633189999999995</v>
      </c>
      <c r="K143" s="2"/>
      <c r="N143" s="5">
        <v>-30</v>
      </c>
      <c r="O143" s="5">
        <v>927.82714999999996</v>
      </c>
      <c r="P143" s="5">
        <v>0.97498309999999999</v>
      </c>
      <c r="Q143" s="2"/>
      <c r="T143" s="5">
        <v>-30</v>
      </c>
      <c r="U143" s="5">
        <v>919.45800999999994</v>
      </c>
      <c r="V143" s="5">
        <v>0.91026470000000004</v>
      </c>
      <c r="W143" s="2"/>
      <c r="Y143" s="5">
        <v>-30</v>
      </c>
      <c r="Z143" s="5">
        <v>3183.8379</v>
      </c>
      <c r="AA143" s="5">
        <v>0.88848729999999998</v>
      </c>
      <c r="AB143" s="2"/>
      <c r="AE143" s="1">
        <v>-20</v>
      </c>
      <c r="AF143" s="1">
        <v>0.96783330000000001</v>
      </c>
    </row>
    <row r="144" spans="1:32" x14ac:dyDescent="0.25">
      <c r="B144" s="5">
        <v>-20</v>
      </c>
      <c r="C144" s="5">
        <v>1114.6875</v>
      </c>
      <c r="D144" s="5">
        <v>0.94359519999999997</v>
      </c>
      <c r="E144" s="2"/>
      <c r="H144" s="5">
        <v>-20</v>
      </c>
      <c r="I144" s="5">
        <v>1738.466797</v>
      </c>
      <c r="J144" s="5">
        <v>0.97210600000000003</v>
      </c>
      <c r="K144" s="2"/>
      <c r="N144" s="5">
        <v>-20</v>
      </c>
      <c r="O144" s="5">
        <v>950.41016000000002</v>
      </c>
      <c r="P144" s="5">
        <v>1</v>
      </c>
      <c r="Q144" s="2"/>
      <c r="T144" s="5">
        <v>-20</v>
      </c>
      <c r="U144" s="5">
        <v>962.18262000000004</v>
      </c>
      <c r="V144" s="5">
        <v>0.9554551</v>
      </c>
      <c r="W144" s="2"/>
      <c r="Y144" s="5">
        <v>-20</v>
      </c>
      <c r="Z144" s="5">
        <v>3452.3926000000001</v>
      </c>
      <c r="AA144" s="5">
        <v>0.96801009999999998</v>
      </c>
      <c r="AB144" s="2"/>
      <c r="AE144" s="1">
        <v>-10</v>
      </c>
      <c r="AF144" s="1">
        <v>0.98952839999999997</v>
      </c>
    </row>
    <row r="145" spans="2:32" x14ac:dyDescent="0.25">
      <c r="B145" s="5">
        <v>-10</v>
      </c>
      <c r="C145" s="5">
        <v>1160.4639</v>
      </c>
      <c r="D145" s="5">
        <v>0.98313130000000004</v>
      </c>
      <c r="E145" s="2"/>
      <c r="H145" s="5">
        <v>-10</v>
      </c>
      <c r="I145" s="5">
        <v>1748.8427730000001</v>
      </c>
      <c r="J145" s="5">
        <v>0.9780335</v>
      </c>
      <c r="K145" s="2"/>
      <c r="N145" s="5">
        <v>-10</v>
      </c>
      <c r="O145" s="5">
        <v>938.20312999999999</v>
      </c>
      <c r="P145" s="5">
        <v>0.9864773</v>
      </c>
      <c r="Q145" s="2"/>
      <c r="T145" s="5">
        <v>-10</v>
      </c>
      <c r="U145" s="5">
        <v>1004.2969000000001</v>
      </c>
      <c r="V145" s="5">
        <v>1</v>
      </c>
      <c r="W145" s="2"/>
      <c r="Y145" s="5">
        <v>-10</v>
      </c>
      <c r="Z145" s="5">
        <v>3560.4247999999998</v>
      </c>
      <c r="AA145" s="5">
        <v>1</v>
      </c>
      <c r="AB145" s="2"/>
      <c r="AE145" s="1">
        <v>0</v>
      </c>
      <c r="AF145" s="1">
        <v>0.99277669999999996</v>
      </c>
    </row>
    <row r="146" spans="2:32" x14ac:dyDescent="0.25">
      <c r="B146" s="5">
        <v>0</v>
      </c>
      <c r="C146" s="5">
        <v>1179.9951000000001</v>
      </c>
      <c r="D146" s="5">
        <v>1</v>
      </c>
      <c r="E146" s="2"/>
      <c r="H146" s="5">
        <v>0</v>
      </c>
      <c r="I146" s="5">
        <v>1787.294922</v>
      </c>
      <c r="J146" s="5">
        <v>1</v>
      </c>
      <c r="K146" s="2"/>
      <c r="N146" s="5">
        <v>0</v>
      </c>
      <c r="O146" s="5">
        <v>938.20312999999999</v>
      </c>
      <c r="P146" s="5">
        <v>0.9864773</v>
      </c>
      <c r="Q146" s="2"/>
      <c r="T146" s="5">
        <v>0</v>
      </c>
      <c r="U146" s="5">
        <v>991.47949000000006</v>
      </c>
      <c r="V146" s="5">
        <v>0.98644290000000001</v>
      </c>
      <c r="W146" s="2"/>
      <c r="Y146" s="5">
        <v>0</v>
      </c>
      <c r="Z146" s="5">
        <v>3529.9072000000001</v>
      </c>
      <c r="AA146" s="5">
        <v>0.99096329999999999</v>
      </c>
      <c r="AB146" s="2"/>
      <c r="AE146" s="1">
        <v>10</v>
      </c>
      <c r="AF146" s="1">
        <v>0.98313079999999997</v>
      </c>
    </row>
    <row r="147" spans="2:32" x14ac:dyDescent="0.25">
      <c r="B147" s="5">
        <v>10</v>
      </c>
      <c r="C147" s="5">
        <v>1170.2294999999999</v>
      </c>
      <c r="D147" s="5">
        <v>0.99156560000000005</v>
      </c>
      <c r="E147" s="2"/>
      <c r="H147" s="5">
        <v>10</v>
      </c>
      <c r="I147" s="5">
        <v>1779.3603519999999</v>
      </c>
      <c r="J147" s="5">
        <v>0.9954672</v>
      </c>
      <c r="K147" s="2"/>
      <c r="N147" s="5">
        <v>10</v>
      </c>
      <c r="O147" s="5">
        <v>929.65819999999997</v>
      </c>
      <c r="P147" s="5">
        <v>0.97701150000000003</v>
      </c>
      <c r="Q147" s="2"/>
      <c r="T147" s="5">
        <v>10</v>
      </c>
      <c r="U147" s="5">
        <v>972.55858999999998</v>
      </c>
      <c r="V147" s="5">
        <v>0.96643000000000001</v>
      </c>
      <c r="W147" s="2"/>
      <c r="Y147" s="5">
        <v>10</v>
      </c>
      <c r="Z147" s="5">
        <v>3510.3760000000002</v>
      </c>
      <c r="AA147" s="5">
        <v>0.98517980000000005</v>
      </c>
      <c r="AB147" s="2"/>
      <c r="AE147" s="1">
        <v>20</v>
      </c>
      <c r="AF147" s="1">
        <v>0.97725770000000001</v>
      </c>
    </row>
    <row r="148" spans="2:32" x14ac:dyDescent="0.25">
      <c r="B148" s="5">
        <v>20</v>
      </c>
      <c r="C148" s="5">
        <v>1156.1913999999999</v>
      </c>
      <c r="D148" s="5">
        <v>0.97944120000000001</v>
      </c>
      <c r="E148" s="2"/>
      <c r="H148" s="5">
        <v>20</v>
      </c>
      <c r="I148" s="5">
        <v>1776.3085940000001</v>
      </c>
      <c r="J148" s="5">
        <v>0.99372380000000005</v>
      </c>
      <c r="K148" s="2"/>
      <c r="N148" s="5">
        <v>20</v>
      </c>
      <c r="O148" s="5">
        <v>905.85449000000006</v>
      </c>
      <c r="P148" s="5">
        <v>0.95064230000000005</v>
      </c>
      <c r="Q148" s="2"/>
      <c r="T148" s="5">
        <v>20</v>
      </c>
      <c r="U148" s="5">
        <v>982.32421999999997</v>
      </c>
      <c r="V148" s="5">
        <v>0.97675920000000005</v>
      </c>
      <c r="W148" s="2"/>
      <c r="Y148" s="5">
        <v>20</v>
      </c>
      <c r="Z148" s="5">
        <v>3512.2069999999999</v>
      </c>
      <c r="AA148" s="5">
        <v>0.98572199999999999</v>
      </c>
      <c r="AB148" s="2"/>
      <c r="AE148" s="1">
        <v>30</v>
      </c>
      <c r="AF148" s="1">
        <v>0.97124739999999998</v>
      </c>
    </row>
    <row r="149" spans="2:32" x14ac:dyDescent="0.25">
      <c r="B149" s="5">
        <v>30</v>
      </c>
      <c r="C149" s="5">
        <v>1148.2568000000001</v>
      </c>
      <c r="D149" s="5">
        <v>0.97258829999999996</v>
      </c>
      <c r="E149" s="2"/>
      <c r="H149" s="5">
        <v>30</v>
      </c>
      <c r="I149" s="5">
        <v>1778.75</v>
      </c>
      <c r="J149" s="5">
        <v>0.99511850000000002</v>
      </c>
      <c r="K149" s="2"/>
      <c r="N149" s="5">
        <v>30</v>
      </c>
      <c r="O149" s="5">
        <v>894.25780999999995</v>
      </c>
      <c r="P149" s="5">
        <v>0.93779579999999996</v>
      </c>
      <c r="Q149" s="2"/>
      <c r="T149" s="5">
        <v>30</v>
      </c>
      <c r="U149" s="5">
        <v>986.59667999999999</v>
      </c>
      <c r="V149" s="5">
        <v>0.98127819999999999</v>
      </c>
      <c r="W149" s="2"/>
      <c r="Y149" s="5">
        <v>30</v>
      </c>
      <c r="Z149" s="5">
        <v>3457.2754</v>
      </c>
      <c r="AA149" s="5">
        <v>0.96945599999999998</v>
      </c>
      <c r="AB149" s="2"/>
      <c r="AE149" s="1">
        <v>40</v>
      </c>
      <c r="AF149" s="1">
        <v>0.95349700000000004</v>
      </c>
    </row>
    <row r="150" spans="2:32" x14ac:dyDescent="0.25">
      <c r="B150" s="5">
        <v>40</v>
      </c>
      <c r="C150" s="5">
        <v>1132.998</v>
      </c>
      <c r="D150" s="5">
        <v>0.95940959999999997</v>
      </c>
      <c r="E150" s="2"/>
      <c r="H150" s="5">
        <v>40</v>
      </c>
      <c r="I150" s="5">
        <v>1773.8671879999999</v>
      </c>
      <c r="J150" s="5">
        <v>0.99232909999999996</v>
      </c>
      <c r="K150" s="2"/>
      <c r="N150" s="5">
        <v>40</v>
      </c>
      <c r="O150" s="5">
        <v>858.85742000000005</v>
      </c>
      <c r="P150" s="5">
        <v>0.89858009999999999</v>
      </c>
      <c r="Q150" s="2"/>
      <c r="T150" s="5">
        <v>40</v>
      </c>
      <c r="U150" s="5">
        <v>967.67578000000003</v>
      </c>
      <c r="V150" s="5">
        <v>0.96126529999999999</v>
      </c>
      <c r="W150" s="2"/>
      <c r="Y150" s="5">
        <v>40</v>
      </c>
      <c r="Z150" s="5">
        <v>3411.4989999999998</v>
      </c>
      <c r="AA150" s="5">
        <v>0.955901</v>
      </c>
      <c r="AB150" s="2"/>
      <c r="AE150" s="1">
        <v>50</v>
      </c>
      <c r="AF150" s="1">
        <v>0.9480925</v>
      </c>
    </row>
    <row r="151" spans="2:32" x14ac:dyDescent="0.25">
      <c r="B151" s="5">
        <v>50</v>
      </c>
      <c r="C151" s="5">
        <v>1149.4775</v>
      </c>
      <c r="D151" s="5">
        <v>0.97364260000000002</v>
      </c>
      <c r="E151" s="2"/>
      <c r="H151" s="5">
        <v>50</v>
      </c>
      <c r="I151" s="5">
        <v>1765.9326169999999</v>
      </c>
      <c r="J151" s="5">
        <v>0.98779640000000002</v>
      </c>
      <c r="K151" s="2"/>
      <c r="N151" s="5">
        <v>50</v>
      </c>
      <c r="O151" s="5">
        <v>851.53319999999997</v>
      </c>
      <c r="P151" s="5">
        <v>0.89046650000000005</v>
      </c>
      <c r="Q151" s="2"/>
      <c r="T151" s="5">
        <v>50</v>
      </c>
      <c r="U151" s="5">
        <v>956.68944999999997</v>
      </c>
      <c r="V151" s="5">
        <v>0.94964490000000001</v>
      </c>
      <c r="W151" s="2"/>
      <c r="Y151" s="5">
        <v>50</v>
      </c>
      <c r="Z151" s="5">
        <v>3354.1260000000002</v>
      </c>
      <c r="AA151" s="5">
        <v>0.93891199999999997</v>
      </c>
      <c r="AB151" s="2"/>
      <c r="AE151" s="1">
        <v>60</v>
      </c>
      <c r="AF151" s="1">
        <v>0.94496760000000002</v>
      </c>
    </row>
    <row r="152" spans="2:32" x14ac:dyDescent="0.25">
      <c r="B152" s="5">
        <v>60</v>
      </c>
      <c r="C152" s="5">
        <v>1151.9188999999999</v>
      </c>
      <c r="D152" s="5">
        <v>0.97575120000000004</v>
      </c>
      <c r="E152" s="2"/>
      <c r="H152" s="5">
        <v>60</v>
      </c>
      <c r="I152" s="5">
        <v>1753.1152340000001</v>
      </c>
      <c r="J152" s="5">
        <v>0.98047419999999996</v>
      </c>
      <c r="K152" s="2"/>
      <c r="N152" s="5">
        <v>60</v>
      </c>
      <c r="O152" s="5">
        <v>853.97460999999998</v>
      </c>
      <c r="P152" s="5">
        <v>0.8931711</v>
      </c>
      <c r="Q152" s="2"/>
      <c r="T152" s="5">
        <v>60</v>
      </c>
      <c r="U152" s="5">
        <v>960.35155999999995</v>
      </c>
      <c r="V152" s="5">
        <v>0.95351839999999999</v>
      </c>
      <c r="W152" s="2"/>
      <c r="Y152" s="5">
        <v>60</v>
      </c>
      <c r="Z152" s="5">
        <v>3296.7529</v>
      </c>
      <c r="AA152" s="5">
        <v>0.92192300000000005</v>
      </c>
      <c r="AB152" s="2"/>
      <c r="AE152" s="1">
        <v>70</v>
      </c>
      <c r="AF152" s="1">
        <v>0.93231090000000005</v>
      </c>
    </row>
    <row r="153" spans="2:32" x14ac:dyDescent="0.25">
      <c r="B153" s="2">
        <v>70</v>
      </c>
      <c r="C153" s="5">
        <v>1142.7637</v>
      </c>
      <c r="D153" s="5">
        <v>0.96784400000000004</v>
      </c>
      <c r="E153" s="2"/>
      <c r="H153" s="2">
        <v>70</v>
      </c>
      <c r="I153" s="5">
        <v>1722.5976559999999</v>
      </c>
      <c r="J153" s="5">
        <v>0.96304040000000002</v>
      </c>
      <c r="K153" s="2"/>
      <c r="N153" s="2">
        <v>70</v>
      </c>
      <c r="O153" s="5">
        <v>832.6123</v>
      </c>
      <c r="P153" s="5">
        <v>0.86950640000000001</v>
      </c>
      <c r="Q153" s="2"/>
      <c r="T153" s="2">
        <v>70</v>
      </c>
      <c r="U153" s="5">
        <v>960.35155999999995</v>
      </c>
      <c r="V153" s="5">
        <v>0.95351839999999999</v>
      </c>
      <c r="W153" s="2"/>
      <c r="Y153" s="2">
        <v>70</v>
      </c>
      <c r="Z153" s="5">
        <v>3248.5351999999998</v>
      </c>
      <c r="AA153" s="5">
        <v>0.90764500000000004</v>
      </c>
      <c r="AB153" s="2"/>
      <c r="AE153" s="1">
        <v>80</v>
      </c>
      <c r="AF153" s="1">
        <v>0.92198159999999996</v>
      </c>
    </row>
    <row r="154" spans="2:32" x14ac:dyDescent="0.25">
      <c r="B154" s="2">
        <v>80</v>
      </c>
      <c r="C154" s="5">
        <v>1126.2842000000001</v>
      </c>
      <c r="D154" s="5">
        <v>0.95361099999999999</v>
      </c>
      <c r="E154" s="2"/>
      <c r="H154" s="2">
        <v>80</v>
      </c>
      <c r="I154" s="5">
        <v>1748.8427730000001</v>
      </c>
      <c r="J154" s="5">
        <v>0.9780335</v>
      </c>
      <c r="K154" s="2"/>
      <c r="N154" s="2">
        <v>80</v>
      </c>
      <c r="O154" s="5">
        <v>821.01562999999999</v>
      </c>
      <c r="P154" s="5">
        <v>0.85665990000000003</v>
      </c>
      <c r="Q154" s="2"/>
      <c r="T154" s="2">
        <v>80</v>
      </c>
      <c r="U154" s="5">
        <v>931.66503999999998</v>
      </c>
      <c r="V154" s="5">
        <v>0.9231762</v>
      </c>
      <c r="W154" s="2"/>
      <c r="Y154" s="2">
        <v>80</v>
      </c>
      <c r="Z154" s="5">
        <v>3217.4072000000001</v>
      </c>
      <c r="AA154" s="5">
        <v>0.89842759999999999</v>
      </c>
      <c r="AB154" s="2"/>
      <c r="AE154" s="1">
        <v>90</v>
      </c>
      <c r="AF154" s="1">
        <v>0.91591409999999995</v>
      </c>
    </row>
    <row r="155" spans="2:32" x14ac:dyDescent="0.25">
      <c r="B155" s="2">
        <v>90</v>
      </c>
      <c r="C155" s="5">
        <v>1136.0498</v>
      </c>
      <c r="D155" s="5">
        <v>0.96204529999999999</v>
      </c>
      <c r="E155" s="2"/>
      <c r="H155" s="2">
        <v>90</v>
      </c>
      <c r="I155" s="5">
        <v>1720.7666019999999</v>
      </c>
      <c r="J155" s="5">
        <v>0.96199440000000003</v>
      </c>
      <c r="K155" s="2"/>
      <c r="N155" s="2">
        <v>90</v>
      </c>
      <c r="O155" s="5">
        <v>816.13280999999995</v>
      </c>
      <c r="P155" s="5">
        <v>0.85125079999999997</v>
      </c>
      <c r="Q155" s="2"/>
      <c r="T155" s="2">
        <v>90</v>
      </c>
      <c r="U155" s="5">
        <v>937.15819999999997</v>
      </c>
      <c r="V155" s="5">
        <v>0.92898639999999999</v>
      </c>
      <c r="W155" s="2"/>
      <c r="Y155" s="2">
        <v>90</v>
      </c>
      <c r="Z155" s="5">
        <v>3139.2822000000001</v>
      </c>
      <c r="AA155" s="5">
        <v>0.87529369999999995</v>
      </c>
      <c r="AB155" s="2"/>
      <c r="AE155" s="1">
        <v>100</v>
      </c>
      <c r="AF155" s="1">
        <v>0.90878689999999995</v>
      </c>
    </row>
    <row r="156" spans="2:32" x14ac:dyDescent="0.25">
      <c r="B156" s="2">
        <v>100</v>
      </c>
      <c r="C156" s="5">
        <v>1130.5565999999999</v>
      </c>
      <c r="D156" s="5">
        <v>0.95730099999999996</v>
      </c>
      <c r="E156" s="2"/>
      <c r="H156" s="2">
        <v>100</v>
      </c>
      <c r="I156" s="5">
        <v>1711.611328</v>
      </c>
      <c r="J156" s="5">
        <v>0.95676430000000001</v>
      </c>
      <c r="K156" s="2"/>
      <c r="N156" s="2">
        <v>100</v>
      </c>
      <c r="O156" s="5">
        <v>814.30175999999994</v>
      </c>
      <c r="P156" s="5">
        <v>0.84922240000000004</v>
      </c>
      <c r="Q156" s="2"/>
      <c r="T156" s="2">
        <v>100</v>
      </c>
      <c r="U156" s="5">
        <v>928.61328000000003</v>
      </c>
      <c r="V156" s="5"/>
      <c r="W156" s="2"/>
      <c r="Y156" s="2">
        <v>100</v>
      </c>
      <c r="Z156" s="5">
        <v>3127.6855</v>
      </c>
      <c r="AA156" s="5">
        <v>0.87185979999999996</v>
      </c>
      <c r="AB156" s="2"/>
      <c r="AE156" s="1">
        <v>110</v>
      </c>
      <c r="AF156" s="1">
        <v>0.90740880000000002</v>
      </c>
    </row>
    <row r="157" spans="2:32" x14ac:dyDescent="0.25">
      <c r="B157" s="2">
        <v>110</v>
      </c>
      <c r="C157" s="5">
        <v>1098.2080000000001</v>
      </c>
      <c r="D157" s="5">
        <v>0.92936220000000003</v>
      </c>
      <c r="E157" s="2"/>
      <c r="H157" s="2">
        <v>110</v>
      </c>
      <c r="I157" s="5">
        <v>1695.7421879999999</v>
      </c>
      <c r="J157" s="5">
        <v>0.9476987</v>
      </c>
      <c r="K157" s="2"/>
      <c r="N157" s="2">
        <v>110</v>
      </c>
      <c r="O157" s="5">
        <v>810.63964999999996</v>
      </c>
      <c r="P157" s="5">
        <v>0.84516570000000002</v>
      </c>
      <c r="Q157" s="2"/>
      <c r="T157" s="2">
        <v>110</v>
      </c>
      <c r="U157" s="5">
        <v>893.82324000000006</v>
      </c>
      <c r="V157" s="5"/>
      <c r="W157" s="2"/>
      <c r="Y157" s="2">
        <v>110</v>
      </c>
      <c r="Z157" s="5">
        <v>3077.0264000000002</v>
      </c>
      <c r="AA157" s="2"/>
      <c r="AB157" s="2"/>
    </row>
    <row r="158" spans="2:32" x14ac:dyDescent="0.25">
      <c r="B158" s="2"/>
      <c r="C158" s="2"/>
      <c r="D158" s="2"/>
      <c r="E158" s="2"/>
      <c r="H158" s="2"/>
      <c r="I158" s="2"/>
      <c r="J158" s="2"/>
      <c r="K158" s="2"/>
      <c r="N158" s="2"/>
      <c r="O158" s="2"/>
      <c r="P158" s="2"/>
      <c r="Q158" s="2"/>
      <c r="T158" s="2"/>
      <c r="U158" s="2"/>
      <c r="V158" s="2"/>
      <c r="W158" s="2"/>
      <c r="Y158" s="2"/>
      <c r="Z158" s="2"/>
      <c r="AA158" s="2"/>
      <c r="AB158" s="2"/>
    </row>
    <row r="159" spans="2:32" x14ac:dyDescent="0.25">
      <c r="B159" s="2"/>
      <c r="C159" s="2"/>
      <c r="D159" s="2"/>
      <c r="E159" s="2"/>
      <c r="H159" s="2"/>
      <c r="I159" s="2"/>
      <c r="J159" s="2"/>
      <c r="K159" s="2"/>
      <c r="N159" s="2"/>
      <c r="O159" s="2"/>
      <c r="P159" s="2"/>
      <c r="Q159" s="2"/>
      <c r="T159" s="2"/>
      <c r="U159" s="2"/>
      <c r="V159" s="2"/>
      <c r="W159" s="2"/>
      <c r="Y159" s="2"/>
      <c r="Z159" s="2"/>
      <c r="AA159" s="2"/>
      <c r="AB159" s="2"/>
    </row>
    <row r="160" spans="2:32" x14ac:dyDescent="0.25">
      <c r="B160" s="2"/>
      <c r="C160" s="2"/>
      <c r="D160" s="2"/>
      <c r="E160" s="2"/>
      <c r="H160" s="2"/>
      <c r="I160" s="2"/>
      <c r="J160" s="2"/>
      <c r="K160" s="2"/>
      <c r="N160" s="2"/>
      <c r="O160" s="2"/>
      <c r="P160" s="2"/>
      <c r="Q160" s="2"/>
      <c r="T160" s="2"/>
      <c r="U160" s="2"/>
      <c r="V160" s="2"/>
      <c r="W160" s="2"/>
      <c r="Y160" s="2"/>
      <c r="Z160" s="2"/>
      <c r="AA160" s="2"/>
      <c r="AB160" s="2"/>
    </row>
    <row r="161" spans="1:34" x14ac:dyDescent="0.25">
      <c r="B161" s="2"/>
      <c r="C161" s="2"/>
      <c r="D161" s="2"/>
      <c r="E161" s="2"/>
      <c r="H161" s="2"/>
      <c r="I161" s="2"/>
      <c r="J161" s="2"/>
      <c r="K161" s="2"/>
      <c r="N161" s="2"/>
      <c r="O161" s="2"/>
      <c r="P161" s="2"/>
      <c r="Q161" s="2"/>
      <c r="T161" s="2"/>
      <c r="U161" s="2"/>
      <c r="V161" s="2"/>
      <c r="W161" s="2"/>
      <c r="Y161" s="2"/>
      <c r="Z161" s="2"/>
      <c r="AA161" s="2"/>
      <c r="AB161" s="2"/>
    </row>
    <row r="162" spans="1:34" x14ac:dyDescent="0.25">
      <c r="B162" s="2"/>
      <c r="C162" s="2"/>
      <c r="D162" s="2"/>
      <c r="E162" s="2"/>
      <c r="H162" s="2"/>
      <c r="I162" s="2"/>
      <c r="J162" s="2"/>
      <c r="K162" s="2"/>
      <c r="N162" s="2"/>
      <c r="O162" s="2"/>
      <c r="P162" s="2"/>
      <c r="Q162" s="2"/>
      <c r="T162" s="2"/>
      <c r="U162" s="2"/>
      <c r="V162" s="2"/>
      <c r="W162" s="2"/>
      <c r="Y162" s="2"/>
      <c r="Z162" s="2"/>
      <c r="AA162" s="2"/>
      <c r="AB162" s="2"/>
    </row>
    <row r="163" spans="1:34" x14ac:dyDescent="0.25">
      <c r="B163" s="2"/>
      <c r="C163" s="2" t="s">
        <v>163</v>
      </c>
      <c r="D163" s="6">
        <v>2.5246803999999998</v>
      </c>
      <c r="E163" s="2"/>
      <c r="H163" s="2"/>
      <c r="I163" s="2" t="s">
        <v>163</v>
      </c>
      <c r="J163" s="6">
        <v>2.726172665</v>
      </c>
      <c r="K163" s="2"/>
      <c r="N163" s="2"/>
      <c r="O163" s="2" t="s">
        <v>163</v>
      </c>
      <c r="P163" s="6">
        <v>2.9718266999999998</v>
      </c>
      <c r="Q163" s="2"/>
      <c r="T163" s="2"/>
      <c r="U163" s="2" t="s">
        <v>163</v>
      </c>
      <c r="V163" s="6">
        <v>2.3784879999999999</v>
      </c>
      <c r="W163" s="2"/>
      <c r="X163" s="5"/>
      <c r="Y163" s="2"/>
      <c r="Z163" s="2" t="s">
        <v>163</v>
      </c>
      <c r="AA163" s="6">
        <v>2.6478868000000002</v>
      </c>
      <c r="AB163" s="2"/>
      <c r="AE163" s="1" t="s">
        <v>163</v>
      </c>
      <c r="AF163" s="5">
        <v>2.6498108999999999</v>
      </c>
      <c r="AG163" s="5">
        <v>0.22293650000000001</v>
      </c>
      <c r="AH163" s="5">
        <v>9.9700200000000003E-2</v>
      </c>
    </row>
    <row r="164" spans="1:34" x14ac:dyDescent="0.25">
      <c r="B164" s="2"/>
      <c r="C164" s="2" t="s">
        <v>164</v>
      </c>
      <c r="D164" s="5">
        <v>-53.552829000000003</v>
      </c>
      <c r="E164" s="2"/>
      <c r="H164" s="2"/>
      <c r="I164" s="2" t="s">
        <v>164</v>
      </c>
      <c r="J164" s="5">
        <v>-53.772028859999999</v>
      </c>
      <c r="K164" s="2"/>
      <c r="N164" s="2"/>
      <c r="O164" s="2" t="s">
        <v>164</v>
      </c>
      <c r="P164" s="5">
        <v>-60.043816999999997</v>
      </c>
      <c r="Q164" s="2"/>
      <c r="T164" s="2"/>
      <c r="U164" s="2" t="s">
        <v>164</v>
      </c>
      <c r="V164" s="5">
        <v>-55.035001999999999</v>
      </c>
      <c r="W164" s="2"/>
      <c r="X164" s="5"/>
      <c r="Y164" s="2"/>
      <c r="Z164" s="2" t="s">
        <v>164</v>
      </c>
      <c r="AA164" s="5">
        <v>-50.751958000000002</v>
      </c>
      <c r="AB164" s="2"/>
      <c r="AE164" s="1" t="s">
        <v>164</v>
      </c>
      <c r="AF164" s="5">
        <v>-54.631126999999999</v>
      </c>
      <c r="AG164" s="5">
        <v>3.4062096999999998</v>
      </c>
      <c r="AH164" s="5">
        <v>1.5233033</v>
      </c>
    </row>
    <row r="173" spans="1:34" x14ac:dyDescent="0.25">
      <c r="A173" s="1" t="s">
        <v>206</v>
      </c>
    </row>
    <row r="176" spans="1:34" x14ac:dyDescent="0.25">
      <c r="A176" s="2" t="s">
        <v>182</v>
      </c>
      <c r="B176" s="2"/>
      <c r="C176" s="2"/>
      <c r="D176" s="2"/>
      <c r="E176" s="2"/>
      <c r="G176" s="2" t="s">
        <v>177</v>
      </c>
      <c r="H176" s="2"/>
      <c r="I176" s="2"/>
      <c r="J176" s="2"/>
      <c r="K176" s="2"/>
      <c r="M176" s="2" t="s">
        <v>200</v>
      </c>
      <c r="N176" s="2"/>
      <c r="O176" s="2"/>
      <c r="P176" s="2"/>
      <c r="Q176" s="2"/>
      <c r="S176" s="2" t="s">
        <v>207</v>
      </c>
      <c r="T176" s="2"/>
      <c r="U176" s="2"/>
      <c r="V176" s="2"/>
      <c r="W176" s="2"/>
    </row>
    <row r="177" spans="1:23" x14ac:dyDescent="0.25">
      <c r="A177" s="2"/>
      <c r="B177" s="2" t="s">
        <v>11</v>
      </c>
      <c r="C177" s="2" t="s">
        <v>12</v>
      </c>
      <c r="D177" s="3" t="s">
        <v>13</v>
      </c>
      <c r="E177" s="4"/>
      <c r="G177" s="2"/>
      <c r="H177" s="2" t="s">
        <v>11</v>
      </c>
      <c r="I177" s="2" t="s">
        <v>12</v>
      </c>
      <c r="J177" s="3" t="s">
        <v>13</v>
      </c>
      <c r="K177" s="4"/>
      <c r="M177" s="2"/>
      <c r="N177" s="2" t="s">
        <v>11</v>
      </c>
      <c r="O177" s="2" t="s">
        <v>12</v>
      </c>
      <c r="P177" s="3" t="s">
        <v>13</v>
      </c>
      <c r="Q177" s="4"/>
      <c r="S177" s="2"/>
      <c r="T177" s="2" t="s">
        <v>11</v>
      </c>
      <c r="U177" s="2" t="s">
        <v>12</v>
      </c>
      <c r="V177" s="3" t="s">
        <v>13</v>
      </c>
      <c r="W177" s="4"/>
    </row>
    <row r="178" spans="1:23" x14ac:dyDescent="0.25">
      <c r="A178" s="2" t="s">
        <v>208</v>
      </c>
      <c r="B178" s="5">
        <v>498.75</v>
      </c>
      <c r="C178" s="5">
        <v>561.09873400000004</v>
      </c>
      <c r="D178" s="5">
        <v>1.1250100000000001</v>
      </c>
      <c r="E178" s="2"/>
      <c r="G178" s="2" t="s">
        <v>209</v>
      </c>
      <c r="H178" s="5">
        <v>133.36218489999999</v>
      </c>
      <c r="I178" s="5">
        <v>139.94873899999999</v>
      </c>
      <c r="J178" s="2">
        <v>1.049388</v>
      </c>
      <c r="M178" s="2" t="s">
        <v>210</v>
      </c>
      <c r="N178" s="5">
        <v>14.101486489999999</v>
      </c>
      <c r="O178" s="5">
        <v>127.63378400000001</v>
      </c>
      <c r="P178" s="5">
        <v>9.0510870000000008</v>
      </c>
      <c r="S178" s="2" t="s">
        <v>211</v>
      </c>
      <c r="T178" s="5">
        <v>12.647816329999999</v>
      </c>
      <c r="U178" s="5">
        <v>82.651428600000003</v>
      </c>
      <c r="V178" s="5">
        <v>6.5348379999999997</v>
      </c>
    </row>
    <row r="179" spans="1:23" x14ac:dyDescent="0.25">
      <c r="A179" s="2" t="s">
        <v>212</v>
      </c>
      <c r="B179" s="5">
        <v>15.26809211</v>
      </c>
      <c r="C179" s="5">
        <v>18.4001974</v>
      </c>
      <c r="D179" s="5">
        <v>1.205141</v>
      </c>
      <c r="E179" s="2"/>
      <c r="G179" s="2" t="s">
        <v>213</v>
      </c>
      <c r="H179" s="5">
        <v>194.43012049999999</v>
      </c>
      <c r="I179" s="5">
        <v>199.57710800000001</v>
      </c>
      <c r="J179" s="2">
        <v>1.0264720000000001</v>
      </c>
      <c r="M179" s="2" t="s">
        <v>214</v>
      </c>
      <c r="N179" s="5">
        <v>29.09064103</v>
      </c>
      <c r="O179" s="5">
        <v>321.60256399999997</v>
      </c>
      <c r="P179" s="5">
        <v>11.05519</v>
      </c>
      <c r="S179" s="2" t="s">
        <v>215</v>
      </c>
      <c r="T179" s="5">
        <v>45.453417719999997</v>
      </c>
      <c r="U179" s="5">
        <v>397.835443</v>
      </c>
      <c r="V179" s="5">
        <v>8.7525969999999997</v>
      </c>
    </row>
    <row r="180" spans="1:23" x14ac:dyDescent="0.25">
      <c r="A180" s="2" t="s">
        <v>216</v>
      </c>
      <c r="B180" s="5">
        <v>1747.7808219999999</v>
      </c>
      <c r="C180" s="5">
        <v>1806.47945</v>
      </c>
      <c r="D180" s="5">
        <v>1.033585</v>
      </c>
      <c r="E180" s="2"/>
      <c r="G180" s="2" t="s">
        <v>217</v>
      </c>
      <c r="H180" s="5">
        <v>356.66727270000001</v>
      </c>
      <c r="I180" s="5">
        <v>578.72363600000006</v>
      </c>
      <c r="J180" s="2">
        <v>1.622587</v>
      </c>
      <c r="M180" s="2" t="s">
        <v>218</v>
      </c>
      <c r="N180" s="5">
        <v>36.377795280000001</v>
      </c>
      <c r="O180" s="5">
        <v>130.47873999999999</v>
      </c>
      <c r="P180" s="5">
        <v>3.5867689999999999</v>
      </c>
      <c r="S180" s="2" t="s">
        <v>219</v>
      </c>
      <c r="T180" s="5">
        <v>127.14687499999999</v>
      </c>
      <c r="U180" s="5">
        <v>282.40625</v>
      </c>
      <c r="V180" s="5">
        <v>2.2211029999999998</v>
      </c>
    </row>
    <row r="181" spans="1:23" x14ac:dyDescent="0.25">
      <c r="A181" s="2" t="s">
        <v>220</v>
      </c>
      <c r="B181" s="5">
        <v>349.3387755</v>
      </c>
      <c r="C181" s="5">
        <v>303.585714</v>
      </c>
      <c r="D181" s="5">
        <v>0.86902999999999997</v>
      </c>
      <c r="E181" s="2"/>
      <c r="G181" s="2" t="s">
        <v>221</v>
      </c>
      <c r="H181" s="5">
        <v>1205.548</v>
      </c>
      <c r="I181" s="5">
        <v>1707.7840000000001</v>
      </c>
      <c r="J181" s="2">
        <v>1.416604</v>
      </c>
      <c r="M181" s="2" t="s">
        <v>222</v>
      </c>
      <c r="N181" s="5">
        <v>16.522621950000001</v>
      </c>
      <c r="O181" s="5">
        <v>96.277439000000001</v>
      </c>
      <c r="P181" s="5">
        <v>5.827007</v>
      </c>
      <c r="S181" s="2"/>
      <c r="T181" s="5"/>
      <c r="U181" s="5"/>
      <c r="V181" s="2"/>
    </row>
    <row r="182" spans="1:23" x14ac:dyDescent="0.25">
      <c r="A182" s="2" t="s">
        <v>223</v>
      </c>
      <c r="B182" s="5">
        <v>336.6115044</v>
      </c>
      <c r="C182" s="5">
        <v>395.323894</v>
      </c>
      <c r="D182" s="5">
        <v>1.1744220000000001</v>
      </c>
      <c r="E182" s="2"/>
      <c r="G182" s="2"/>
      <c r="H182" s="5"/>
      <c r="I182" s="5"/>
      <c r="J182" s="5"/>
      <c r="K182" s="2"/>
      <c r="M182" s="2" t="s">
        <v>224</v>
      </c>
      <c r="N182" s="5">
        <v>224.91951220000001</v>
      </c>
      <c r="O182" s="5">
        <v>281.860366</v>
      </c>
      <c r="P182" s="5">
        <v>1.253161</v>
      </c>
    </row>
    <row r="183" spans="1:23" x14ac:dyDescent="0.25">
      <c r="A183" s="2" t="s">
        <v>225</v>
      </c>
      <c r="B183" s="5">
        <v>374.0204301</v>
      </c>
      <c r="C183" s="5">
        <v>432.75914</v>
      </c>
      <c r="D183" s="5">
        <v>1.1570469999999999</v>
      </c>
      <c r="E183" s="2"/>
      <c r="G183" s="2"/>
      <c r="H183" s="5"/>
      <c r="I183" s="5"/>
      <c r="J183" s="5"/>
      <c r="K183" s="2"/>
      <c r="M183" s="2" t="s">
        <v>226</v>
      </c>
      <c r="N183" s="5">
        <v>54.826796880000003</v>
      </c>
      <c r="O183" s="5">
        <v>474.00156299999998</v>
      </c>
      <c r="P183" s="5">
        <v>8.6454360000000001</v>
      </c>
    </row>
    <row r="184" spans="1:23" x14ac:dyDescent="0.25">
      <c r="A184" s="2" t="s">
        <v>227</v>
      </c>
      <c r="B184" s="5">
        <v>67.330817609999997</v>
      </c>
      <c r="C184" s="5">
        <v>78.977358499999994</v>
      </c>
      <c r="D184" s="5">
        <v>1.1729750000000001</v>
      </c>
      <c r="E184" s="2"/>
      <c r="G184" s="2"/>
      <c r="H184" s="5"/>
      <c r="I184" s="5"/>
      <c r="J184" s="5"/>
      <c r="K184" s="2"/>
      <c r="M184" s="2" t="s">
        <v>228</v>
      </c>
      <c r="N184" s="5">
        <v>50.003465910000003</v>
      </c>
      <c r="O184" s="5">
        <v>347.09886399999999</v>
      </c>
      <c r="P184" s="5">
        <v>6.9414959999999999</v>
      </c>
    </row>
    <row r="185" spans="1:23" x14ac:dyDescent="0.25">
      <c r="A185" s="2" t="s">
        <v>229</v>
      </c>
      <c r="B185" s="5">
        <v>715.4355372</v>
      </c>
      <c r="C185" s="5">
        <v>688.553719</v>
      </c>
      <c r="D185" s="5">
        <v>0.962426</v>
      </c>
      <c r="E185" s="2"/>
      <c r="G185" s="2"/>
      <c r="H185" s="5"/>
      <c r="I185" s="5"/>
      <c r="J185" s="5"/>
      <c r="K185" s="2"/>
      <c r="M185" s="2"/>
      <c r="N185" s="5"/>
      <c r="O185" s="5"/>
      <c r="P185" s="5"/>
      <c r="Q185" s="2"/>
    </row>
    <row r="186" spans="1:23" x14ac:dyDescent="0.25">
      <c r="A186" s="2" t="s">
        <v>230</v>
      </c>
      <c r="B186" s="5">
        <v>378.0572464</v>
      </c>
      <c r="C186" s="5">
        <v>434.85217399999999</v>
      </c>
      <c r="D186" s="5">
        <v>1.150228</v>
      </c>
      <c r="E186" s="2"/>
      <c r="G186" s="2"/>
      <c r="H186" s="5"/>
      <c r="I186" s="5"/>
      <c r="J186" s="5"/>
      <c r="K186" s="2"/>
      <c r="M186" s="2"/>
      <c r="N186" s="5"/>
      <c r="O186" s="5"/>
      <c r="P186" s="5"/>
      <c r="Q186" s="2"/>
    </row>
    <row r="187" spans="1:23" x14ac:dyDescent="0.25">
      <c r="A187" s="2" t="s">
        <v>231</v>
      </c>
      <c r="B187" s="5">
        <v>493.21351349999998</v>
      </c>
      <c r="C187" s="5">
        <v>603.25810799999999</v>
      </c>
      <c r="D187" s="5">
        <v>1.2231179999999999</v>
      </c>
      <c r="E187" s="2"/>
      <c r="G187" s="2"/>
      <c r="H187" s="5"/>
      <c r="I187" s="5"/>
      <c r="J187" s="5"/>
      <c r="K187" s="2"/>
      <c r="M187" s="2"/>
      <c r="N187" s="5"/>
      <c r="O187" s="5"/>
      <c r="P187" s="5"/>
      <c r="Q187" s="2"/>
    </row>
    <row r="188" spans="1:23" x14ac:dyDescent="0.25">
      <c r="A188" s="2" t="s">
        <v>232</v>
      </c>
      <c r="B188" s="5">
        <v>821.03628319999996</v>
      </c>
      <c r="C188" s="5">
        <v>564.86371699999995</v>
      </c>
      <c r="D188" s="5">
        <v>0.68798899999999996</v>
      </c>
      <c r="E188" s="2"/>
      <c r="G188" s="2"/>
      <c r="H188" s="5"/>
      <c r="I188" s="5"/>
      <c r="J188" s="5"/>
      <c r="K188" s="2"/>
      <c r="M188" s="2"/>
      <c r="N188" s="5"/>
      <c r="O188" s="5"/>
      <c r="P188" s="5"/>
      <c r="Q188" s="2"/>
    </row>
    <row r="189" spans="1:23" x14ac:dyDescent="0.25">
      <c r="A189" s="1" t="s">
        <v>233</v>
      </c>
      <c r="B189" s="1">
        <v>816.29904759999999</v>
      </c>
      <c r="C189" s="1">
        <v>859.95333300000004</v>
      </c>
      <c r="D189" s="1">
        <v>1.0534779999999999</v>
      </c>
    </row>
    <row r="190" spans="1:23" x14ac:dyDescent="0.25">
      <c r="A190" s="1" t="s">
        <v>234</v>
      </c>
      <c r="B190" s="1">
        <v>280.4241758</v>
      </c>
      <c r="C190" s="1">
        <v>374.224176</v>
      </c>
      <c r="D190" s="1">
        <v>1.3344929999999999</v>
      </c>
    </row>
  </sheetData>
  <mergeCells count="53">
    <mergeCell ref="AA132:AB132"/>
    <mergeCell ref="D177:E177"/>
    <mergeCell ref="J177:K177"/>
    <mergeCell ref="P177:Q177"/>
    <mergeCell ref="V177:W177"/>
    <mergeCell ref="C130:E130"/>
    <mergeCell ref="I130:K130"/>
    <mergeCell ref="O130:Q130"/>
    <mergeCell ref="U130:W130"/>
    <mergeCell ref="D132:E132"/>
    <mergeCell ref="J132:K132"/>
    <mergeCell ref="P132:Q132"/>
    <mergeCell ref="V132:W132"/>
    <mergeCell ref="C87:E87"/>
    <mergeCell ref="I87:K87"/>
    <mergeCell ref="O87:Q87"/>
    <mergeCell ref="D89:E89"/>
    <mergeCell ref="J89:K89"/>
    <mergeCell ref="P89:Q89"/>
    <mergeCell ref="AZ47:BA47"/>
    <mergeCell ref="BF47:BG47"/>
    <mergeCell ref="BL47:BM47"/>
    <mergeCell ref="BR47:BS47"/>
    <mergeCell ref="BX47:BY47"/>
    <mergeCell ref="CD47:CE47"/>
    <mergeCell ref="BW45:BY45"/>
    <mergeCell ref="CC45:CE45"/>
    <mergeCell ref="D47:E47"/>
    <mergeCell ref="J47:K47"/>
    <mergeCell ref="P47:Q47"/>
    <mergeCell ref="V47:W47"/>
    <mergeCell ref="AB47:AC47"/>
    <mergeCell ref="AH47:AI47"/>
    <mergeCell ref="AN47:AO47"/>
    <mergeCell ref="AT47:AU47"/>
    <mergeCell ref="AM45:AO45"/>
    <mergeCell ref="AS45:AU45"/>
    <mergeCell ref="AY45:BA45"/>
    <mergeCell ref="BE45:BG45"/>
    <mergeCell ref="BK45:BM45"/>
    <mergeCell ref="BQ45:BS45"/>
    <mergeCell ref="C45:E45"/>
    <mergeCell ref="I45:K45"/>
    <mergeCell ref="O45:Q45"/>
    <mergeCell ref="U45:W45"/>
    <mergeCell ref="AA45:AC45"/>
    <mergeCell ref="AG45:AI45"/>
    <mergeCell ref="C3:E3"/>
    <mergeCell ref="I3:K3"/>
    <mergeCell ref="O3:Q3"/>
    <mergeCell ref="D5:E5"/>
    <mergeCell ref="J5:K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Figure</vt:lpstr>
      <vt:lpstr>Supplement 1</vt:lpstr>
      <vt:lpstr>Supplement 2</vt:lpstr>
      <vt:lpstr>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 Kurata</dc:creator>
  <cp:lastModifiedBy>Harley Kurata</cp:lastModifiedBy>
  <dcterms:created xsi:type="dcterms:W3CDTF">2020-09-22T15:16:08Z</dcterms:created>
  <dcterms:modified xsi:type="dcterms:W3CDTF">2020-09-22T15:18:01Z</dcterms:modified>
</cp:coreProperties>
</file>