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4780" yWindow="1100" windowWidth="25120" windowHeight="1558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460" i="1" l="1"/>
  <c r="T460" i="1"/>
  <c r="U460" i="1"/>
  <c r="O460" i="1"/>
  <c r="P460" i="1"/>
  <c r="Q459" i="1"/>
  <c r="T459" i="1"/>
  <c r="U459" i="1"/>
  <c r="O459" i="1"/>
  <c r="P459" i="1"/>
  <c r="Q458" i="1"/>
  <c r="T458" i="1"/>
  <c r="U458" i="1"/>
  <c r="S458" i="1"/>
  <c r="O458" i="1"/>
  <c r="P458" i="1"/>
  <c r="Q457" i="1"/>
  <c r="S457" i="1"/>
  <c r="T457" i="1"/>
  <c r="U457" i="1"/>
  <c r="O457" i="1"/>
  <c r="P457" i="1"/>
  <c r="Q456" i="1"/>
  <c r="T456" i="1"/>
  <c r="U456" i="1"/>
  <c r="S456" i="1"/>
  <c r="O456" i="1"/>
  <c r="P456" i="1"/>
  <c r="Q455" i="1"/>
  <c r="T455" i="1"/>
  <c r="U455" i="1"/>
  <c r="O455" i="1"/>
  <c r="P455" i="1"/>
  <c r="Q454" i="1"/>
  <c r="T454" i="1"/>
  <c r="U454" i="1"/>
  <c r="S454" i="1"/>
  <c r="O454" i="1"/>
  <c r="P454" i="1"/>
  <c r="Q453" i="1"/>
  <c r="T453" i="1"/>
  <c r="U453" i="1"/>
  <c r="S453" i="1"/>
  <c r="O453" i="1"/>
  <c r="P453" i="1"/>
  <c r="Q452" i="1"/>
  <c r="S452" i="1"/>
  <c r="T452" i="1"/>
  <c r="U452" i="1"/>
  <c r="O452" i="1"/>
  <c r="P452" i="1"/>
  <c r="Q451" i="1"/>
  <c r="O451" i="1"/>
  <c r="P451" i="1"/>
  <c r="Q450" i="1"/>
  <c r="O450" i="1"/>
  <c r="P450" i="1"/>
  <c r="Q449" i="1"/>
  <c r="S449" i="1"/>
  <c r="O449" i="1"/>
  <c r="P449" i="1"/>
  <c r="Q448" i="1"/>
  <c r="T448" i="1"/>
  <c r="U448" i="1"/>
  <c r="S448" i="1"/>
  <c r="O448" i="1"/>
  <c r="P448" i="1"/>
  <c r="Q447" i="1"/>
  <c r="T447" i="1"/>
  <c r="U447" i="1"/>
  <c r="S447" i="1"/>
  <c r="O447" i="1"/>
  <c r="P447" i="1"/>
  <c r="Q446" i="1"/>
  <c r="O446" i="1"/>
  <c r="P446" i="1"/>
  <c r="Q445" i="1"/>
  <c r="T445" i="1"/>
  <c r="U445" i="1"/>
  <c r="O445" i="1"/>
  <c r="P445" i="1"/>
  <c r="Q444" i="1"/>
  <c r="T444" i="1"/>
  <c r="U444" i="1"/>
  <c r="O444" i="1"/>
  <c r="P444" i="1"/>
  <c r="Q443" i="1"/>
  <c r="T443" i="1"/>
  <c r="U443" i="1"/>
  <c r="S443" i="1"/>
  <c r="O443" i="1"/>
  <c r="P443" i="1"/>
  <c r="Q442" i="1"/>
  <c r="T442" i="1"/>
  <c r="U442" i="1"/>
  <c r="S442" i="1"/>
  <c r="O442" i="1"/>
  <c r="P442" i="1"/>
  <c r="Q441" i="1"/>
  <c r="S441" i="1"/>
  <c r="T441" i="1"/>
  <c r="U441" i="1"/>
  <c r="O441" i="1"/>
  <c r="P441" i="1"/>
  <c r="Q440" i="1"/>
  <c r="S440" i="1"/>
  <c r="T440" i="1"/>
  <c r="U440" i="1"/>
  <c r="O440" i="1"/>
  <c r="P440" i="1"/>
  <c r="Q439" i="1"/>
  <c r="T439" i="1"/>
  <c r="U439" i="1"/>
  <c r="O439" i="1"/>
  <c r="P439" i="1"/>
  <c r="Q438" i="1"/>
  <c r="T438" i="1"/>
  <c r="U438" i="1"/>
  <c r="S438" i="1"/>
  <c r="O438" i="1"/>
  <c r="P438" i="1"/>
  <c r="Q437" i="1"/>
  <c r="T437" i="1"/>
  <c r="U437" i="1"/>
  <c r="S437" i="1"/>
  <c r="O437" i="1"/>
  <c r="P437" i="1"/>
  <c r="Q436" i="1"/>
  <c r="S436" i="1"/>
  <c r="T436" i="1"/>
  <c r="U436" i="1"/>
  <c r="O436" i="1"/>
  <c r="P436" i="1"/>
  <c r="Q435" i="1"/>
  <c r="O435" i="1"/>
  <c r="P435" i="1"/>
  <c r="Q434" i="1"/>
  <c r="O434" i="1"/>
  <c r="P434" i="1"/>
  <c r="Q433" i="1"/>
  <c r="S433" i="1"/>
  <c r="O433" i="1"/>
  <c r="P433" i="1"/>
  <c r="Q432" i="1"/>
  <c r="T432" i="1"/>
  <c r="U432" i="1"/>
  <c r="S432" i="1"/>
  <c r="O432" i="1"/>
  <c r="P432" i="1"/>
  <c r="Q431" i="1"/>
  <c r="T431" i="1"/>
  <c r="U431" i="1"/>
  <c r="S431" i="1"/>
  <c r="O431" i="1"/>
  <c r="P431" i="1"/>
  <c r="Q430" i="1"/>
  <c r="O430" i="1"/>
  <c r="P430" i="1"/>
  <c r="Q429" i="1"/>
  <c r="T429" i="1"/>
  <c r="U429" i="1"/>
  <c r="O429" i="1"/>
  <c r="P429" i="1"/>
  <c r="Q428" i="1"/>
  <c r="T428" i="1"/>
  <c r="U428" i="1"/>
  <c r="O428" i="1"/>
  <c r="P428" i="1"/>
  <c r="Q427" i="1"/>
  <c r="T427" i="1"/>
  <c r="U427" i="1"/>
  <c r="S427" i="1"/>
  <c r="O427" i="1"/>
  <c r="P427" i="1"/>
  <c r="Q426" i="1"/>
  <c r="T426" i="1"/>
  <c r="U426" i="1"/>
  <c r="S426" i="1"/>
  <c r="O426" i="1"/>
  <c r="P426" i="1"/>
  <c r="Q425" i="1"/>
  <c r="S425" i="1"/>
  <c r="T425" i="1"/>
  <c r="U425" i="1"/>
  <c r="O425" i="1"/>
  <c r="P425" i="1"/>
  <c r="Q424" i="1"/>
  <c r="S424" i="1"/>
  <c r="T424" i="1"/>
  <c r="U424" i="1"/>
  <c r="O424" i="1"/>
  <c r="P424" i="1"/>
  <c r="Q423" i="1"/>
  <c r="T423" i="1"/>
  <c r="U423" i="1"/>
  <c r="O423" i="1"/>
  <c r="P423" i="1"/>
  <c r="Q422" i="1"/>
  <c r="T422" i="1"/>
  <c r="U422" i="1"/>
  <c r="S422" i="1"/>
  <c r="O422" i="1"/>
  <c r="P422" i="1"/>
  <c r="Q421" i="1"/>
  <c r="S421" i="1"/>
  <c r="T421" i="1"/>
  <c r="U421" i="1"/>
  <c r="O421" i="1"/>
  <c r="P421" i="1"/>
  <c r="Q420" i="1"/>
  <c r="S420" i="1"/>
  <c r="T420" i="1"/>
  <c r="U420" i="1"/>
  <c r="O420" i="1"/>
  <c r="P420" i="1"/>
  <c r="Q419" i="1"/>
  <c r="O419" i="1"/>
  <c r="P419" i="1"/>
  <c r="Q418" i="1"/>
  <c r="O418" i="1"/>
  <c r="P418" i="1"/>
  <c r="Q417" i="1"/>
  <c r="S417" i="1"/>
  <c r="O417" i="1"/>
  <c r="P417" i="1"/>
  <c r="Q416" i="1"/>
  <c r="T416" i="1"/>
  <c r="U416" i="1"/>
  <c r="S416" i="1"/>
  <c r="O416" i="1"/>
  <c r="P416" i="1"/>
  <c r="Q415" i="1"/>
  <c r="S415" i="1"/>
  <c r="T415" i="1"/>
  <c r="U415" i="1"/>
  <c r="O415" i="1"/>
  <c r="P415" i="1"/>
  <c r="Q414" i="1"/>
  <c r="O414" i="1"/>
  <c r="P414" i="1"/>
  <c r="Q413" i="1"/>
  <c r="T413" i="1"/>
  <c r="U413" i="1"/>
  <c r="O413" i="1"/>
  <c r="P413" i="1"/>
  <c r="Q412" i="1"/>
  <c r="T412" i="1"/>
  <c r="U412" i="1"/>
  <c r="O412" i="1"/>
  <c r="P412" i="1"/>
  <c r="Q411" i="1"/>
  <c r="T411" i="1"/>
  <c r="U411" i="1"/>
  <c r="S411" i="1"/>
  <c r="O411" i="1"/>
  <c r="P411" i="1"/>
  <c r="Q410" i="1"/>
  <c r="T410" i="1"/>
  <c r="U410" i="1"/>
  <c r="S410" i="1"/>
  <c r="O410" i="1"/>
  <c r="P410" i="1"/>
  <c r="Q409" i="1"/>
  <c r="S409" i="1"/>
  <c r="T409" i="1"/>
  <c r="U409" i="1"/>
  <c r="O409" i="1"/>
  <c r="P409" i="1"/>
  <c r="Q408" i="1"/>
  <c r="S408" i="1"/>
  <c r="T408" i="1"/>
  <c r="U408" i="1"/>
  <c r="O408" i="1"/>
  <c r="P408" i="1"/>
  <c r="Q407" i="1"/>
  <c r="T407" i="1"/>
  <c r="U407" i="1"/>
  <c r="O407" i="1"/>
  <c r="P407" i="1"/>
  <c r="Q406" i="1"/>
  <c r="T406" i="1"/>
  <c r="U406" i="1"/>
  <c r="S406" i="1"/>
  <c r="O406" i="1"/>
  <c r="P406" i="1"/>
  <c r="Q405" i="1"/>
  <c r="S405" i="1"/>
  <c r="T405" i="1"/>
  <c r="U405" i="1"/>
  <c r="O405" i="1"/>
  <c r="P405" i="1"/>
  <c r="Q404" i="1"/>
  <c r="S404" i="1"/>
  <c r="T404" i="1"/>
  <c r="U404" i="1"/>
  <c r="O404" i="1"/>
  <c r="P404" i="1"/>
  <c r="Q403" i="1"/>
  <c r="O403" i="1"/>
  <c r="P403" i="1"/>
  <c r="Q402" i="1"/>
  <c r="O402" i="1"/>
  <c r="P402" i="1"/>
  <c r="Q401" i="1"/>
  <c r="S401" i="1"/>
  <c r="O401" i="1"/>
  <c r="P401" i="1"/>
  <c r="Q400" i="1"/>
  <c r="T400" i="1"/>
  <c r="U400" i="1"/>
  <c r="S400" i="1"/>
  <c r="O400" i="1"/>
  <c r="P400" i="1"/>
  <c r="Q399" i="1"/>
  <c r="S399" i="1"/>
  <c r="T399" i="1"/>
  <c r="U399" i="1"/>
  <c r="O399" i="1"/>
  <c r="P399" i="1"/>
  <c r="Q398" i="1"/>
  <c r="O398" i="1"/>
  <c r="P398" i="1"/>
  <c r="Q397" i="1"/>
  <c r="T397" i="1"/>
  <c r="U397" i="1"/>
  <c r="S397" i="1"/>
  <c r="O397" i="1"/>
  <c r="P397" i="1"/>
  <c r="Q396" i="1"/>
  <c r="T396" i="1"/>
  <c r="U396" i="1"/>
  <c r="O396" i="1"/>
  <c r="P396" i="1"/>
  <c r="Q395" i="1"/>
  <c r="T395" i="1"/>
  <c r="U395" i="1"/>
  <c r="S395" i="1"/>
  <c r="O395" i="1"/>
  <c r="P395" i="1"/>
  <c r="Q394" i="1"/>
  <c r="T394" i="1"/>
  <c r="U394" i="1"/>
  <c r="S394" i="1"/>
  <c r="O394" i="1"/>
  <c r="P394" i="1"/>
  <c r="Q393" i="1"/>
  <c r="S393" i="1"/>
  <c r="T393" i="1"/>
  <c r="U393" i="1"/>
  <c r="O393" i="1"/>
  <c r="P393" i="1"/>
  <c r="Q392" i="1"/>
  <c r="S392" i="1"/>
  <c r="T392" i="1"/>
  <c r="U392" i="1"/>
  <c r="O392" i="1"/>
  <c r="P392" i="1"/>
  <c r="Q391" i="1"/>
  <c r="T391" i="1"/>
  <c r="U391" i="1"/>
  <c r="S391" i="1"/>
  <c r="O391" i="1"/>
  <c r="P391" i="1"/>
  <c r="Q390" i="1"/>
  <c r="T390" i="1"/>
  <c r="U390" i="1"/>
  <c r="S390" i="1"/>
  <c r="O390" i="1"/>
  <c r="P390" i="1"/>
  <c r="Q389" i="1"/>
  <c r="S389" i="1"/>
  <c r="T389" i="1"/>
  <c r="U389" i="1"/>
  <c r="O389" i="1"/>
  <c r="P389" i="1"/>
  <c r="Q388" i="1"/>
  <c r="S388" i="1"/>
  <c r="T388" i="1"/>
  <c r="U388" i="1"/>
  <c r="O388" i="1"/>
  <c r="P388" i="1"/>
  <c r="Q387" i="1"/>
  <c r="O387" i="1"/>
  <c r="P387" i="1"/>
  <c r="Q386" i="1"/>
  <c r="O386" i="1"/>
  <c r="P386" i="1"/>
  <c r="Q385" i="1"/>
  <c r="S385" i="1"/>
  <c r="O385" i="1"/>
  <c r="P385" i="1"/>
  <c r="Q384" i="1"/>
  <c r="T384" i="1"/>
  <c r="U384" i="1"/>
  <c r="S384" i="1"/>
  <c r="O384" i="1"/>
  <c r="P384" i="1"/>
  <c r="Q383" i="1"/>
  <c r="S383" i="1"/>
  <c r="T383" i="1"/>
  <c r="U383" i="1"/>
  <c r="O383" i="1"/>
  <c r="P383" i="1"/>
  <c r="Q382" i="1"/>
  <c r="O382" i="1"/>
  <c r="P382" i="1"/>
  <c r="Q381" i="1"/>
  <c r="T381" i="1"/>
  <c r="U381" i="1"/>
  <c r="S381" i="1"/>
  <c r="O381" i="1"/>
  <c r="P381" i="1"/>
  <c r="Q380" i="1"/>
  <c r="T380" i="1"/>
  <c r="U380" i="1"/>
  <c r="O380" i="1"/>
  <c r="P380" i="1"/>
  <c r="Q379" i="1"/>
  <c r="T379" i="1"/>
  <c r="U379" i="1"/>
  <c r="S379" i="1"/>
  <c r="O379" i="1"/>
  <c r="P379" i="1"/>
  <c r="Q378" i="1"/>
  <c r="T378" i="1"/>
  <c r="U378" i="1"/>
  <c r="S378" i="1"/>
  <c r="O378" i="1"/>
  <c r="P378" i="1"/>
  <c r="Q377" i="1"/>
  <c r="S377" i="1"/>
  <c r="T377" i="1"/>
  <c r="U377" i="1"/>
  <c r="O377" i="1"/>
  <c r="P377" i="1"/>
  <c r="Q376" i="1"/>
  <c r="S376" i="1"/>
  <c r="T376" i="1"/>
  <c r="U376" i="1"/>
  <c r="O376" i="1"/>
  <c r="P376" i="1"/>
  <c r="Q375" i="1"/>
  <c r="T375" i="1"/>
  <c r="U375" i="1"/>
  <c r="S375" i="1"/>
  <c r="O375" i="1"/>
  <c r="P375" i="1"/>
  <c r="Q374" i="1"/>
  <c r="T374" i="1"/>
  <c r="U374" i="1"/>
  <c r="S374" i="1"/>
  <c r="O374" i="1"/>
  <c r="P374" i="1"/>
  <c r="Q373" i="1"/>
  <c r="O373" i="1"/>
  <c r="P373" i="1"/>
  <c r="Q372" i="1"/>
  <c r="O372" i="1"/>
  <c r="P372" i="1"/>
  <c r="Q371" i="1"/>
  <c r="T371" i="1"/>
  <c r="U371" i="1"/>
  <c r="S371" i="1"/>
  <c r="O371" i="1"/>
  <c r="P371" i="1"/>
  <c r="Q370" i="1"/>
  <c r="S370" i="1"/>
  <c r="T370" i="1"/>
  <c r="U370" i="1"/>
  <c r="O370" i="1"/>
  <c r="P370" i="1"/>
  <c r="Q369" i="1"/>
  <c r="O369" i="1"/>
  <c r="P369" i="1"/>
  <c r="Q368" i="1"/>
  <c r="O368" i="1"/>
  <c r="P368" i="1"/>
  <c r="Q367" i="1"/>
  <c r="O367" i="1"/>
  <c r="P367" i="1"/>
  <c r="Q366" i="1"/>
  <c r="S366" i="1"/>
  <c r="O366" i="1"/>
  <c r="P366" i="1"/>
  <c r="Q365" i="1"/>
  <c r="T365" i="1"/>
  <c r="U365" i="1"/>
  <c r="O365" i="1"/>
  <c r="P365" i="1"/>
  <c r="Q364" i="1"/>
  <c r="O364" i="1"/>
  <c r="P364" i="1"/>
  <c r="Q363" i="1"/>
  <c r="T363" i="1"/>
  <c r="U363" i="1"/>
  <c r="S363" i="1"/>
  <c r="O363" i="1"/>
  <c r="P363" i="1"/>
  <c r="Q362" i="1"/>
  <c r="T362" i="1"/>
  <c r="U362" i="1"/>
  <c r="S362" i="1"/>
  <c r="O362" i="1"/>
  <c r="P362" i="1"/>
  <c r="Q361" i="1"/>
  <c r="O361" i="1"/>
  <c r="P361" i="1"/>
  <c r="Q360" i="1"/>
  <c r="S360" i="1"/>
  <c r="T360" i="1"/>
  <c r="U360" i="1"/>
  <c r="O360" i="1"/>
  <c r="P360" i="1"/>
  <c r="Q359" i="1"/>
  <c r="O359" i="1"/>
  <c r="P359" i="1"/>
  <c r="Q358" i="1"/>
  <c r="T358" i="1"/>
  <c r="U358" i="1"/>
  <c r="S358" i="1"/>
  <c r="O358" i="1"/>
  <c r="P358" i="1"/>
  <c r="Q357" i="1"/>
  <c r="O357" i="1"/>
  <c r="P357" i="1"/>
  <c r="Q356" i="1"/>
  <c r="O356" i="1"/>
  <c r="P356" i="1"/>
  <c r="Q355" i="1"/>
  <c r="T355" i="1"/>
  <c r="U355" i="1"/>
  <c r="O355" i="1"/>
  <c r="P355" i="1"/>
  <c r="Q354" i="1"/>
  <c r="S354" i="1"/>
  <c r="O354" i="1"/>
  <c r="P354" i="1"/>
  <c r="Q353" i="1"/>
  <c r="O353" i="1"/>
  <c r="P353" i="1"/>
  <c r="Q352" i="1"/>
  <c r="O352" i="1"/>
  <c r="P352" i="1"/>
  <c r="Q351" i="1"/>
  <c r="O351" i="1"/>
  <c r="P351" i="1"/>
  <c r="Q350" i="1"/>
  <c r="S350" i="1"/>
  <c r="O350" i="1"/>
  <c r="P350" i="1"/>
  <c r="Q349" i="1"/>
  <c r="T349" i="1"/>
  <c r="U349" i="1"/>
  <c r="O349" i="1"/>
  <c r="P349" i="1"/>
  <c r="Q348" i="1"/>
  <c r="O348" i="1"/>
  <c r="P348" i="1"/>
  <c r="Q347" i="1"/>
  <c r="T347" i="1"/>
  <c r="U347" i="1"/>
  <c r="S347" i="1"/>
  <c r="O347" i="1"/>
  <c r="P347" i="1"/>
  <c r="Q346" i="1"/>
  <c r="T346" i="1"/>
  <c r="U346" i="1"/>
  <c r="S346" i="1"/>
  <c r="O346" i="1"/>
  <c r="P346" i="1"/>
  <c r="Q345" i="1"/>
  <c r="O345" i="1"/>
  <c r="P345" i="1"/>
  <c r="Q344" i="1"/>
  <c r="T344" i="1"/>
  <c r="U344" i="1"/>
  <c r="S344" i="1"/>
  <c r="O344" i="1"/>
  <c r="P344" i="1"/>
  <c r="Q343" i="1"/>
  <c r="T343" i="1"/>
  <c r="U343" i="1"/>
  <c r="O343" i="1"/>
  <c r="P343" i="1"/>
  <c r="Q342" i="1"/>
  <c r="T342" i="1"/>
  <c r="U342" i="1"/>
  <c r="S342" i="1"/>
  <c r="O342" i="1"/>
  <c r="P342" i="1"/>
  <c r="Q341" i="1"/>
  <c r="T341" i="1"/>
  <c r="U341" i="1"/>
  <c r="S341" i="1"/>
  <c r="O341" i="1"/>
  <c r="P341" i="1"/>
  <c r="Q340" i="1"/>
  <c r="T340" i="1"/>
  <c r="U340" i="1"/>
  <c r="S340" i="1"/>
  <c r="O340" i="1"/>
  <c r="P340" i="1"/>
  <c r="Q339" i="1"/>
  <c r="O339" i="1"/>
  <c r="P339" i="1"/>
  <c r="Q338" i="1"/>
  <c r="O338" i="1"/>
  <c r="P338" i="1"/>
  <c r="Q337" i="1"/>
  <c r="S337" i="1"/>
  <c r="O337" i="1"/>
  <c r="P337" i="1"/>
  <c r="Q336" i="1"/>
  <c r="T336" i="1"/>
  <c r="U336" i="1"/>
  <c r="S336" i="1"/>
  <c r="O336" i="1"/>
  <c r="P336" i="1"/>
  <c r="Q335" i="1"/>
  <c r="T335" i="1"/>
  <c r="U335" i="1"/>
  <c r="S335" i="1"/>
  <c r="O335" i="1"/>
  <c r="P335" i="1"/>
  <c r="Q334" i="1"/>
  <c r="O334" i="1"/>
  <c r="P334" i="1"/>
  <c r="Q333" i="1"/>
  <c r="T333" i="1"/>
  <c r="U333" i="1"/>
  <c r="O333" i="1"/>
  <c r="P333" i="1"/>
  <c r="Q332" i="1"/>
  <c r="T332" i="1"/>
  <c r="U332" i="1"/>
  <c r="O332" i="1"/>
  <c r="P332" i="1"/>
  <c r="Q331" i="1"/>
  <c r="T331" i="1"/>
  <c r="U331" i="1"/>
  <c r="O331" i="1"/>
  <c r="P331" i="1"/>
  <c r="Q330" i="1"/>
  <c r="T330" i="1"/>
  <c r="U330" i="1"/>
  <c r="S330" i="1"/>
  <c r="O330" i="1"/>
  <c r="P330" i="1"/>
  <c r="Q329" i="1"/>
  <c r="S329" i="1"/>
  <c r="T329" i="1"/>
  <c r="U329" i="1"/>
  <c r="O329" i="1"/>
  <c r="P329" i="1"/>
  <c r="Q328" i="1"/>
  <c r="T328" i="1"/>
  <c r="U328" i="1"/>
  <c r="S328" i="1"/>
  <c r="O328" i="1"/>
  <c r="P328" i="1"/>
  <c r="Q327" i="1"/>
  <c r="T327" i="1"/>
  <c r="U327" i="1"/>
  <c r="O327" i="1"/>
  <c r="P327" i="1"/>
  <c r="Q326" i="1"/>
  <c r="T326" i="1"/>
  <c r="U326" i="1"/>
  <c r="S326" i="1"/>
  <c r="O326" i="1"/>
  <c r="P326" i="1"/>
  <c r="Q325" i="1"/>
  <c r="T325" i="1"/>
  <c r="U325" i="1"/>
  <c r="S325" i="1"/>
  <c r="O325" i="1"/>
  <c r="P325" i="1"/>
  <c r="Q324" i="1"/>
  <c r="T324" i="1"/>
  <c r="U324" i="1"/>
  <c r="S324" i="1"/>
  <c r="O324" i="1"/>
  <c r="P324" i="1"/>
  <c r="Q323" i="1"/>
  <c r="O323" i="1"/>
  <c r="P323" i="1"/>
  <c r="Q322" i="1"/>
  <c r="O322" i="1"/>
  <c r="P322" i="1"/>
  <c r="Q321" i="1"/>
  <c r="S321" i="1"/>
  <c r="O321" i="1"/>
  <c r="P321" i="1"/>
  <c r="Q320" i="1"/>
  <c r="T320" i="1"/>
  <c r="U320" i="1"/>
  <c r="S320" i="1"/>
  <c r="O320" i="1"/>
  <c r="P320" i="1"/>
  <c r="Q319" i="1"/>
  <c r="T319" i="1"/>
  <c r="U319" i="1"/>
  <c r="S319" i="1"/>
  <c r="O319" i="1"/>
  <c r="P319" i="1"/>
  <c r="Q318" i="1"/>
  <c r="O318" i="1"/>
  <c r="P318" i="1"/>
  <c r="Q317" i="1"/>
  <c r="T317" i="1"/>
  <c r="U317" i="1"/>
  <c r="O317" i="1"/>
  <c r="P317" i="1"/>
  <c r="Q316" i="1"/>
  <c r="T316" i="1"/>
  <c r="U316" i="1"/>
  <c r="O316" i="1"/>
  <c r="P316" i="1"/>
  <c r="Q315" i="1"/>
  <c r="T315" i="1"/>
  <c r="U315" i="1"/>
  <c r="O315" i="1"/>
  <c r="P315" i="1"/>
  <c r="Q314" i="1"/>
  <c r="T314" i="1"/>
  <c r="U314" i="1"/>
  <c r="S314" i="1"/>
  <c r="O314" i="1"/>
  <c r="P314" i="1"/>
  <c r="Q313" i="1"/>
  <c r="S313" i="1"/>
  <c r="T313" i="1"/>
  <c r="U313" i="1"/>
  <c r="O313" i="1"/>
  <c r="P313" i="1"/>
  <c r="Q312" i="1"/>
  <c r="T312" i="1"/>
  <c r="U312" i="1"/>
  <c r="S312" i="1"/>
  <c r="O312" i="1"/>
  <c r="P312" i="1"/>
  <c r="Q311" i="1"/>
  <c r="T311" i="1"/>
  <c r="U311" i="1"/>
  <c r="O311" i="1"/>
  <c r="P311" i="1"/>
  <c r="Q310" i="1"/>
  <c r="T310" i="1"/>
  <c r="U310" i="1"/>
  <c r="S310" i="1"/>
  <c r="O310" i="1"/>
  <c r="P310" i="1"/>
  <c r="Q309" i="1"/>
  <c r="T309" i="1"/>
  <c r="U309" i="1"/>
  <c r="S309" i="1"/>
  <c r="O309" i="1"/>
  <c r="P309" i="1"/>
  <c r="Q308" i="1"/>
  <c r="T308" i="1"/>
  <c r="U308" i="1"/>
  <c r="S308" i="1"/>
  <c r="O308" i="1"/>
  <c r="P308" i="1"/>
  <c r="Q307" i="1"/>
  <c r="O307" i="1"/>
  <c r="P307" i="1"/>
  <c r="Q306" i="1"/>
  <c r="O306" i="1"/>
  <c r="P306" i="1"/>
  <c r="Q305" i="1"/>
  <c r="S305" i="1"/>
  <c r="O305" i="1"/>
  <c r="P305" i="1"/>
  <c r="Q304" i="1"/>
  <c r="T304" i="1"/>
  <c r="U304" i="1"/>
  <c r="S304" i="1"/>
  <c r="O304" i="1"/>
  <c r="P304" i="1"/>
  <c r="Q303" i="1"/>
  <c r="T303" i="1"/>
  <c r="U303" i="1"/>
  <c r="S303" i="1"/>
  <c r="O303" i="1"/>
  <c r="P303" i="1"/>
  <c r="Q302" i="1"/>
  <c r="O302" i="1"/>
  <c r="P302" i="1"/>
  <c r="Q301" i="1"/>
  <c r="T301" i="1"/>
  <c r="U301" i="1"/>
  <c r="O301" i="1"/>
  <c r="P301" i="1"/>
  <c r="Q300" i="1"/>
  <c r="T300" i="1"/>
  <c r="U300" i="1"/>
  <c r="O300" i="1"/>
  <c r="P300" i="1"/>
  <c r="Q299" i="1"/>
  <c r="T299" i="1"/>
  <c r="U299" i="1"/>
  <c r="O299" i="1"/>
  <c r="P299" i="1"/>
  <c r="Q298" i="1"/>
  <c r="T298" i="1"/>
  <c r="U298" i="1"/>
  <c r="S298" i="1"/>
  <c r="O298" i="1"/>
  <c r="P298" i="1"/>
  <c r="Q297" i="1"/>
  <c r="S297" i="1"/>
  <c r="T297" i="1"/>
  <c r="U297" i="1"/>
  <c r="O297" i="1"/>
  <c r="P297" i="1"/>
  <c r="Q296" i="1"/>
  <c r="T296" i="1"/>
  <c r="U296" i="1"/>
  <c r="S296" i="1"/>
  <c r="O296" i="1"/>
  <c r="P296" i="1"/>
  <c r="Q295" i="1"/>
  <c r="T295" i="1"/>
  <c r="U295" i="1"/>
  <c r="O295" i="1"/>
  <c r="P295" i="1"/>
  <c r="Q294" i="1"/>
  <c r="T294" i="1"/>
  <c r="U294" i="1"/>
  <c r="S294" i="1"/>
  <c r="O294" i="1"/>
  <c r="P294" i="1"/>
  <c r="Q293" i="1"/>
  <c r="T293" i="1"/>
  <c r="U293" i="1"/>
  <c r="S293" i="1"/>
  <c r="O293" i="1"/>
  <c r="P293" i="1"/>
  <c r="Q292" i="1"/>
  <c r="T292" i="1"/>
  <c r="U292" i="1"/>
  <c r="S292" i="1"/>
  <c r="O292" i="1"/>
  <c r="P292" i="1"/>
  <c r="Q291" i="1"/>
  <c r="O291" i="1"/>
  <c r="P291" i="1"/>
  <c r="Q290" i="1"/>
  <c r="O290" i="1"/>
  <c r="P290" i="1"/>
  <c r="Q289" i="1"/>
  <c r="T289" i="1"/>
  <c r="U289" i="1"/>
  <c r="O289" i="1"/>
  <c r="P289" i="1"/>
  <c r="Q288" i="1"/>
  <c r="T288" i="1"/>
  <c r="U288" i="1"/>
  <c r="S288" i="1"/>
  <c r="O288" i="1"/>
  <c r="P288" i="1"/>
  <c r="Q287" i="1"/>
  <c r="T287" i="1"/>
  <c r="U287" i="1"/>
  <c r="S287" i="1"/>
  <c r="O287" i="1"/>
  <c r="P287" i="1"/>
  <c r="Q286" i="1"/>
  <c r="O286" i="1"/>
  <c r="P286" i="1"/>
  <c r="Q285" i="1"/>
  <c r="T285" i="1"/>
  <c r="U285" i="1"/>
  <c r="O285" i="1"/>
  <c r="P285" i="1"/>
  <c r="Q284" i="1"/>
  <c r="T284" i="1"/>
  <c r="U284" i="1"/>
  <c r="S284" i="1"/>
  <c r="O284" i="1"/>
  <c r="P284" i="1"/>
  <c r="Q283" i="1"/>
  <c r="T283" i="1"/>
  <c r="U283" i="1"/>
  <c r="S283" i="1"/>
  <c r="O283" i="1"/>
  <c r="P283" i="1"/>
  <c r="Q282" i="1"/>
  <c r="O282" i="1"/>
  <c r="P282" i="1"/>
  <c r="Q281" i="1"/>
  <c r="T281" i="1"/>
  <c r="U281" i="1"/>
  <c r="O281" i="1"/>
  <c r="P281" i="1"/>
  <c r="Q280" i="1"/>
  <c r="T280" i="1"/>
  <c r="U280" i="1"/>
  <c r="S280" i="1"/>
  <c r="O280" i="1"/>
  <c r="P280" i="1"/>
  <c r="Q279" i="1"/>
  <c r="T279" i="1"/>
  <c r="U279" i="1"/>
  <c r="S279" i="1"/>
  <c r="O279" i="1"/>
  <c r="P279" i="1"/>
  <c r="Q278" i="1"/>
  <c r="O278" i="1"/>
  <c r="P278" i="1"/>
  <c r="Q277" i="1"/>
  <c r="T277" i="1"/>
  <c r="U277" i="1"/>
  <c r="O277" i="1"/>
  <c r="P277" i="1"/>
  <c r="Q276" i="1"/>
  <c r="T276" i="1"/>
  <c r="U276" i="1"/>
  <c r="S276" i="1"/>
  <c r="O276" i="1"/>
  <c r="P276" i="1"/>
  <c r="Q275" i="1"/>
  <c r="T275" i="1"/>
  <c r="U275" i="1"/>
  <c r="S275" i="1"/>
  <c r="O275" i="1"/>
  <c r="P275" i="1"/>
  <c r="Q274" i="1"/>
  <c r="O274" i="1"/>
  <c r="P274" i="1"/>
  <c r="Q273" i="1"/>
  <c r="T273" i="1"/>
  <c r="U273" i="1"/>
  <c r="O273" i="1"/>
  <c r="P273" i="1"/>
  <c r="Q272" i="1"/>
  <c r="T272" i="1"/>
  <c r="U272" i="1"/>
  <c r="S272" i="1"/>
  <c r="O272" i="1"/>
  <c r="P272" i="1"/>
  <c r="Q271" i="1"/>
  <c r="T271" i="1"/>
  <c r="U271" i="1"/>
  <c r="S271" i="1"/>
  <c r="O271" i="1"/>
  <c r="P271" i="1"/>
  <c r="Q270" i="1"/>
  <c r="T270" i="1"/>
  <c r="U270" i="1"/>
  <c r="S270" i="1"/>
  <c r="O270" i="1"/>
  <c r="P270" i="1"/>
  <c r="Q269" i="1"/>
  <c r="T269" i="1"/>
  <c r="U269" i="1"/>
  <c r="S269" i="1"/>
  <c r="O269" i="1"/>
  <c r="P269" i="1"/>
  <c r="Q268" i="1"/>
  <c r="T268" i="1"/>
  <c r="U268" i="1"/>
  <c r="S268" i="1"/>
  <c r="O268" i="1"/>
  <c r="P268" i="1"/>
  <c r="Q267" i="1"/>
  <c r="T267" i="1"/>
  <c r="U267" i="1"/>
  <c r="S267" i="1"/>
  <c r="O267" i="1"/>
  <c r="P267" i="1"/>
  <c r="Q266" i="1"/>
  <c r="T266" i="1"/>
  <c r="U266" i="1"/>
  <c r="S266" i="1"/>
  <c r="O266" i="1"/>
  <c r="P266" i="1"/>
  <c r="Q265" i="1"/>
  <c r="T265" i="1"/>
  <c r="U265" i="1"/>
  <c r="S265" i="1"/>
  <c r="O265" i="1"/>
  <c r="P265" i="1"/>
  <c r="Q264" i="1"/>
  <c r="T264" i="1"/>
  <c r="U264" i="1"/>
  <c r="S264" i="1"/>
  <c r="O264" i="1"/>
  <c r="P264" i="1"/>
  <c r="Q263" i="1"/>
  <c r="T263" i="1"/>
  <c r="U263" i="1"/>
  <c r="S263" i="1"/>
  <c r="O263" i="1"/>
  <c r="P263" i="1"/>
  <c r="Q262" i="1"/>
  <c r="T262" i="1"/>
  <c r="U262" i="1"/>
  <c r="S262" i="1"/>
  <c r="O262" i="1"/>
  <c r="P262" i="1"/>
  <c r="Q261" i="1"/>
  <c r="T261" i="1"/>
  <c r="U261" i="1"/>
  <c r="S261" i="1"/>
  <c r="O261" i="1"/>
  <c r="P261" i="1"/>
  <c r="Q260" i="1"/>
  <c r="S260" i="1"/>
  <c r="O260" i="1"/>
  <c r="P260" i="1"/>
  <c r="Q259" i="1"/>
  <c r="O259" i="1"/>
  <c r="P259" i="1"/>
  <c r="Q258" i="1"/>
  <c r="T258" i="1"/>
  <c r="U258" i="1"/>
  <c r="S258" i="1"/>
  <c r="O258" i="1"/>
  <c r="P258" i="1"/>
  <c r="Q257" i="1"/>
  <c r="T257" i="1"/>
  <c r="U257" i="1"/>
  <c r="S257" i="1"/>
  <c r="O257" i="1"/>
  <c r="P257" i="1"/>
  <c r="Q256" i="1"/>
  <c r="S256" i="1"/>
  <c r="O256" i="1"/>
  <c r="P256" i="1"/>
  <c r="Q255" i="1"/>
  <c r="T255" i="1"/>
  <c r="U255" i="1"/>
  <c r="O255" i="1"/>
  <c r="P255" i="1"/>
  <c r="Q254" i="1"/>
  <c r="T254" i="1"/>
  <c r="U254" i="1"/>
  <c r="S254" i="1"/>
  <c r="O254" i="1"/>
  <c r="P254" i="1"/>
  <c r="Q253" i="1"/>
  <c r="T253" i="1"/>
  <c r="U253" i="1"/>
  <c r="S253" i="1"/>
  <c r="O253" i="1"/>
  <c r="P253" i="1"/>
  <c r="Q252" i="1"/>
  <c r="S252" i="1"/>
  <c r="O252" i="1"/>
  <c r="P252" i="1"/>
  <c r="Q251" i="1"/>
  <c r="O251" i="1"/>
  <c r="P251" i="1"/>
  <c r="Q250" i="1"/>
  <c r="T250" i="1"/>
  <c r="U250" i="1"/>
  <c r="S250" i="1"/>
  <c r="O250" i="1"/>
  <c r="P250" i="1"/>
  <c r="Q249" i="1"/>
  <c r="T249" i="1"/>
  <c r="U249" i="1"/>
  <c r="S249" i="1"/>
  <c r="O249" i="1"/>
  <c r="P249" i="1"/>
  <c r="Q248" i="1"/>
  <c r="S248" i="1"/>
  <c r="O248" i="1"/>
  <c r="P248" i="1"/>
  <c r="Q247" i="1"/>
  <c r="T247" i="1"/>
  <c r="U247" i="1"/>
  <c r="O247" i="1"/>
  <c r="P247" i="1"/>
  <c r="Q246" i="1"/>
  <c r="S246" i="1"/>
  <c r="O246" i="1"/>
  <c r="P246" i="1"/>
  <c r="Q245" i="1"/>
  <c r="T245" i="1"/>
  <c r="U245" i="1"/>
  <c r="O245" i="1"/>
  <c r="P245" i="1"/>
  <c r="Q244" i="1"/>
  <c r="O244" i="1"/>
  <c r="P244" i="1"/>
  <c r="Q243" i="1"/>
  <c r="T243" i="1"/>
  <c r="U243" i="1"/>
  <c r="O243" i="1"/>
  <c r="P243" i="1"/>
  <c r="Q242" i="1"/>
  <c r="S242" i="1"/>
  <c r="O242" i="1"/>
  <c r="P242" i="1"/>
  <c r="Q241" i="1"/>
  <c r="T241" i="1"/>
  <c r="U241" i="1"/>
  <c r="O241" i="1"/>
  <c r="P241" i="1"/>
  <c r="Q240" i="1"/>
  <c r="O240" i="1"/>
  <c r="P240" i="1"/>
  <c r="Q239" i="1"/>
  <c r="T239" i="1"/>
  <c r="U239" i="1"/>
  <c r="S239" i="1"/>
  <c r="O239" i="1"/>
  <c r="P239" i="1"/>
  <c r="Q238" i="1"/>
  <c r="S238" i="1"/>
  <c r="O238" i="1"/>
  <c r="P238" i="1"/>
  <c r="Q237" i="1"/>
  <c r="T237" i="1"/>
  <c r="U237" i="1"/>
  <c r="O237" i="1"/>
  <c r="P237" i="1"/>
  <c r="Q236" i="1"/>
  <c r="O236" i="1"/>
  <c r="P236" i="1"/>
  <c r="Q235" i="1"/>
  <c r="O235" i="1"/>
  <c r="P235" i="1"/>
  <c r="Q234" i="1"/>
  <c r="O234" i="1"/>
  <c r="P234" i="1"/>
  <c r="Q233" i="1"/>
  <c r="O233" i="1"/>
  <c r="P233" i="1"/>
  <c r="Q232" i="1"/>
  <c r="O232" i="1"/>
  <c r="P232" i="1"/>
  <c r="Q231" i="1"/>
  <c r="T231" i="1"/>
  <c r="U231" i="1"/>
  <c r="S231" i="1"/>
  <c r="O231" i="1"/>
  <c r="P231" i="1"/>
  <c r="Q230" i="1"/>
  <c r="S230" i="1"/>
  <c r="O230" i="1"/>
  <c r="P230" i="1"/>
  <c r="Q229" i="1"/>
  <c r="T229" i="1"/>
  <c r="U229" i="1"/>
  <c r="O229" i="1"/>
  <c r="P229" i="1"/>
  <c r="Q228" i="1"/>
  <c r="O228" i="1"/>
  <c r="P228" i="1"/>
  <c r="Q227" i="1"/>
  <c r="O227" i="1"/>
  <c r="P227" i="1"/>
  <c r="Q226" i="1"/>
  <c r="O226" i="1"/>
  <c r="P226" i="1"/>
  <c r="Q225" i="1"/>
  <c r="O225" i="1"/>
  <c r="P225" i="1"/>
  <c r="Q224" i="1"/>
  <c r="O224" i="1"/>
  <c r="P224" i="1"/>
  <c r="Q223" i="1"/>
  <c r="T223" i="1"/>
  <c r="U223" i="1"/>
  <c r="S223" i="1"/>
  <c r="O223" i="1"/>
  <c r="P223" i="1"/>
  <c r="Q222" i="1"/>
  <c r="S222" i="1"/>
  <c r="O222" i="1"/>
  <c r="P222" i="1"/>
  <c r="Q221" i="1"/>
  <c r="T221" i="1"/>
  <c r="U221" i="1"/>
  <c r="O221" i="1"/>
  <c r="P221" i="1"/>
  <c r="Q220" i="1"/>
  <c r="O220" i="1"/>
  <c r="P220" i="1"/>
  <c r="Q219" i="1"/>
  <c r="O219" i="1"/>
  <c r="P219" i="1"/>
  <c r="Q218" i="1"/>
  <c r="O218" i="1"/>
  <c r="P218" i="1"/>
  <c r="Q217" i="1"/>
  <c r="O217" i="1"/>
  <c r="P217" i="1"/>
  <c r="Q216" i="1"/>
  <c r="O216" i="1"/>
  <c r="P216" i="1"/>
  <c r="Q215" i="1"/>
  <c r="T215" i="1"/>
  <c r="U215" i="1"/>
  <c r="S215" i="1"/>
  <c r="O215" i="1"/>
  <c r="P215" i="1"/>
  <c r="Q214" i="1"/>
  <c r="S214" i="1"/>
  <c r="O214" i="1"/>
  <c r="P214" i="1"/>
  <c r="Q213" i="1"/>
  <c r="T213" i="1"/>
  <c r="U213" i="1"/>
  <c r="O213" i="1"/>
  <c r="P213" i="1"/>
  <c r="Q212" i="1"/>
  <c r="O212" i="1"/>
  <c r="P212" i="1"/>
  <c r="Q211" i="1"/>
  <c r="O211" i="1"/>
  <c r="P211" i="1"/>
  <c r="Q210" i="1"/>
  <c r="O210" i="1"/>
  <c r="P210" i="1"/>
  <c r="Q209" i="1"/>
  <c r="O209" i="1"/>
  <c r="P209" i="1"/>
  <c r="Q208" i="1"/>
  <c r="O208" i="1"/>
  <c r="P208" i="1"/>
  <c r="Q207" i="1"/>
  <c r="T207" i="1"/>
  <c r="U207" i="1"/>
  <c r="S207" i="1"/>
  <c r="O207" i="1"/>
  <c r="P207" i="1"/>
  <c r="Q206" i="1"/>
  <c r="S206" i="1"/>
  <c r="T206" i="1"/>
  <c r="U206" i="1"/>
  <c r="O206" i="1"/>
  <c r="P206" i="1"/>
  <c r="Q205" i="1"/>
  <c r="O205" i="1"/>
  <c r="P205" i="1"/>
  <c r="Q204" i="1"/>
  <c r="T204" i="1"/>
  <c r="U204" i="1"/>
  <c r="S204" i="1"/>
  <c r="O204" i="1"/>
  <c r="P204" i="1"/>
  <c r="Q203" i="1"/>
  <c r="T203" i="1"/>
  <c r="U203" i="1"/>
  <c r="S203" i="1"/>
  <c r="O203" i="1"/>
  <c r="P203" i="1"/>
  <c r="Q202" i="1"/>
  <c r="S202" i="1"/>
  <c r="T202" i="1"/>
  <c r="U202" i="1"/>
  <c r="O202" i="1"/>
  <c r="P202" i="1"/>
  <c r="Q201" i="1"/>
  <c r="T201" i="1"/>
  <c r="U201" i="1"/>
  <c r="S201" i="1"/>
  <c r="O201" i="1"/>
  <c r="P201" i="1"/>
  <c r="Q200" i="1"/>
  <c r="T200" i="1"/>
  <c r="U200" i="1"/>
  <c r="S200" i="1"/>
  <c r="O200" i="1"/>
  <c r="P200" i="1"/>
  <c r="Q199" i="1"/>
  <c r="T199" i="1"/>
  <c r="U199" i="1"/>
  <c r="S199" i="1"/>
  <c r="O199" i="1"/>
  <c r="P199" i="1"/>
  <c r="Q198" i="1"/>
  <c r="S198" i="1"/>
  <c r="T198" i="1"/>
  <c r="U198" i="1"/>
  <c r="O198" i="1"/>
  <c r="P198" i="1"/>
  <c r="Q197" i="1"/>
  <c r="T197" i="1"/>
  <c r="U197" i="1"/>
  <c r="S197" i="1"/>
  <c r="O197" i="1"/>
  <c r="P197" i="1"/>
  <c r="Q196" i="1"/>
  <c r="T196" i="1"/>
  <c r="U196" i="1"/>
  <c r="S196" i="1"/>
  <c r="O196" i="1"/>
  <c r="P196" i="1"/>
  <c r="Q195" i="1"/>
  <c r="T195" i="1"/>
  <c r="U195" i="1"/>
  <c r="S195" i="1"/>
  <c r="O195" i="1"/>
  <c r="P195" i="1"/>
  <c r="Q194" i="1"/>
  <c r="S194" i="1"/>
  <c r="O194" i="1"/>
  <c r="P194" i="1"/>
  <c r="Q193" i="1"/>
  <c r="T193" i="1"/>
  <c r="U193" i="1"/>
  <c r="O193" i="1"/>
  <c r="P193" i="1"/>
  <c r="Q192" i="1"/>
  <c r="T192" i="1"/>
  <c r="U192" i="1"/>
  <c r="O192" i="1"/>
  <c r="P192" i="1"/>
  <c r="Q191" i="1"/>
  <c r="T191" i="1"/>
  <c r="U191" i="1"/>
  <c r="S191" i="1"/>
  <c r="O191" i="1"/>
  <c r="P191" i="1"/>
  <c r="Q190" i="1"/>
  <c r="S190" i="1"/>
  <c r="T190" i="1"/>
  <c r="U190" i="1"/>
  <c r="O190" i="1"/>
  <c r="P190" i="1"/>
  <c r="Q189" i="1"/>
  <c r="S189" i="1"/>
  <c r="T189" i="1"/>
  <c r="U189" i="1"/>
  <c r="O189" i="1"/>
  <c r="P189" i="1"/>
  <c r="Q188" i="1"/>
  <c r="S188" i="1"/>
  <c r="O188" i="1"/>
  <c r="P188" i="1"/>
  <c r="Q187" i="1"/>
  <c r="T187" i="1"/>
  <c r="U187" i="1"/>
  <c r="S187" i="1"/>
  <c r="O187" i="1"/>
  <c r="P187" i="1"/>
  <c r="Q186" i="1"/>
  <c r="S186" i="1"/>
  <c r="T186" i="1"/>
  <c r="U186" i="1"/>
  <c r="O186" i="1"/>
  <c r="P186" i="1"/>
  <c r="Q185" i="1"/>
  <c r="S185" i="1"/>
  <c r="T185" i="1"/>
  <c r="U185" i="1"/>
  <c r="O185" i="1"/>
  <c r="P185" i="1"/>
  <c r="Q184" i="1"/>
  <c r="S184" i="1"/>
  <c r="O184" i="1"/>
  <c r="P184" i="1"/>
  <c r="Q183" i="1"/>
  <c r="T183" i="1"/>
  <c r="U183" i="1"/>
  <c r="S183" i="1"/>
  <c r="O183" i="1"/>
  <c r="P183" i="1"/>
  <c r="Q182" i="1"/>
  <c r="S182" i="1"/>
  <c r="T182" i="1"/>
  <c r="U182" i="1"/>
  <c r="O182" i="1"/>
  <c r="P182" i="1"/>
  <c r="Q181" i="1"/>
  <c r="T181" i="1"/>
  <c r="U181" i="1"/>
  <c r="S181" i="1"/>
  <c r="O181" i="1"/>
  <c r="P181" i="1"/>
  <c r="Q180" i="1"/>
  <c r="S180" i="1"/>
  <c r="T180" i="1"/>
  <c r="U180" i="1"/>
  <c r="O180" i="1"/>
  <c r="P180" i="1"/>
  <c r="Q179" i="1"/>
  <c r="T179" i="1"/>
  <c r="U179" i="1"/>
  <c r="S179" i="1"/>
  <c r="O179" i="1"/>
  <c r="P179" i="1"/>
  <c r="Q178" i="1"/>
  <c r="S178" i="1"/>
  <c r="O178" i="1"/>
  <c r="P178" i="1"/>
  <c r="Q177" i="1"/>
  <c r="T177" i="1"/>
  <c r="U177" i="1"/>
  <c r="O177" i="1"/>
  <c r="P177" i="1"/>
  <c r="Q176" i="1"/>
  <c r="S176" i="1"/>
  <c r="O176" i="1"/>
  <c r="P176" i="1"/>
  <c r="Q175" i="1"/>
  <c r="T175" i="1"/>
  <c r="U175" i="1"/>
  <c r="O175" i="1"/>
  <c r="P175" i="1"/>
  <c r="Q174" i="1"/>
  <c r="S174" i="1"/>
  <c r="T174" i="1"/>
  <c r="U174" i="1"/>
  <c r="O174" i="1"/>
  <c r="P174" i="1"/>
  <c r="Q173" i="1"/>
  <c r="T173" i="1"/>
  <c r="U173" i="1"/>
  <c r="S173" i="1"/>
  <c r="O173" i="1"/>
  <c r="P173" i="1"/>
  <c r="Q172" i="1"/>
  <c r="S172" i="1"/>
  <c r="T172" i="1"/>
  <c r="U172" i="1"/>
  <c r="O172" i="1"/>
  <c r="P172" i="1"/>
  <c r="Q171" i="1"/>
  <c r="T171" i="1"/>
  <c r="U171" i="1"/>
  <c r="O171" i="1"/>
  <c r="P171" i="1"/>
  <c r="Q170" i="1"/>
  <c r="S170" i="1"/>
  <c r="O170" i="1"/>
  <c r="P170" i="1"/>
  <c r="Q169" i="1"/>
  <c r="T169" i="1"/>
  <c r="U169" i="1"/>
  <c r="O169" i="1"/>
  <c r="P169" i="1"/>
  <c r="Q168" i="1"/>
  <c r="S168" i="1"/>
  <c r="O168" i="1"/>
  <c r="P168" i="1"/>
  <c r="Q167" i="1"/>
  <c r="T167" i="1"/>
  <c r="U167" i="1"/>
  <c r="S167" i="1"/>
  <c r="O167" i="1"/>
  <c r="P167" i="1"/>
  <c r="Q166" i="1"/>
  <c r="S166" i="1"/>
  <c r="T166" i="1"/>
  <c r="U166" i="1"/>
  <c r="O166" i="1"/>
  <c r="P166" i="1"/>
  <c r="Q165" i="1"/>
  <c r="T165" i="1"/>
  <c r="U165" i="1"/>
  <c r="O165" i="1"/>
  <c r="P165" i="1"/>
  <c r="Q164" i="1"/>
  <c r="S164" i="1"/>
  <c r="O164" i="1"/>
  <c r="P164" i="1"/>
  <c r="Q163" i="1"/>
  <c r="T163" i="1"/>
  <c r="U163" i="1"/>
  <c r="O163" i="1"/>
  <c r="P163" i="1"/>
  <c r="Q162" i="1"/>
  <c r="S162" i="1"/>
  <c r="O162" i="1"/>
  <c r="P162" i="1"/>
  <c r="Q161" i="1"/>
  <c r="T161" i="1"/>
  <c r="U161" i="1"/>
  <c r="O161" i="1"/>
  <c r="P161" i="1"/>
  <c r="Q160" i="1"/>
  <c r="S160" i="1"/>
  <c r="O160" i="1"/>
  <c r="P160" i="1"/>
  <c r="Q159" i="1"/>
  <c r="T159" i="1"/>
  <c r="U159" i="1"/>
  <c r="O159" i="1"/>
  <c r="P159" i="1"/>
  <c r="Q158" i="1"/>
  <c r="S158" i="1"/>
  <c r="O158" i="1"/>
  <c r="P158" i="1"/>
  <c r="Q157" i="1"/>
  <c r="T157" i="1"/>
  <c r="U157" i="1"/>
  <c r="O157" i="1"/>
  <c r="P157" i="1"/>
  <c r="Q156" i="1"/>
  <c r="S156" i="1"/>
  <c r="O156" i="1"/>
  <c r="P156" i="1"/>
  <c r="Q155" i="1"/>
  <c r="T155" i="1"/>
  <c r="U155" i="1"/>
  <c r="O155" i="1"/>
  <c r="P155" i="1"/>
  <c r="Q154" i="1"/>
  <c r="S154" i="1"/>
  <c r="O154" i="1"/>
  <c r="P154" i="1"/>
  <c r="Q153" i="1"/>
  <c r="T153" i="1"/>
  <c r="U153" i="1"/>
  <c r="S153" i="1"/>
  <c r="O153" i="1"/>
  <c r="P153" i="1"/>
  <c r="Q152" i="1"/>
  <c r="S152" i="1"/>
  <c r="T152" i="1"/>
  <c r="U152" i="1"/>
  <c r="O152" i="1"/>
  <c r="P152" i="1"/>
  <c r="Q151" i="1"/>
  <c r="T151" i="1"/>
  <c r="U151" i="1"/>
  <c r="O151" i="1"/>
  <c r="P151" i="1"/>
  <c r="Q150" i="1"/>
  <c r="S150" i="1"/>
  <c r="T150" i="1"/>
  <c r="U150" i="1"/>
  <c r="O150" i="1"/>
  <c r="P150" i="1"/>
  <c r="Q149" i="1"/>
  <c r="T149" i="1"/>
  <c r="U149" i="1"/>
  <c r="O149" i="1"/>
  <c r="P149" i="1"/>
  <c r="Q148" i="1"/>
  <c r="S148" i="1"/>
  <c r="O148" i="1"/>
  <c r="P148" i="1"/>
  <c r="Q147" i="1"/>
  <c r="T147" i="1"/>
  <c r="U147" i="1"/>
  <c r="S147" i="1"/>
  <c r="O147" i="1"/>
  <c r="P147" i="1"/>
  <c r="Q146" i="1"/>
  <c r="S146" i="1"/>
  <c r="O146" i="1"/>
  <c r="P146" i="1"/>
  <c r="Q145" i="1"/>
  <c r="T145" i="1"/>
  <c r="U145" i="1"/>
  <c r="O145" i="1"/>
  <c r="P145" i="1"/>
  <c r="Q144" i="1"/>
  <c r="S144" i="1"/>
  <c r="O144" i="1"/>
  <c r="P144" i="1"/>
  <c r="Q143" i="1"/>
  <c r="T143" i="1"/>
  <c r="U143" i="1"/>
  <c r="O143" i="1"/>
  <c r="P143" i="1"/>
  <c r="Q142" i="1"/>
  <c r="S142" i="1"/>
  <c r="O142" i="1"/>
  <c r="P142" i="1"/>
  <c r="Q141" i="1"/>
  <c r="T141" i="1"/>
  <c r="U141" i="1"/>
  <c r="O141" i="1"/>
  <c r="P141" i="1"/>
  <c r="Q140" i="1"/>
  <c r="S140" i="1"/>
  <c r="O140" i="1"/>
  <c r="P140" i="1"/>
  <c r="Q139" i="1"/>
  <c r="T139" i="1"/>
  <c r="U139" i="1"/>
  <c r="O139" i="1"/>
  <c r="P139" i="1"/>
  <c r="Q138" i="1"/>
  <c r="S138" i="1"/>
  <c r="O138" i="1"/>
  <c r="P138" i="1"/>
  <c r="Q137" i="1"/>
  <c r="T137" i="1"/>
  <c r="U137" i="1"/>
  <c r="S137" i="1"/>
  <c r="O137" i="1"/>
  <c r="P137" i="1"/>
  <c r="Q136" i="1"/>
  <c r="S136" i="1"/>
  <c r="T136" i="1"/>
  <c r="U136" i="1"/>
  <c r="O136" i="1"/>
  <c r="P136" i="1"/>
  <c r="Q135" i="1"/>
  <c r="T135" i="1"/>
  <c r="U135" i="1"/>
  <c r="O135" i="1"/>
  <c r="P135" i="1"/>
  <c r="Q134" i="1"/>
  <c r="S134" i="1"/>
  <c r="T134" i="1"/>
  <c r="U134" i="1"/>
  <c r="O134" i="1"/>
  <c r="P134" i="1"/>
  <c r="Q133" i="1"/>
  <c r="T133" i="1"/>
  <c r="U133" i="1"/>
  <c r="O133" i="1"/>
  <c r="P133" i="1"/>
  <c r="Q132" i="1"/>
  <c r="S132" i="1"/>
  <c r="O132" i="1"/>
  <c r="P132" i="1"/>
  <c r="Q131" i="1"/>
  <c r="T131" i="1"/>
  <c r="U131" i="1"/>
  <c r="O131" i="1"/>
  <c r="P131" i="1"/>
  <c r="Q130" i="1"/>
  <c r="S130" i="1"/>
  <c r="O130" i="1"/>
  <c r="P130" i="1"/>
  <c r="Q129" i="1"/>
  <c r="T129" i="1"/>
  <c r="U129" i="1"/>
  <c r="O129" i="1"/>
  <c r="P129" i="1"/>
  <c r="Q128" i="1"/>
  <c r="S128" i="1"/>
  <c r="O128" i="1"/>
  <c r="P128" i="1"/>
  <c r="Q127" i="1"/>
  <c r="T127" i="1"/>
  <c r="U127" i="1"/>
  <c r="O127" i="1"/>
  <c r="P127" i="1"/>
  <c r="Q126" i="1"/>
  <c r="S126" i="1"/>
  <c r="O126" i="1"/>
  <c r="P126" i="1"/>
  <c r="Q125" i="1"/>
  <c r="T125" i="1"/>
  <c r="U125" i="1"/>
  <c r="O125" i="1"/>
  <c r="P125" i="1"/>
  <c r="Q124" i="1"/>
  <c r="S124" i="1"/>
  <c r="O124" i="1"/>
  <c r="P124" i="1"/>
  <c r="Q123" i="1"/>
  <c r="T123" i="1"/>
  <c r="U123" i="1"/>
  <c r="O123" i="1"/>
  <c r="P123" i="1"/>
  <c r="Q122" i="1"/>
  <c r="S122" i="1"/>
  <c r="O122" i="1"/>
  <c r="P122" i="1"/>
  <c r="Q121" i="1"/>
  <c r="T121" i="1"/>
  <c r="U121" i="1"/>
  <c r="O121" i="1"/>
  <c r="P121" i="1"/>
  <c r="Q120" i="1"/>
  <c r="S120" i="1"/>
  <c r="O120" i="1"/>
  <c r="P120" i="1"/>
  <c r="Q119" i="1"/>
  <c r="T119" i="1"/>
  <c r="U119" i="1"/>
  <c r="O119" i="1"/>
  <c r="P119" i="1"/>
  <c r="Q118" i="1"/>
  <c r="S118" i="1"/>
  <c r="T118" i="1"/>
  <c r="U118" i="1"/>
  <c r="O118" i="1"/>
  <c r="P118" i="1"/>
  <c r="Q117" i="1"/>
  <c r="T117" i="1"/>
  <c r="U117" i="1"/>
  <c r="O117" i="1"/>
  <c r="P117" i="1"/>
  <c r="Q116" i="1"/>
  <c r="S116" i="1"/>
  <c r="O116" i="1"/>
  <c r="P116" i="1"/>
  <c r="Q115" i="1"/>
  <c r="T115" i="1"/>
  <c r="U115" i="1"/>
  <c r="O115" i="1"/>
  <c r="P115" i="1"/>
  <c r="Q114" i="1"/>
  <c r="S114" i="1"/>
  <c r="O114" i="1"/>
  <c r="P114" i="1"/>
  <c r="Q113" i="1"/>
  <c r="T113" i="1"/>
  <c r="U113" i="1"/>
  <c r="O113" i="1"/>
  <c r="P113" i="1"/>
  <c r="Q112" i="1"/>
  <c r="S112" i="1"/>
  <c r="O112" i="1"/>
  <c r="P112" i="1"/>
  <c r="Q111" i="1"/>
  <c r="T111" i="1"/>
  <c r="U111" i="1"/>
  <c r="O111" i="1"/>
  <c r="P111" i="1"/>
  <c r="Q110" i="1"/>
  <c r="S110" i="1"/>
  <c r="O110" i="1"/>
  <c r="P110" i="1"/>
  <c r="Q109" i="1"/>
  <c r="T109" i="1"/>
  <c r="U109" i="1"/>
  <c r="O109" i="1"/>
  <c r="P109" i="1"/>
  <c r="Q108" i="1"/>
  <c r="S108" i="1"/>
  <c r="O108" i="1"/>
  <c r="P108" i="1"/>
  <c r="Q107" i="1"/>
  <c r="T107" i="1"/>
  <c r="U107" i="1"/>
  <c r="O107" i="1"/>
  <c r="P107" i="1"/>
  <c r="Q106" i="1"/>
  <c r="S106" i="1"/>
  <c r="O106" i="1"/>
  <c r="P106" i="1"/>
  <c r="Q105" i="1"/>
  <c r="T105" i="1"/>
  <c r="U105" i="1"/>
  <c r="O105" i="1"/>
  <c r="P105" i="1"/>
  <c r="Q104" i="1"/>
  <c r="S104" i="1"/>
  <c r="O104" i="1"/>
  <c r="P104" i="1"/>
  <c r="Q103" i="1"/>
  <c r="T103" i="1"/>
  <c r="U103" i="1"/>
  <c r="O103" i="1"/>
  <c r="P103" i="1"/>
  <c r="Q102" i="1"/>
  <c r="S102" i="1"/>
  <c r="T102" i="1"/>
  <c r="U102" i="1"/>
  <c r="O102" i="1"/>
  <c r="P102" i="1"/>
  <c r="Q101" i="1"/>
  <c r="T101" i="1"/>
  <c r="U101" i="1"/>
  <c r="O101" i="1"/>
  <c r="P101" i="1"/>
  <c r="Q100" i="1"/>
  <c r="S100" i="1"/>
  <c r="O100" i="1"/>
  <c r="P100" i="1"/>
  <c r="Q99" i="1"/>
  <c r="T99" i="1"/>
  <c r="U99" i="1"/>
  <c r="S99" i="1"/>
  <c r="O99" i="1"/>
  <c r="P99" i="1"/>
  <c r="Q98" i="1"/>
  <c r="S98" i="1"/>
  <c r="T98" i="1"/>
  <c r="U98" i="1"/>
  <c r="O98" i="1"/>
  <c r="P98" i="1"/>
  <c r="Q97" i="1"/>
  <c r="T97" i="1"/>
  <c r="U97" i="1"/>
  <c r="S97" i="1"/>
  <c r="O97" i="1"/>
  <c r="P97" i="1"/>
  <c r="Q96" i="1"/>
  <c r="S96" i="1"/>
  <c r="O96" i="1"/>
  <c r="P96" i="1"/>
  <c r="Q95" i="1"/>
  <c r="T95" i="1"/>
  <c r="U95" i="1"/>
  <c r="O95" i="1"/>
  <c r="P95" i="1"/>
  <c r="Q94" i="1"/>
  <c r="S94" i="1"/>
  <c r="O94" i="1"/>
  <c r="P94" i="1"/>
  <c r="Q93" i="1"/>
  <c r="T93" i="1"/>
  <c r="U93" i="1"/>
  <c r="O93" i="1"/>
  <c r="P93" i="1"/>
  <c r="Q92" i="1"/>
  <c r="S92" i="1"/>
  <c r="O92" i="1"/>
  <c r="P92" i="1"/>
  <c r="Q91" i="1"/>
  <c r="T91" i="1"/>
  <c r="U91" i="1"/>
  <c r="O91" i="1"/>
  <c r="P91" i="1"/>
  <c r="Q90" i="1"/>
  <c r="S90" i="1"/>
  <c r="O90" i="1"/>
  <c r="P90" i="1"/>
  <c r="Q89" i="1"/>
  <c r="T89" i="1"/>
  <c r="U89" i="1"/>
  <c r="S89" i="1"/>
  <c r="O89" i="1"/>
  <c r="P89" i="1"/>
  <c r="Q88" i="1"/>
  <c r="S88" i="1"/>
  <c r="O88" i="1"/>
  <c r="P88" i="1"/>
  <c r="Q87" i="1"/>
  <c r="T87" i="1"/>
  <c r="U87" i="1"/>
  <c r="O87" i="1"/>
  <c r="P87" i="1"/>
  <c r="Q86" i="1"/>
  <c r="S86" i="1"/>
  <c r="O86" i="1"/>
  <c r="P86" i="1"/>
  <c r="Q85" i="1"/>
  <c r="T85" i="1"/>
  <c r="U85" i="1"/>
  <c r="O85" i="1"/>
  <c r="P85" i="1"/>
  <c r="Q84" i="1"/>
  <c r="S84" i="1"/>
  <c r="O84" i="1"/>
  <c r="P84" i="1"/>
  <c r="Q83" i="1"/>
  <c r="T83" i="1"/>
  <c r="U83" i="1"/>
  <c r="O83" i="1"/>
  <c r="P83" i="1"/>
  <c r="Q82" i="1"/>
  <c r="S82" i="1"/>
  <c r="O82" i="1"/>
  <c r="P82" i="1"/>
  <c r="Q81" i="1"/>
  <c r="T81" i="1"/>
  <c r="U81" i="1"/>
  <c r="S81" i="1"/>
  <c r="O81" i="1"/>
  <c r="P81" i="1"/>
  <c r="Q80" i="1"/>
  <c r="S80" i="1"/>
  <c r="O80" i="1"/>
  <c r="P80" i="1"/>
  <c r="Q79" i="1"/>
  <c r="T79" i="1"/>
  <c r="U79" i="1"/>
  <c r="O79" i="1"/>
  <c r="P79" i="1"/>
  <c r="Q78" i="1"/>
  <c r="S78" i="1"/>
  <c r="O78" i="1"/>
  <c r="P78" i="1"/>
  <c r="Q77" i="1"/>
  <c r="T77" i="1"/>
  <c r="U77" i="1"/>
  <c r="O77" i="1"/>
  <c r="P77" i="1"/>
  <c r="Q76" i="1"/>
  <c r="S76" i="1"/>
  <c r="T76" i="1"/>
  <c r="U76" i="1"/>
  <c r="O76" i="1"/>
  <c r="P76" i="1"/>
  <c r="Q75" i="1"/>
  <c r="S75" i="1"/>
  <c r="O75" i="1"/>
  <c r="P75" i="1"/>
  <c r="Q74" i="1"/>
  <c r="T74" i="1"/>
  <c r="U74" i="1"/>
  <c r="S74" i="1"/>
  <c r="O74" i="1"/>
  <c r="P74" i="1"/>
  <c r="Q73" i="1"/>
  <c r="S73" i="1"/>
  <c r="T73" i="1"/>
  <c r="U73" i="1"/>
  <c r="O73" i="1"/>
  <c r="P73" i="1"/>
  <c r="Q72" i="1"/>
  <c r="S72" i="1"/>
  <c r="T72" i="1"/>
  <c r="U72" i="1"/>
  <c r="O72" i="1"/>
  <c r="P72" i="1"/>
  <c r="Q71" i="1"/>
  <c r="S71" i="1"/>
  <c r="O71" i="1"/>
  <c r="P71" i="1"/>
  <c r="Q70" i="1"/>
  <c r="T70" i="1"/>
  <c r="U70" i="1"/>
  <c r="O70" i="1"/>
  <c r="P70" i="1"/>
  <c r="Q69" i="1"/>
  <c r="S69" i="1"/>
  <c r="T69" i="1"/>
  <c r="U69" i="1"/>
  <c r="O69" i="1"/>
  <c r="P69" i="1"/>
  <c r="Q68" i="1"/>
  <c r="T68" i="1"/>
  <c r="U68" i="1"/>
  <c r="S68" i="1"/>
  <c r="O68" i="1"/>
  <c r="P68" i="1"/>
  <c r="Q67" i="1"/>
  <c r="S67" i="1"/>
  <c r="T67" i="1"/>
  <c r="U67" i="1"/>
  <c r="O67" i="1"/>
  <c r="P67" i="1"/>
  <c r="Q66" i="1"/>
  <c r="T66" i="1"/>
  <c r="U66" i="1"/>
  <c r="S66" i="1"/>
  <c r="O66" i="1"/>
  <c r="P66" i="1"/>
  <c r="Q65" i="1"/>
  <c r="S65" i="1"/>
  <c r="O65" i="1"/>
  <c r="P65" i="1"/>
  <c r="Q64" i="1"/>
  <c r="T64" i="1"/>
  <c r="U64" i="1"/>
  <c r="O64" i="1"/>
  <c r="P64" i="1"/>
  <c r="Q63" i="1"/>
  <c r="S63" i="1"/>
  <c r="O63" i="1"/>
  <c r="P63" i="1"/>
  <c r="Q62" i="1"/>
  <c r="T62" i="1"/>
  <c r="U62" i="1"/>
  <c r="O62" i="1"/>
  <c r="P62" i="1"/>
  <c r="Q61" i="1"/>
  <c r="S61" i="1"/>
  <c r="T61" i="1"/>
  <c r="U61" i="1"/>
  <c r="O61" i="1"/>
  <c r="P61" i="1"/>
  <c r="Q60" i="1"/>
  <c r="T60" i="1"/>
  <c r="U60" i="1"/>
  <c r="S60" i="1"/>
  <c r="O60" i="1"/>
  <c r="P60" i="1"/>
  <c r="Q59" i="1"/>
  <c r="S59" i="1"/>
  <c r="O59" i="1"/>
  <c r="P59" i="1"/>
  <c r="Q58" i="1"/>
  <c r="T58" i="1"/>
  <c r="U58" i="1"/>
  <c r="O58" i="1"/>
  <c r="P58" i="1"/>
  <c r="Q57" i="1"/>
  <c r="S57" i="1"/>
  <c r="T57" i="1"/>
  <c r="U57" i="1"/>
  <c r="O57" i="1"/>
  <c r="P57" i="1"/>
  <c r="Q56" i="1"/>
  <c r="T56" i="1"/>
  <c r="U56" i="1"/>
  <c r="S56" i="1"/>
  <c r="O56" i="1"/>
  <c r="P56" i="1"/>
  <c r="Q55" i="1"/>
  <c r="S55" i="1"/>
  <c r="O55" i="1"/>
  <c r="P55" i="1"/>
  <c r="Q54" i="1"/>
  <c r="T54" i="1"/>
  <c r="U54" i="1"/>
  <c r="O54" i="1"/>
  <c r="P54" i="1"/>
  <c r="Q53" i="1"/>
  <c r="S53" i="1"/>
  <c r="T53" i="1"/>
  <c r="U53" i="1"/>
  <c r="O53" i="1"/>
  <c r="P53" i="1"/>
  <c r="Q52" i="1"/>
  <c r="T52" i="1"/>
  <c r="U52" i="1"/>
  <c r="S52" i="1"/>
  <c r="O52" i="1"/>
  <c r="P52" i="1"/>
  <c r="Q51" i="1"/>
  <c r="S51" i="1"/>
  <c r="O51" i="1"/>
  <c r="P51" i="1"/>
  <c r="Q50" i="1"/>
  <c r="T50" i="1"/>
  <c r="U50" i="1"/>
  <c r="O50" i="1"/>
  <c r="P50" i="1"/>
  <c r="Q49" i="1"/>
  <c r="S49" i="1"/>
  <c r="T49" i="1"/>
  <c r="U49" i="1"/>
  <c r="O49" i="1"/>
  <c r="P49" i="1"/>
  <c r="Q48" i="1"/>
  <c r="T48" i="1"/>
  <c r="U48" i="1"/>
  <c r="S48" i="1"/>
  <c r="O48" i="1"/>
  <c r="P48" i="1"/>
  <c r="Q47" i="1"/>
  <c r="S47" i="1"/>
  <c r="O47" i="1"/>
  <c r="P47" i="1"/>
  <c r="Q46" i="1"/>
  <c r="T46" i="1"/>
  <c r="U46" i="1"/>
  <c r="O46" i="1"/>
  <c r="P46" i="1"/>
  <c r="Q45" i="1"/>
  <c r="S45" i="1"/>
  <c r="T45" i="1"/>
  <c r="U45" i="1"/>
  <c r="O45" i="1"/>
  <c r="P45" i="1"/>
  <c r="Q44" i="1"/>
  <c r="T44" i="1"/>
  <c r="U44" i="1"/>
  <c r="S44" i="1"/>
  <c r="O44" i="1"/>
  <c r="P44" i="1"/>
  <c r="Q43" i="1"/>
  <c r="S43" i="1"/>
  <c r="O43" i="1"/>
  <c r="P43" i="1"/>
  <c r="Q42" i="1"/>
  <c r="T42" i="1"/>
  <c r="U42" i="1"/>
  <c r="O42" i="1"/>
  <c r="P42" i="1"/>
  <c r="Q41" i="1"/>
  <c r="S41" i="1"/>
  <c r="T41" i="1"/>
  <c r="U41" i="1"/>
  <c r="O41" i="1"/>
  <c r="P41" i="1"/>
  <c r="Q40" i="1"/>
  <c r="T40" i="1"/>
  <c r="U40" i="1"/>
  <c r="S40" i="1"/>
  <c r="O40" i="1"/>
  <c r="P40" i="1"/>
  <c r="Q39" i="1"/>
  <c r="S39" i="1"/>
  <c r="O39" i="1"/>
  <c r="P39" i="1"/>
  <c r="Q38" i="1"/>
  <c r="T38" i="1"/>
  <c r="U38" i="1"/>
  <c r="O38" i="1"/>
  <c r="P38" i="1"/>
  <c r="Q37" i="1"/>
  <c r="S37" i="1"/>
  <c r="T37" i="1"/>
  <c r="U37" i="1"/>
  <c r="O37" i="1"/>
  <c r="P37" i="1"/>
  <c r="Q36" i="1"/>
  <c r="T36" i="1"/>
  <c r="U36" i="1"/>
  <c r="S36" i="1"/>
  <c r="O36" i="1"/>
  <c r="P36" i="1"/>
  <c r="Q35" i="1"/>
  <c r="S35" i="1"/>
  <c r="O35" i="1"/>
  <c r="P35" i="1"/>
  <c r="Q34" i="1"/>
  <c r="T34" i="1"/>
  <c r="U34" i="1"/>
  <c r="O34" i="1"/>
  <c r="P34" i="1"/>
  <c r="Q33" i="1"/>
  <c r="S33" i="1"/>
  <c r="T33" i="1"/>
  <c r="U33" i="1"/>
  <c r="O33" i="1"/>
  <c r="P33" i="1"/>
  <c r="Q32" i="1"/>
  <c r="T32" i="1"/>
  <c r="U32" i="1"/>
  <c r="S32" i="1"/>
  <c r="O32" i="1"/>
  <c r="P32" i="1"/>
  <c r="Q31" i="1"/>
  <c r="S31" i="1"/>
  <c r="O31" i="1"/>
  <c r="P31" i="1"/>
  <c r="Q30" i="1"/>
  <c r="T30" i="1"/>
  <c r="U30" i="1"/>
  <c r="O30" i="1"/>
  <c r="P30" i="1"/>
  <c r="Q29" i="1"/>
  <c r="S29" i="1"/>
  <c r="T29" i="1"/>
  <c r="U29" i="1"/>
  <c r="O29" i="1"/>
  <c r="P29" i="1"/>
  <c r="Q28" i="1"/>
  <c r="T28" i="1"/>
  <c r="U28" i="1"/>
  <c r="S28" i="1"/>
  <c r="O28" i="1"/>
  <c r="P28" i="1"/>
  <c r="Q27" i="1"/>
  <c r="S27" i="1"/>
  <c r="O27" i="1"/>
  <c r="P27" i="1"/>
  <c r="Q26" i="1"/>
  <c r="T26" i="1"/>
  <c r="U26" i="1"/>
  <c r="O26" i="1"/>
  <c r="P26" i="1"/>
  <c r="Q25" i="1"/>
  <c r="S25" i="1"/>
  <c r="T25" i="1"/>
  <c r="U25" i="1"/>
  <c r="O25" i="1"/>
  <c r="P25" i="1"/>
  <c r="Q24" i="1"/>
  <c r="T24" i="1"/>
  <c r="U24" i="1"/>
  <c r="S24" i="1"/>
  <c r="O24" i="1"/>
  <c r="P24" i="1"/>
  <c r="Q23" i="1"/>
  <c r="S23" i="1"/>
  <c r="O23" i="1"/>
  <c r="P23" i="1"/>
  <c r="Q22" i="1"/>
  <c r="T22" i="1"/>
  <c r="U22" i="1"/>
  <c r="O22" i="1"/>
  <c r="P22" i="1"/>
  <c r="Q21" i="1"/>
  <c r="S21" i="1"/>
  <c r="T21" i="1"/>
  <c r="U21" i="1"/>
  <c r="O21" i="1"/>
  <c r="P21" i="1"/>
  <c r="Q20" i="1"/>
  <c r="T20" i="1"/>
  <c r="U20" i="1"/>
  <c r="S20" i="1"/>
  <c r="O20" i="1"/>
  <c r="P20" i="1"/>
  <c r="Q19" i="1"/>
  <c r="S19" i="1"/>
  <c r="O19" i="1"/>
  <c r="P19" i="1"/>
  <c r="Q18" i="1"/>
  <c r="T18" i="1"/>
  <c r="U18" i="1"/>
  <c r="O18" i="1"/>
  <c r="P18" i="1"/>
  <c r="Q17" i="1"/>
  <c r="S17" i="1"/>
  <c r="T17" i="1"/>
  <c r="U17" i="1"/>
  <c r="O17" i="1"/>
  <c r="P17" i="1"/>
  <c r="Q16" i="1"/>
  <c r="T16" i="1"/>
  <c r="U16" i="1"/>
  <c r="S16" i="1"/>
  <c r="O16" i="1"/>
  <c r="P16" i="1"/>
  <c r="Q15" i="1"/>
  <c r="S15" i="1"/>
  <c r="O15" i="1"/>
  <c r="P15" i="1"/>
  <c r="Q14" i="1"/>
  <c r="T14" i="1"/>
  <c r="U14" i="1"/>
  <c r="O14" i="1"/>
  <c r="P14" i="1"/>
  <c r="Q13" i="1"/>
  <c r="S13" i="1"/>
  <c r="T13" i="1"/>
  <c r="U13" i="1"/>
  <c r="O13" i="1"/>
  <c r="P13" i="1"/>
  <c r="Q12" i="1"/>
  <c r="T12" i="1"/>
  <c r="U12" i="1"/>
  <c r="S12" i="1"/>
  <c r="O12" i="1"/>
  <c r="P12" i="1"/>
  <c r="Q11" i="1"/>
  <c r="S11" i="1"/>
  <c r="O11" i="1"/>
  <c r="P11" i="1"/>
  <c r="Q10" i="1"/>
  <c r="T10" i="1"/>
  <c r="U10" i="1"/>
  <c r="O10" i="1"/>
  <c r="P10" i="1"/>
  <c r="Q9" i="1"/>
  <c r="S9" i="1"/>
  <c r="T9" i="1"/>
  <c r="U9" i="1"/>
  <c r="O9" i="1"/>
  <c r="P9" i="1"/>
  <c r="Q8" i="1"/>
  <c r="T8" i="1"/>
  <c r="U8" i="1"/>
  <c r="S8" i="1"/>
  <c r="O8" i="1"/>
  <c r="P8" i="1"/>
  <c r="Q7" i="1"/>
  <c r="S7" i="1"/>
  <c r="O7" i="1"/>
  <c r="P7" i="1"/>
  <c r="Q6" i="1"/>
  <c r="T6" i="1"/>
  <c r="U6" i="1"/>
  <c r="O6" i="1"/>
  <c r="P6" i="1"/>
  <c r="Q5" i="1"/>
  <c r="S5" i="1"/>
  <c r="T5" i="1"/>
  <c r="U5" i="1"/>
  <c r="O5" i="1"/>
  <c r="P5" i="1"/>
  <c r="Q4" i="1"/>
  <c r="T4" i="1"/>
  <c r="U4" i="1"/>
  <c r="S4" i="1"/>
  <c r="O4" i="1"/>
  <c r="P4" i="1"/>
  <c r="S216" i="1"/>
  <c r="T216" i="1"/>
  <c r="U216" i="1"/>
  <c r="S361" i="1"/>
  <c r="T361" i="1"/>
  <c r="U361" i="1"/>
  <c r="T419" i="1"/>
  <c r="U419" i="1"/>
  <c r="S419" i="1"/>
  <c r="T434" i="1"/>
  <c r="U434" i="1"/>
  <c r="S434" i="1"/>
  <c r="T233" i="1"/>
  <c r="U233" i="1"/>
  <c r="S233" i="1"/>
  <c r="T352" i="1"/>
  <c r="U352" i="1"/>
  <c r="S352" i="1"/>
  <c r="T372" i="1"/>
  <c r="U372" i="1"/>
  <c r="S372" i="1"/>
  <c r="T414" i="1"/>
  <c r="U414" i="1"/>
  <c r="S414" i="1"/>
  <c r="S10" i="1"/>
  <c r="T11" i="1"/>
  <c r="U11" i="1"/>
  <c r="S18" i="1"/>
  <c r="T19" i="1"/>
  <c r="U19" i="1"/>
  <c r="S26" i="1"/>
  <c r="T27" i="1"/>
  <c r="U27" i="1"/>
  <c r="S34" i="1"/>
  <c r="T35" i="1"/>
  <c r="U35" i="1"/>
  <c r="S42" i="1"/>
  <c r="T43" i="1"/>
  <c r="U43" i="1"/>
  <c r="S50" i="1"/>
  <c r="T51" i="1"/>
  <c r="U51" i="1"/>
  <c r="S58" i="1"/>
  <c r="T59" i="1"/>
  <c r="U59" i="1"/>
  <c r="S105" i="1"/>
  <c r="S107" i="1"/>
  <c r="S121" i="1"/>
  <c r="S123" i="1"/>
  <c r="S139" i="1"/>
  <c r="S161" i="1"/>
  <c r="S171" i="1"/>
  <c r="S192" i="1"/>
  <c r="S208" i="1"/>
  <c r="T208" i="1"/>
  <c r="U208" i="1"/>
  <c r="S212" i="1"/>
  <c r="T212" i="1"/>
  <c r="U212" i="1"/>
  <c r="T225" i="1"/>
  <c r="U225" i="1"/>
  <c r="S225" i="1"/>
  <c r="S240" i="1"/>
  <c r="T240" i="1"/>
  <c r="U240" i="1"/>
  <c r="S244" i="1"/>
  <c r="T244" i="1"/>
  <c r="U244" i="1"/>
  <c r="T291" i="1"/>
  <c r="U291" i="1"/>
  <c r="S291" i="1"/>
  <c r="T307" i="1"/>
  <c r="U307" i="1"/>
  <c r="S307" i="1"/>
  <c r="T323" i="1"/>
  <c r="U323" i="1"/>
  <c r="S323" i="1"/>
  <c r="T339" i="1"/>
  <c r="U339" i="1"/>
  <c r="S339" i="1"/>
  <c r="S345" i="1"/>
  <c r="T345" i="1"/>
  <c r="U345" i="1"/>
  <c r="T357" i="1"/>
  <c r="U357" i="1"/>
  <c r="S357" i="1"/>
  <c r="T364" i="1"/>
  <c r="U364" i="1"/>
  <c r="S364" i="1"/>
  <c r="T367" i="1"/>
  <c r="U367" i="1"/>
  <c r="S367" i="1"/>
  <c r="T205" i="1"/>
  <c r="U205" i="1"/>
  <c r="S205" i="1"/>
  <c r="S64" i="1"/>
  <c r="T65" i="1"/>
  <c r="U65" i="1"/>
  <c r="T75" i="1"/>
  <c r="U75" i="1"/>
  <c r="S83" i="1"/>
  <c r="S91" i="1"/>
  <c r="T106" i="1"/>
  <c r="U106" i="1"/>
  <c r="S113" i="1"/>
  <c r="S115" i="1"/>
  <c r="T122" i="1"/>
  <c r="U122" i="1"/>
  <c r="S129" i="1"/>
  <c r="S131" i="1"/>
  <c r="S145" i="1"/>
  <c r="S155" i="1"/>
  <c r="T160" i="1"/>
  <c r="U160" i="1"/>
  <c r="S169" i="1"/>
  <c r="T170" i="1"/>
  <c r="U170" i="1"/>
  <c r="S177" i="1"/>
  <c r="T178" i="1"/>
  <c r="U178" i="1"/>
  <c r="T184" i="1"/>
  <c r="U184" i="1"/>
  <c r="T188" i="1"/>
  <c r="U188" i="1"/>
  <c r="S193" i="1"/>
  <c r="T217" i="1"/>
  <c r="U217" i="1"/>
  <c r="S217" i="1"/>
  <c r="S232" i="1"/>
  <c r="T232" i="1"/>
  <c r="U232" i="1"/>
  <c r="S236" i="1"/>
  <c r="T236" i="1"/>
  <c r="U236" i="1"/>
  <c r="T302" i="1"/>
  <c r="U302" i="1"/>
  <c r="S302" i="1"/>
  <c r="T318" i="1"/>
  <c r="U318" i="1"/>
  <c r="S318" i="1"/>
  <c r="T334" i="1"/>
  <c r="U334" i="1"/>
  <c r="S334" i="1"/>
  <c r="T348" i="1"/>
  <c r="U348" i="1"/>
  <c r="S348" i="1"/>
  <c r="T351" i="1"/>
  <c r="U351" i="1"/>
  <c r="S351" i="1"/>
  <c r="T373" i="1"/>
  <c r="U373" i="1"/>
  <c r="S373" i="1"/>
  <c r="S220" i="1"/>
  <c r="T220" i="1"/>
  <c r="U220" i="1"/>
  <c r="S6" i="1"/>
  <c r="T7" i="1"/>
  <c r="U7" i="1"/>
  <c r="S14" i="1"/>
  <c r="T15" i="1"/>
  <c r="U15" i="1"/>
  <c r="S22" i="1"/>
  <c r="T23" i="1"/>
  <c r="U23" i="1"/>
  <c r="S30" i="1"/>
  <c r="T31" i="1"/>
  <c r="U31" i="1"/>
  <c r="S38" i="1"/>
  <c r="T39" i="1"/>
  <c r="U39" i="1"/>
  <c r="S46" i="1"/>
  <c r="T47" i="1"/>
  <c r="U47" i="1"/>
  <c r="S54" i="1"/>
  <c r="T55" i="1"/>
  <c r="U55" i="1"/>
  <c r="S62" i="1"/>
  <c r="T63" i="1"/>
  <c r="U63" i="1"/>
  <c r="S70" i="1"/>
  <c r="T71" i="1"/>
  <c r="U71" i="1"/>
  <c r="T78" i="1"/>
  <c r="U78" i="1"/>
  <c r="T82" i="1"/>
  <c r="U82" i="1"/>
  <c r="T86" i="1"/>
  <c r="U86" i="1"/>
  <c r="T90" i="1"/>
  <c r="U90" i="1"/>
  <c r="T94" i="1"/>
  <c r="U94" i="1"/>
  <c r="T110" i="1"/>
  <c r="U110" i="1"/>
  <c r="T112" i="1"/>
  <c r="U112" i="1"/>
  <c r="T114" i="1"/>
  <c r="U114" i="1"/>
  <c r="T126" i="1"/>
  <c r="U126" i="1"/>
  <c r="T128" i="1"/>
  <c r="U128" i="1"/>
  <c r="T130" i="1"/>
  <c r="U130" i="1"/>
  <c r="T142" i="1"/>
  <c r="U142" i="1"/>
  <c r="T144" i="1"/>
  <c r="U144" i="1"/>
  <c r="T158" i="1"/>
  <c r="U158" i="1"/>
  <c r="S163" i="1"/>
  <c r="T168" i="1"/>
  <c r="U168" i="1"/>
  <c r="S175" i="1"/>
  <c r="T176" i="1"/>
  <c r="U176" i="1"/>
  <c r="T194" i="1"/>
  <c r="U194" i="1"/>
  <c r="T209" i="1"/>
  <c r="U209" i="1"/>
  <c r="S209" i="1"/>
  <c r="S224" i="1"/>
  <c r="T224" i="1"/>
  <c r="U224" i="1"/>
  <c r="S228" i="1"/>
  <c r="T228" i="1"/>
  <c r="U228" i="1"/>
  <c r="T274" i="1"/>
  <c r="U274" i="1"/>
  <c r="S274" i="1"/>
  <c r="T278" i="1"/>
  <c r="U278" i="1"/>
  <c r="S278" i="1"/>
  <c r="T282" i="1"/>
  <c r="U282" i="1"/>
  <c r="S282" i="1"/>
  <c r="T286" i="1"/>
  <c r="U286" i="1"/>
  <c r="S286" i="1"/>
  <c r="T290" i="1"/>
  <c r="U290" i="1"/>
  <c r="S290" i="1"/>
  <c r="T306" i="1"/>
  <c r="U306" i="1"/>
  <c r="S306" i="1"/>
  <c r="T322" i="1"/>
  <c r="U322" i="1"/>
  <c r="S322" i="1"/>
  <c r="T338" i="1"/>
  <c r="U338" i="1"/>
  <c r="S338" i="1"/>
  <c r="T356" i="1"/>
  <c r="U356" i="1"/>
  <c r="S356" i="1"/>
  <c r="T359" i="1"/>
  <c r="U359" i="1"/>
  <c r="S359" i="1"/>
  <c r="T368" i="1"/>
  <c r="U368" i="1"/>
  <c r="S368" i="1"/>
  <c r="T242" i="1"/>
  <c r="U242" i="1"/>
  <c r="T246" i="1"/>
  <c r="U246" i="1"/>
  <c r="T248" i="1"/>
  <c r="U248" i="1"/>
  <c r="T252" i="1"/>
  <c r="U252" i="1"/>
  <c r="T256" i="1"/>
  <c r="U256" i="1"/>
  <c r="T260" i="1"/>
  <c r="U260" i="1"/>
  <c r="S273" i="1"/>
  <c r="S277" i="1"/>
  <c r="S281" i="1"/>
  <c r="S285" i="1"/>
  <c r="S289" i="1"/>
  <c r="S295" i="1"/>
  <c r="S299" i="1"/>
  <c r="S300" i="1"/>
  <c r="S301" i="1"/>
  <c r="S311" i="1"/>
  <c r="S315" i="1"/>
  <c r="S316" i="1"/>
  <c r="S317" i="1"/>
  <c r="S327" i="1"/>
  <c r="S331" i="1"/>
  <c r="S332" i="1"/>
  <c r="S333" i="1"/>
  <c r="S343" i="1"/>
  <c r="T418" i="1"/>
  <c r="U418" i="1"/>
  <c r="S418" i="1"/>
  <c r="T446" i="1"/>
  <c r="U446" i="1"/>
  <c r="S446" i="1"/>
  <c r="T305" i="1"/>
  <c r="U305" i="1"/>
  <c r="T321" i="1"/>
  <c r="U321" i="1"/>
  <c r="T337" i="1"/>
  <c r="U337" i="1"/>
  <c r="S349" i="1"/>
  <c r="T350" i="1"/>
  <c r="U350" i="1"/>
  <c r="T354" i="1"/>
  <c r="U354" i="1"/>
  <c r="S355" i="1"/>
  <c r="S365" i="1"/>
  <c r="T366" i="1"/>
  <c r="U366" i="1"/>
  <c r="T382" i="1"/>
  <c r="U382" i="1"/>
  <c r="S382" i="1"/>
  <c r="T387" i="1"/>
  <c r="U387" i="1"/>
  <c r="S387" i="1"/>
  <c r="T398" i="1"/>
  <c r="U398" i="1"/>
  <c r="S398" i="1"/>
  <c r="T403" i="1"/>
  <c r="U403" i="1"/>
  <c r="S403" i="1"/>
  <c r="T430" i="1"/>
  <c r="U430" i="1"/>
  <c r="S430" i="1"/>
  <c r="T451" i="1"/>
  <c r="U451" i="1"/>
  <c r="S451" i="1"/>
  <c r="S353" i="1"/>
  <c r="T353" i="1"/>
  <c r="U353" i="1"/>
  <c r="S369" i="1"/>
  <c r="T369" i="1"/>
  <c r="U369" i="1"/>
  <c r="T386" i="1"/>
  <c r="U386" i="1"/>
  <c r="S386" i="1"/>
  <c r="T402" i="1"/>
  <c r="U402" i="1"/>
  <c r="S402" i="1"/>
  <c r="T435" i="1"/>
  <c r="U435" i="1"/>
  <c r="S435" i="1"/>
  <c r="T450" i="1"/>
  <c r="U450" i="1"/>
  <c r="S450" i="1"/>
  <c r="S380" i="1"/>
  <c r="S396" i="1"/>
  <c r="S407" i="1"/>
  <c r="S412" i="1"/>
  <c r="S413" i="1"/>
  <c r="S423" i="1"/>
  <c r="S428" i="1"/>
  <c r="S429" i="1"/>
  <c r="S439" i="1"/>
  <c r="S444" i="1"/>
  <c r="S445" i="1"/>
  <c r="S455" i="1"/>
  <c r="S459" i="1"/>
  <c r="S460" i="1"/>
  <c r="T385" i="1"/>
  <c r="U385" i="1"/>
  <c r="T401" i="1"/>
  <c r="U401" i="1"/>
  <c r="T417" i="1"/>
  <c r="U417" i="1"/>
  <c r="T433" i="1"/>
  <c r="U433" i="1"/>
  <c r="T449" i="1"/>
  <c r="U449" i="1"/>
  <c r="S218" i="1"/>
  <c r="T218" i="1"/>
  <c r="U218" i="1"/>
  <c r="T259" i="1"/>
  <c r="U259" i="1"/>
  <c r="S259" i="1"/>
  <c r="T80" i="1"/>
  <c r="U80" i="1"/>
  <c r="T88" i="1"/>
  <c r="U88" i="1"/>
  <c r="T96" i="1"/>
  <c r="U96" i="1"/>
  <c r="T104" i="1"/>
  <c r="U104" i="1"/>
  <c r="T120" i="1"/>
  <c r="U120" i="1"/>
  <c r="T211" i="1"/>
  <c r="U211" i="1"/>
  <c r="S211" i="1"/>
  <c r="S226" i="1"/>
  <c r="T226" i="1"/>
  <c r="U226" i="1"/>
  <c r="T235" i="1"/>
  <c r="U235" i="1"/>
  <c r="S235" i="1"/>
  <c r="T251" i="1"/>
  <c r="U251" i="1"/>
  <c r="S251" i="1"/>
  <c r="S77" i="1"/>
  <c r="S85" i="1"/>
  <c r="S93" i="1"/>
  <c r="S101" i="1"/>
  <c r="S109" i="1"/>
  <c r="S117" i="1"/>
  <c r="S125" i="1"/>
  <c r="S133" i="1"/>
  <c r="T138" i="1"/>
  <c r="U138" i="1"/>
  <c r="S141" i="1"/>
  <c r="T146" i="1"/>
  <c r="U146" i="1"/>
  <c r="S149" i="1"/>
  <c r="T154" i="1"/>
  <c r="U154" i="1"/>
  <c r="S157" i="1"/>
  <c r="T162" i="1"/>
  <c r="U162" i="1"/>
  <c r="S165" i="1"/>
  <c r="T219" i="1"/>
  <c r="U219" i="1"/>
  <c r="S219" i="1"/>
  <c r="S234" i="1"/>
  <c r="T234" i="1"/>
  <c r="U234" i="1"/>
  <c r="S79" i="1"/>
  <c r="T84" i="1"/>
  <c r="U84" i="1"/>
  <c r="S87" i="1"/>
  <c r="T92" i="1"/>
  <c r="U92" i="1"/>
  <c r="S95" i="1"/>
  <c r="T100" i="1"/>
  <c r="U100" i="1"/>
  <c r="S103" i="1"/>
  <c r="T108" i="1"/>
  <c r="U108" i="1"/>
  <c r="S111" i="1"/>
  <c r="T116" i="1"/>
  <c r="U116" i="1"/>
  <c r="S119" i="1"/>
  <c r="T124" i="1"/>
  <c r="U124" i="1"/>
  <c r="S127" i="1"/>
  <c r="T132" i="1"/>
  <c r="U132" i="1"/>
  <c r="S135" i="1"/>
  <c r="T140" i="1"/>
  <c r="U140" i="1"/>
  <c r="S143" i="1"/>
  <c r="T148" i="1"/>
  <c r="U148" i="1"/>
  <c r="S151" i="1"/>
  <c r="T156" i="1"/>
  <c r="U156" i="1"/>
  <c r="S159" i="1"/>
  <c r="T164" i="1"/>
  <c r="U164" i="1"/>
  <c r="S210" i="1"/>
  <c r="T210" i="1"/>
  <c r="U210" i="1"/>
  <c r="T227" i="1"/>
  <c r="U227" i="1"/>
  <c r="S227" i="1"/>
  <c r="T214" i="1"/>
  <c r="U214" i="1"/>
  <c r="T222" i="1"/>
  <c r="U222" i="1"/>
  <c r="T230" i="1"/>
  <c r="U230" i="1"/>
  <c r="T238" i="1"/>
  <c r="U238" i="1"/>
  <c r="S241" i="1"/>
  <c r="S243" i="1"/>
  <c r="S245" i="1"/>
  <c r="S247" i="1"/>
  <c r="S255" i="1"/>
  <c r="S213" i="1"/>
  <c r="S221" i="1"/>
  <c r="S229" i="1"/>
  <c r="S237" i="1"/>
</calcChain>
</file>

<file path=xl/sharedStrings.xml><?xml version="1.0" encoding="utf-8"?>
<sst xmlns="http://schemas.openxmlformats.org/spreadsheetml/2006/main" count="2764" uniqueCount="1981">
  <si>
    <t>Annotated Sequence</t>
  </si>
  <si>
    <t>Modifications</t>
  </si>
  <si>
    <t>Modifications in Master Proteins</t>
  </si>
  <si>
    <t># PSMs</t>
  </si>
  <si>
    <t>Master Protein Accessions</t>
  </si>
  <si>
    <t>Master Protein Descriptions</t>
  </si>
  <si>
    <t>Positions in Master Proteins</t>
  </si>
  <si>
    <t># Missed Cleavages</t>
  </si>
  <si>
    <t>Abundances: AirID_1</t>
    <phoneticPr fontId="2"/>
  </si>
  <si>
    <t>Abundances: AirID_2</t>
    <phoneticPr fontId="2"/>
  </si>
  <si>
    <t>Abundances: AirID_3</t>
    <phoneticPr fontId="2"/>
  </si>
  <si>
    <r>
      <t>Abundances: AirID-IkBa</t>
    </r>
    <r>
      <rPr>
        <sz val="12"/>
        <color theme="1"/>
        <rFont val="ＭＳ Ｐゴシック"/>
        <family val="2"/>
        <charset val="128"/>
        <scheme val="minor"/>
      </rPr>
      <t>_1</t>
    </r>
    <phoneticPr fontId="2"/>
  </si>
  <si>
    <t>Abundances: AirID-IkBa_2</t>
    <phoneticPr fontId="2"/>
  </si>
  <si>
    <t>Abundances: AirID-IkBa_3</t>
    <phoneticPr fontId="2"/>
  </si>
  <si>
    <t>ratio (AirID-IkBa/AirID)</t>
    <phoneticPr fontId="2"/>
  </si>
  <si>
    <r>
      <t>r</t>
    </r>
    <r>
      <rPr>
        <sz val="12"/>
        <color theme="1"/>
        <rFont val="ＭＳ Ｐゴシック"/>
        <family val="2"/>
        <charset val="128"/>
        <scheme val="minor"/>
      </rPr>
      <t>atio (log2)</t>
    </r>
    <phoneticPr fontId="2"/>
  </si>
  <si>
    <r>
      <t xml:space="preserve">p </t>
    </r>
    <r>
      <rPr>
        <sz val="12"/>
        <color theme="1"/>
        <rFont val="ＭＳ Ｐゴシック"/>
        <family val="2"/>
        <charset val="128"/>
        <scheme val="minor"/>
      </rPr>
      <t>value</t>
    </r>
    <phoneticPr fontId="2"/>
  </si>
  <si>
    <t>p value rank</t>
    <phoneticPr fontId="2"/>
  </si>
  <si>
    <t>p value (-log10)</t>
    <phoneticPr fontId="2"/>
  </si>
  <si>
    <t>q value</t>
    <phoneticPr fontId="2"/>
  </si>
  <si>
    <t>q value (-log10)</t>
    <phoneticPr fontId="2"/>
  </si>
  <si>
    <t>[R].TYETFKSIMK.[K]</t>
  </si>
  <si>
    <t>1xBiotin [K6]</t>
  </si>
  <si>
    <t>Q04206 1xBiotin [K310]</t>
  </si>
  <si>
    <t>Q04206</t>
  </si>
  <si>
    <t>Transcription factor p65 OS=Homo sapiens OX=9606 GN=RELA PE=1 SV=2</t>
  </si>
  <si>
    <t>Q04206 [305-314]</t>
  </si>
  <si>
    <t>[K].GTVAVQEKAGLPR.[S]</t>
  </si>
  <si>
    <t>1xBiotin [K8]</t>
  </si>
  <si>
    <t>Q8NHV4 1xBiotin [K371]</t>
  </si>
  <si>
    <t>Q8NHV4</t>
  </si>
  <si>
    <t>Q04206 [188-198]</t>
  </si>
  <si>
    <t>[R].APNTAELKICR.[V]</t>
  </si>
  <si>
    <t>1xBiotin [K8]; 1xCarbamidomethyl [C10]</t>
  </si>
  <si>
    <t>Q04206 1xBiotin [K195]</t>
  </si>
  <si>
    <t>Protein NEDD1 OS=Homo sapiens OX=9606 GN=NEDD1 PE=1 SV=1</t>
  </si>
  <si>
    <t>Q8NHV4 [364-376]</t>
  </si>
  <si>
    <t>[K].KSPFSGPTDPRPPPR.[R]</t>
  </si>
  <si>
    <t>1xBiotin [K1]</t>
  </si>
  <si>
    <t>Q04206 1xBiotin [K315]</t>
  </si>
  <si>
    <t>Pyruvate carboxylase, mitochondrial OS=Homo sapiens OX=9606 GN=PC PE=1 SV=2</t>
  </si>
  <si>
    <t>P11498 [1134-1158]</t>
  </si>
  <si>
    <t>[K].GQPLCVLSAMKMETVVTSPMEGTVR.[K]</t>
  </si>
  <si>
    <t>1xBiotin [K11]; 1xCarbamidomethyl [C5]; 2xOxidation [M12; M]</t>
  </si>
  <si>
    <t>P11498 1xBiotin [K1144]</t>
  </si>
  <si>
    <t>P11498</t>
  </si>
  <si>
    <t>Q04206 [315-329]</t>
  </si>
  <si>
    <t>[R].TKLITPQVAK.[L]</t>
  </si>
  <si>
    <t>1xBiotin [K2]</t>
  </si>
  <si>
    <t>Q86TB9 1xBiotin [K460]</t>
  </si>
  <si>
    <t>Q86TB9</t>
  </si>
  <si>
    <t>1xBiotin [K11]; 1xCarbamidomethyl [C5]; 1xOxidation [M]</t>
  </si>
  <si>
    <t>Protein PAT1 homolog 1 OS=Homo sapiens OX=9606 GN=PATL1 PE=1 SV=2</t>
  </si>
  <si>
    <t>Q86TB9 [459-468]</t>
  </si>
  <si>
    <t>[K].NPTSSSEFYKAQGPLPNQHSLK.[G]</t>
  </si>
  <si>
    <t>1xBiotin [K10]</t>
  </si>
  <si>
    <t>Q4VCS5 1xBiotin [K219]</t>
  </si>
  <si>
    <t>Q4VCS5</t>
  </si>
  <si>
    <t>Angiomotin OS=Homo sapiens OX=9606 GN=AMOT PE=1 SV=1</t>
  </si>
  <si>
    <t>Q4VCS5 [210-231]</t>
  </si>
  <si>
    <t>[K].DSFKQLAK.[L]</t>
  </si>
  <si>
    <t>1xBiotin [K4]</t>
  </si>
  <si>
    <t>Q8NHV4 1xBiotin [K498]</t>
  </si>
  <si>
    <t>Q8NHV4 [495-502]</t>
  </si>
  <si>
    <t>[K].TPGPCAYQVVSPGVYK.[S]</t>
  </si>
  <si>
    <t>1xBiotin [K16]; 1xCarbamidomethyl [C5]</t>
  </si>
  <si>
    <t>A8MYP8 1xBiotin [K196]</t>
  </si>
  <si>
    <t>A8MYP8</t>
  </si>
  <si>
    <t>Outer dense fiber protein 3B OS=Homo sapiens OX=9606 GN=ODF3B PE=2 SV=1</t>
  </si>
  <si>
    <t>A8MYP8 [181-196]</t>
  </si>
  <si>
    <t>[K].AENKGISPVVSEHR.[K]</t>
  </si>
  <si>
    <t>Q99700 1xBiotin [K781]</t>
  </si>
  <si>
    <t>Q99700</t>
  </si>
  <si>
    <t>1xBiotin [K11]; 1xCarbamidomethyl [C5]</t>
  </si>
  <si>
    <t>Eukaryotic translation initiation factor 4E transporter OS=Homo sapiens OX=9606 GN=EIF4ENIF1 PE=1 SV=2</t>
  </si>
  <si>
    <t>Q9NRA8 [667-676]</t>
  </si>
  <si>
    <t>[R].VTKSPAPVHR.[G]</t>
  </si>
  <si>
    <t>1xBiotin [K3]</t>
  </si>
  <si>
    <t>Q9NRA8 1xBiotin [K669]</t>
  </si>
  <si>
    <t>Q9NRA8</t>
  </si>
  <si>
    <t>E3 SUMO-protein ligase RanBP2 OS=Homo sapiens OX=9606 GN=RANBP2 PE=1 SV=2</t>
  </si>
  <si>
    <t>P49792 [1523-1533]</t>
  </si>
  <si>
    <t>[K].FGTSETSKTLK.[S]</t>
  </si>
  <si>
    <t>P49792 1xBiotin [K1530]</t>
  </si>
  <si>
    <t>P49792</t>
  </si>
  <si>
    <t>Aryl hydrocarbon receptor nuclear translocator OS=Homo sapiens OX=9606 GN=ARNT PE=1 SV=1</t>
  </si>
  <si>
    <t>P27540 [236-245]</t>
  </si>
  <si>
    <t>[K].TAASAPANVSKGTTPLAPPPKPVR.[R]</t>
  </si>
  <si>
    <t>1xBiotin [K11]</t>
  </si>
  <si>
    <t>Q96D71 1xBiotin [K691]</t>
  </si>
  <si>
    <t>Q96D71</t>
  </si>
  <si>
    <t>RalBP1-associated Eps domain-containing protein 1 OS=Homo sapiens OX=9606 GN=REPS1 PE=1 SV=3</t>
  </si>
  <si>
    <t>Q96D71 [681-704]</t>
  </si>
  <si>
    <t>[R].ILDLKTGTVK.[K]</t>
  </si>
  <si>
    <t>1xBiotin [K5]</t>
  </si>
  <si>
    <t>P27540 1xBiotin [K240]</t>
  </si>
  <si>
    <t>P27540</t>
  </si>
  <si>
    <t>Ataxin-2 OS=Homo sapiens OX=9606 GN=ATXN2 PE=1 SV=2</t>
  </si>
  <si>
    <t>Q99700 [778-791]</t>
  </si>
  <si>
    <t>[K].KFVPDYYK.[MV]</t>
  </si>
  <si>
    <t>Q8IZX4 1xBiotin [K1554]</t>
  </si>
  <si>
    <t>Q8IZX4</t>
  </si>
  <si>
    <t>P49792 [1849-1860]</t>
  </si>
  <si>
    <t>[K].ASKFGNTEQGFK.[F]</t>
  </si>
  <si>
    <t>P49792 1xBiotin [K1851]</t>
  </si>
  <si>
    <t>DnaJ homolog subfamily B member 1 OS=Homo sapiens OX=9606 GN=DNAJB1 PE=1 SV=4</t>
  </si>
  <si>
    <t>P25685 [190-198]</t>
  </si>
  <si>
    <t>[R].NGHLQSESGAVPKR.[K]</t>
  </si>
  <si>
    <t>1xBiotin [K13]</t>
  </si>
  <si>
    <t>Q9UBP0 1xBiotin [K234]</t>
  </si>
  <si>
    <t>Q9UBP0</t>
  </si>
  <si>
    <t>Spastin OS=Homo sapiens OX=9606 GN=SPAST PE=1 SV=1</t>
  </si>
  <si>
    <t>Q9UBP0 [222-235]</t>
  </si>
  <si>
    <t>[R].ISRPHPSTAESKAPTPK.[F]</t>
  </si>
  <si>
    <t>1xBiotin [K12]</t>
  </si>
  <si>
    <t>Q71RC2 1xBiotin [K471]</t>
  </si>
  <si>
    <t>Q71RC2</t>
  </si>
  <si>
    <t>Transcription initiation factor TFIID subunit 1-like OS=Homo sapiens OX=9606 GN=TAF1L PE=1 SV=1</t>
  </si>
  <si>
    <t>Q8IZX4 [1554-1561]</t>
  </si>
  <si>
    <t>[K].GKGPLPMEAIEK.[M]</t>
  </si>
  <si>
    <t>Q6P1N0 1xBiotin [K65]</t>
  </si>
  <si>
    <t>Q6P1N0</t>
  </si>
  <si>
    <t>La-related protein 4 OS=Homo sapiens OX=9606 GN=LARP4 PE=1 SV=3</t>
  </si>
  <si>
    <t>Q71RC2 [460-476]</t>
  </si>
  <si>
    <t>[K].GFNKVVLK.[H]</t>
  </si>
  <si>
    <t>P78527 1xBiotin [K828]</t>
  </si>
  <si>
    <t>P78527</t>
  </si>
  <si>
    <t>DNA-dependent protein kinase catalytic subunit OS=Homo sapiens OX=9606 GN=PRKDC PE=1 SV=3</t>
  </si>
  <si>
    <t>P78527 [825-832]</t>
  </si>
  <si>
    <t>[R].ASEKGPALK.[A]</t>
  </si>
  <si>
    <t>P42356 1xBiotin [K754]</t>
  </si>
  <si>
    <t>P42356</t>
  </si>
  <si>
    <t>Coiled-coil and C2 domain-containing protein 1A OS=Homo sapiens OX=9606 GN=CC2D1A PE=1 SV=1</t>
  </si>
  <si>
    <t>Q6P1N0 [64-75]</t>
  </si>
  <si>
    <t>[M].SGPTWLPPKQPEPAR.[A]</t>
  </si>
  <si>
    <t>1xAcetyl [N-Term]; 1xBiotin [K9]</t>
  </si>
  <si>
    <t>Q15654 1xAcetyl [N-Term]; 1xBiotin [K10]</t>
  </si>
  <si>
    <t>Q15654</t>
  </si>
  <si>
    <t>Thyroid receptor-interacting protein 6 OS=Homo sapiens OX=9606 GN=TRIP6 PE=1 SV=3</t>
  </si>
  <si>
    <t>Q15654 [2-16]</t>
  </si>
  <si>
    <t>[K].STKTINPSK.[Y]</t>
  </si>
  <si>
    <t>P42338 1xBiotin [K418]</t>
  </si>
  <si>
    <t>P42338</t>
  </si>
  <si>
    <t>P49792 [2179-2190]</t>
  </si>
  <si>
    <t>[K].DFKTFLTNDQTK.[V]</t>
  </si>
  <si>
    <t>P49792 1xBiotin [K2181]</t>
  </si>
  <si>
    <t>Cytoplasmic dynein 1 light intermediate chain 1 OS=Homo sapiens OX=9606 GN=DYNC1LI1 PE=1 SV=3</t>
  </si>
  <si>
    <t>Q9Y6G9 [412-429]</t>
  </si>
  <si>
    <t>[R].SVSSNVASVSPIPAGSKK.[I]</t>
  </si>
  <si>
    <t>1xBiotin [K18]</t>
  </si>
  <si>
    <t>Q9Y6G9 1xBiotin [K429]</t>
  </si>
  <si>
    <t>Q9Y6G9</t>
  </si>
  <si>
    <t>Phosphatidylinositol 4,5-bisphosphate 3-kinase catalytic subunit beta isoform OS=Homo sapiens OX=9606 GN=PIK3CB PE=1 SV=1</t>
  </si>
  <si>
    <t>P42338 [416-424]</t>
  </si>
  <si>
    <t>[K].IKSASPCIADK.[I]</t>
  </si>
  <si>
    <t>1xBiotin [K2]; 1xCarbamidomethyl [C7]</t>
  </si>
  <si>
    <t>Q05209 1xBiotin [K465]</t>
  </si>
  <si>
    <t>Q05209</t>
  </si>
  <si>
    <t>Bcl-2-associated transcription factor 1 OS=Homo sapiens OX=9606 GN=BCLAF1 PE=1 SV=2</t>
  </si>
  <si>
    <t>Q9NYF8 [300-312]</t>
  </si>
  <si>
    <t>[R].TVPQYKYAAGVR.[N]</t>
  </si>
  <si>
    <t>P11940 1xBiotin [K512]</t>
  </si>
  <si>
    <t>P11940</t>
  </si>
  <si>
    <t>Tyrosine-protein phosphatase non-receptor type 12 OS=Homo sapiens OX=9606 GN=PTPN12 PE=1 SV=3</t>
  </si>
  <si>
    <t>Q05209 [464-474]</t>
  </si>
  <si>
    <t>[R].YAPDKTSTVLTR.[H]</t>
  </si>
  <si>
    <t>Q9NR12 1xBiotin [K238]</t>
  </si>
  <si>
    <t>Q9NR12</t>
  </si>
  <si>
    <t>Polyadenylate-binding protein 1 OS=Homo sapiens OX=9606 GN=PABPC1 PE=1 SV=2</t>
  </si>
  <si>
    <t>P11940 [507-518]</t>
  </si>
  <si>
    <t>[-].MKIEEVK.[S]</t>
  </si>
  <si>
    <t>1xAcetyl [N-Term]; 1xBiotin [K2]</t>
  </si>
  <si>
    <t>Q9Y265 1xAcetyl [N-Term]; 1xBiotin [K2]</t>
  </si>
  <si>
    <t>Q9Y265</t>
  </si>
  <si>
    <t>Fatty acid synthase OS=Homo sapiens OX=9606 GN=FASN PE=1 SV=3</t>
  </si>
  <si>
    <t>P49327 [1152-1171]</t>
  </si>
  <si>
    <t>[R].LNPDGKSIR.[N]</t>
  </si>
  <si>
    <t>P25685 1xBiotin [K195]</t>
  </si>
  <si>
    <t>P25685</t>
  </si>
  <si>
    <t>Phosphatidylinositol 4-kinase alpha OS=Homo sapiens OX=9606 GN=PI4KA PE=1 SV=4</t>
  </si>
  <si>
    <t>P42356 [751-759]</t>
  </si>
  <si>
    <t>[K].VTQQGLKMVVPGLDGAQIPR.[D]</t>
  </si>
  <si>
    <t>1xBiotin [K7]; 1xOxidation [M8]</t>
  </si>
  <si>
    <t>P49327 1xBiotin [K1158]</t>
  </si>
  <si>
    <t>P49327</t>
  </si>
  <si>
    <t>PDZ and LIM domain protein 7 OS=Homo sapiens OX=9606 GN=PDLIM7 PE=1 SV=1</t>
  </si>
  <si>
    <t>Q9NR12 [234-245]</t>
  </si>
  <si>
    <t>1xAcetyl [N-Term]; 1xBiotin [K2]; 1xOxidation [M1]</t>
  </si>
  <si>
    <t>RuvB-like 1 OS=Homo sapiens OX=9606 GN=RUVBL1 PE=1 SV=1</t>
  </si>
  <si>
    <t>Q9Y265 [1-7]</t>
  </si>
  <si>
    <t>1xBiotin [K7]</t>
  </si>
  <si>
    <t>Ataxin-2-like protein OS=Homo sapiens OX=9606 GN=ATXN2L PE=1 SV=2</t>
  </si>
  <si>
    <t>Q8WWM7 [346-355]</t>
  </si>
  <si>
    <t>[R].EGKYIPLPQR.[V]</t>
  </si>
  <si>
    <t>Q8WWM7 1xBiotin [K348]</t>
  </si>
  <si>
    <t>Q8WWM7</t>
  </si>
  <si>
    <t>Filamin-A OS=Homo sapiens OX=9606 GN=FLNA PE=1 SV=4</t>
  </si>
  <si>
    <t>P21333 [907-921]</t>
  </si>
  <si>
    <t>[K].ANKTPLRPLDPTR.[L]</t>
  </si>
  <si>
    <t>Q04637 1xBiotin [K646]</t>
  </si>
  <si>
    <t>Q04637</t>
  </si>
  <si>
    <t>[M].SSDEKGISPAHK.[T]</t>
  </si>
  <si>
    <t>1xAcetyl [N-Term]; 1xBiotin [K5]</t>
  </si>
  <si>
    <t>Q9BZF3 1xAcetyl [N-Term]; 1xBiotin [K6]</t>
  </si>
  <si>
    <t>Q9BZF3</t>
  </si>
  <si>
    <t>[K].LDVQFSGLTKGDAVR.[D]</t>
  </si>
  <si>
    <t>P21333 1xBiotin [K916]</t>
  </si>
  <si>
    <t>P21333</t>
  </si>
  <si>
    <t>Eukaryotic translation initiation factor 4 gamma 1 OS=Homo sapiens OX=9606 GN=EIF4G1 PE=1 SV=4</t>
  </si>
  <si>
    <t>Q04637 [644-656]</t>
  </si>
  <si>
    <t>[R].IKTSDVTSTK.[G]</t>
  </si>
  <si>
    <t>P26196 1xBiotin [K86]</t>
  </si>
  <si>
    <t>P26196</t>
  </si>
  <si>
    <t>Probable ATP-dependent RNA helicase DDX6 OS=Homo sapiens OX=9606 GN=DDX6 PE=1 SV=2</t>
  </si>
  <si>
    <t>P26196 [85-94]</t>
  </si>
  <si>
    <t>[R].KAASLTEDRDR.[G]</t>
  </si>
  <si>
    <t>Q04637 1xBiotin [K1206]</t>
  </si>
  <si>
    <t>Oxysterol-binding protein-related protein 6 OS=Homo sapiens OX=9606 GN=OSBPL6 PE=1 SV=1</t>
  </si>
  <si>
    <t>Q9BZF3 [2-13]</t>
  </si>
  <si>
    <t>[M].SAAVTAGKLAR.[A]</t>
  </si>
  <si>
    <t>1xAcetyl [N-Term]; 1xBiotin [K8]</t>
  </si>
  <si>
    <t>P53350 1xAcetyl [N-Term]; 1xBiotin [K9]</t>
  </si>
  <si>
    <t>P53350</t>
  </si>
  <si>
    <t>Q04637 [1206-1216]</t>
  </si>
  <si>
    <t>[R].TSPALKTTR.[L]</t>
  </si>
  <si>
    <t>Q5SW79 1xBiotin [K1264]</t>
  </si>
  <si>
    <t>Q5SW79</t>
  </si>
  <si>
    <t>Serine/threonine-protein kinase PLK1 OS=Homo sapiens OX=9606 GN=PLK1 PE=1 SV=1</t>
  </si>
  <si>
    <t>P53350 [2-12]</t>
  </si>
  <si>
    <t>[K].SPFLPSMKMQK.[V]</t>
  </si>
  <si>
    <t>Q8NFD5 1xBiotin [K1566]</t>
  </si>
  <si>
    <t>Q8NFD5</t>
  </si>
  <si>
    <t>Centrosomal protein of 170 kDa OS=Homo sapiens OX=9606 GN=CEP170 PE=1 SV=1</t>
  </si>
  <si>
    <t>Q5SW79 [1259-1267]</t>
  </si>
  <si>
    <t>[R].QDKCALGWDHQEK.[L]</t>
  </si>
  <si>
    <t>1xBiotin [K3]; 1xCarbamidomethyl [C4]</t>
  </si>
  <si>
    <t>Q14247 1xBiotin [K245]</t>
  </si>
  <si>
    <t>Q14247</t>
  </si>
  <si>
    <t>Vesicle-associated membrane protein-associated protein B/C OS=Homo sapiens OX=9606 GN=VAPB PE=1 SV=3</t>
  </si>
  <si>
    <t>O95292 [140-155]</t>
  </si>
  <si>
    <t>[K].VDKSAVGFEYQGK.[T]</t>
  </si>
  <si>
    <t>Q14247 1xBiotin [K208]</t>
  </si>
  <si>
    <t>Src substrate cortactin OS=Homo sapiens OX=9606 GN=CTTN PE=1 SV=2</t>
  </si>
  <si>
    <t>Q14247 [206-218]</t>
  </si>
  <si>
    <t>[K].IISTTASKTETPIVSK.[S]</t>
  </si>
  <si>
    <t>O95292 1xBiotin [K147]</t>
  </si>
  <si>
    <t>O95292</t>
  </si>
  <si>
    <t>AT-rich interactive domain-containing protein 1B OS=Homo sapiens OX=9606 GN=ARID1B PE=1 SV=2</t>
  </si>
  <si>
    <t>Q8NFD5 [1559-1569]</t>
  </si>
  <si>
    <t>[R].TCPVMSGGPKYEYR.[W]</t>
  </si>
  <si>
    <t>1xBiotin [K10]; 1xCarbamidomethyl [C2]</t>
  </si>
  <si>
    <t>Q86TA1 1xBiotin [K95]</t>
  </si>
  <si>
    <t>Q86TA1</t>
  </si>
  <si>
    <t>Q9Y265 1xBiotin [K2]</t>
  </si>
  <si>
    <t>Q14247 [243-255]</t>
  </si>
  <si>
    <t>[K].ESFGGQGTKGK.[D]</t>
  </si>
  <si>
    <t>1xBiotin [K9]</t>
  </si>
  <si>
    <t>A4D1P6 1xBiotin [K300]</t>
  </si>
  <si>
    <t>A4D1P6</t>
  </si>
  <si>
    <t>MOB kinase activator 3B OS=Homo sapiens OX=9606 GN=MOB3B PE=1 SV=2</t>
  </si>
  <si>
    <t>Q86TA1 [86-99]</t>
  </si>
  <si>
    <t>[K].TAGNSEFLGKTPGQNAQK.[W]</t>
  </si>
  <si>
    <t>P78344 1xBiotin [K41]</t>
  </si>
  <si>
    <t>P78344</t>
  </si>
  <si>
    <t>Eukaryotic translation initiation factor 4 gamma 2 OS=Homo sapiens OX=9606 GN=EIF4G2 PE=1 SV=1</t>
  </si>
  <si>
    <t>P78344 [32-49]</t>
  </si>
  <si>
    <t>[K].AYEIEKR.[L]</t>
  </si>
  <si>
    <t>Q9UPP1 1xBiotin [K387]</t>
  </si>
  <si>
    <t>Q9UPP1</t>
  </si>
  <si>
    <t>SH3 and PX domain-containing protein 2B OS=Homo sapiens OX=9606 GN=SH3PXD2B PE=1 SV=3</t>
  </si>
  <si>
    <t>A1X283 [728-741]</t>
  </si>
  <si>
    <t>[R].APPRPAKTTDPVSK.[S]</t>
  </si>
  <si>
    <t>A1X283 1xBiotin [K734]</t>
  </si>
  <si>
    <t>A1X283</t>
  </si>
  <si>
    <t>Chromosome alignment-maintaining phosphoprotein 1 OS=Homo sapiens OX=9606 GN=CHAMP1 PE=1 SV=2</t>
  </si>
  <si>
    <t>Q96JM3 [527-536]</t>
  </si>
  <si>
    <t>[K].AYDKAVASFK.[H]</t>
  </si>
  <si>
    <t>Q16637 1xBiotin [K45]</t>
  </si>
  <si>
    <t>Q16637</t>
  </si>
  <si>
    <t>PDZ and LIM domain protein 5 OS=Homo sapiens OX=9606 GN=PDLIM5 PE=1 SV=5</t>
  </si>
  <si>
    <t>Q96HC4 [408-416]</t>
  </si>
  <si>
    <t>[R].VDKSAVGFDYQGK.[T]</t>
  </si>
  <si>
    <t>Q14247 1xBiotin [K171]</t>
  </si>
  <si>
    <t>Histone lysine demethylase PHF8 OS=Homo sapiens OX=9606 GN=PHF8 PE=1 SV=3</t>
  </si>
  <si>
    <t>Q9UPP1 [382-388]</t>
  </si>
  <si>
    <t>[R].NVMILTNPVAAKK.[N]</t>
  </si>
  <si>
    <t>1xBiotin [K]</t>
  </si>
  <si>
    <t>Q9UGI8 1xBiotin [K]</t>
  </si>
  <si>
    <t>Q9UGI8</t>
  </si>
  <si>
    <t>WD repeat-containing protein 91 OS=Homo sapiens OX=9606 GN=WDR91 PE=1 SV=2</t>
  </si>
  <si>
    <t>A4D1P6 [292-302]</t>
  </si>
  <si>
    <t>[R].AEHIPAGKR.[T]</t>
  </si>
  <si>
    <t>Q96HC4 1xBiotin [K415]</t>
  </si>
  <si>
    <t>Q96HC4</t>
  </si>
  <si>
    <t>Survival motor neuron protein OS=Homo sapiens OX=9606 GN=SMN1 PE=1 SV=1</t>
  </si>
  <si>
    <t>Q16637 [42-51]</t>
  </si>
  <si>
    <t>[K].TGFGGKFGVQSER.[Q]</t>
  </si>
  <si>
    <t>Q14247 1xBiotin [K272]</t>
  </si>
  <si>
    <t>Q14247 [267-279]</t>
  </si>
  <si>
    <t>[R].KPALFPEPAK.[T]</t>
  </si>
  <si>
    <t>Q96JM3 1xBiotin [K527]</t>
  </si>
  <si>
    <t>Q96JM3</t>
  </si>
  <si>
    <t>Calmodulin-regulated spectrin-associated protein 1 OS=Homo sapiens OX=9606 GN=CAMSAP1 PE=1 SV=2</t>
  </si>
  <si>
    <t>Q5T5Y3 [348-356]</t>
  </si>
  <si>
    <t>[K].GFGGKFGVQTDR.[Q]</t>
  </si>
  <si>
    <t>Q14247 1xBiotin [K235]</t>
  </si>
  <si>
    <t>Q14247 [169-181]</t>
  </si>
  <si>
    <t>[R].RPEPKPDKSR.[L]</t>
  </si>
  <si>
    <t>A1X283 1xBiotin [K584]</t>
  </si>
  <si>
    <t>[K].DAKTVLHQK.[S]</t>
  </si>
  <si>
    <t>Q5T5Y3 1xBiotin [K350]</t>
  </si>
  <si>
    <t>Q5T5Y3</t>
  </si>
  <si>
    <t>SHC-transforming protein 1 OS=Homo sapiens OX=9606 GN=SHC1 PE=1 SV=4</t>
  </si>
  <si>
    <t>P29353 [318-328]</t>
  </si>
  <si>
    <t>[K].VTINNKVILLK.[K]</t>
  </si>
  <si>
    <t>Q8TEQ6 1xBiotin [K823]</t>
  </si>
  <si>
    <t>Q8TEQ6</t>
  </si>
  <si>
    <t>Q14247 [231-242]</t>
  </si>
  <si>
    <t>[R].KGTQPSTAR.[R]</t>
  </si>
  <si>
    <t>Q9NTJ3 1xBiotin [K4]</t>
  </si>
  <si>
    <t>Q9NTJ3</t>
  </si>
  <si>
    <t>Testin OS=Homo sapiens OX=9606 GN=TES PE=1 SV=1</t>
  </si>
  <si>
    <t>Q9UGI8 [90-102]</t>
  </si>
  <si>
    <t>[QK].SAVGFEYQGKTEK.[H]</t>
  </si>
  <si>
    <t>Q14247 1xBiotin [K]; 1xBiotin [K]</t>
  </si>
  <si>
    <t>Protein scribble homolog OS=Homo sapiens OX=9606 GN=SCRIB PE=1 SV=4</t>
  </si>
  <si>
    <t>Q14160 [1260-1269]</t>
  </si>
  <si>
    <t>[R].NPPKLVTPHDR.[M]</t>
  </si>
  <si>
    <t>P29353 1xBiotin [K321]</t>
  </si>
  <si>
    <t>P29353</t>
  </si>
  <si>
    <t>A1X283 [577-586]</t>
  </si>
  <si>
    <t>[K].DYSSGFGGKYGVQADR.[V]</t>
  </si>
  <si>
    <t>Q14247 1xBiotin [K161]</t>
  </si>
  <si>
    <t>Structural maintenance of chromosomes protein 4 OS=Homo sapiens OX=9606 GN=SMC4 PE=1 SV=2</t>
  </si>
  <si>
    <t>Q9NTJ3 [4-12]</t>
  </si>
  <si>
    <t>[K].FQKTSTGAVR.[M]</t>
  </si>
  <si>
    <t>Q6P158 1xBiotin [K1237]</t>
  </si>
  <si>
    <t>Q6P158</t>
  </si>
  <si>
    <t>Gem-associated protein 5 OS=Homo sapiens OX=9606 GN=GEMIN5 PE=1 SV=3</t>
  </si>
  <si>
    <t>Q8TEQ6 [818-828]</t>
  </si>
  <si>
    <t>[K].LSKHCSQVDSVR.[G]</t>
  </si>
  <si>
    <t>1xBiotin [K3]; 1xCarbamidomethyl [C5]</t>
  </si>
  <si>
    <t>Q14247 1xBiotin [K110]</t>
  </si>
  <si>
    <t>Q14247 [153-168]</t>
  </si>
  <si>
    <t>1xBiotin [K2]; 1xOxidation [M1]</t>
  </si>
  <si>
    <t>Putative ATP-dependent RNA helicase DHX57 OS=Homo sapiens OX=9606 GN=DHX57 PE=1 SV=2</t>
  </si>
  <si>
    <t>Q6P158 [1235-1244]</t>
  </si>
  <si>
    <t>[R].GLQPLKLDYR.[A]</t>
  </si>
  <si>
    <t>Q14160 1xBiotin [K1265]</t>
  </si>
  <si>
    <t>Q14160</t>
  </si>
  <si>
    <t>Q5SW79 [712-729]</t>
  </si>
  <si>
    <t>[K].SAVGFDYQGKTEK.[H]</t>
  </si>
  <si>
    <t>Q14247 1xBiotin [K181]</t>
  </si>
  <si>
    <t>P21333 [905-921]</t>
  </si>
  <si>
    <t>[K].KVVLVDGK.[T]</t>
  </si>
  <si>
    <t>Q92625 1xBiotin [K465]</t>
  </si>
  <si>
    <t>Q92625</t>
  </si>
  <si>
    <t>Q14247 [135-147]; [209-221]</t>
  </si>
  <si>
    <t>[R].GPTGQKVVR.[F]</t>
  </si>
  <si>
    <t>Q9H425 1xBiotin [K104]</t>
  </si>
  <si>
    <t>Q9H425</t>
  </si>
  <si>
    <t>Ankyrin repeat and SAM domain-containing protein 1A OS=Homo sapiens OX=9606 GN=ANKS1A PE=1 SV=4</t>
  </si>
  <si>
    <t>Q92625 [465-472]</t>
  </si>
  <si>
    <t>[K].AGEKSLNGAVPLGSNAR.[E]</t>
  </si>
  <si>
    <t>Q9H2P0 1xBiotin [K203]</t>
  </si>
  <si>
    <t>Q9H2P0</t>
  </si>
  <si>
    <t>Q14247 [172-184]</t>
  </si>
  <si>
    <t>[K].GSSLKIEER.[A]</t>
  </si>
  <si>
    <t>Q05682 1xBiotin [K645]</t>
  </si>
  <si>
    <t>Q05682</t>
  </si>
  <si>
    <t>Q14247 [108-119]</t>
  </si>
  <si>
    <t>[R].RPDQQLQGEGKIIDR.[R]</t>
  </si>
  <si>
    <t>Q8NC51 1xBiotin [K122]</t>
  </si>
  <si>
    <t>Q8NC51</t>
  </si>
  <si>
    <t>MAP/microtubule affinity-regulating kinase 3 OS=Homo sapiens OX=9606 GN=MARK3 PE=1 SV=5</t>
  </si>
  <si>
    <t>P27448 [455-480]</t>
  </si>
  <si>
    <t>[K].DKDAYSSFGSR.[SD]</t>
  </si>
  <si>
    <t>O00571 1xBiotin [K66]</t>
  </si>
  <si>
    <t>O00571</t>
  </si>
  <si>
    <t>Uncharacterized protein C1orf198 OS=Homo sapiens OX=9606 GN=C1orf198 PE=1 SV=1</t>
  </si>
  <si>
    <t>Q9H425 [99-107]</t>
  </si>
  <si>
    <t>[K].QMKLCVQNSHQEAR.[N]</t>
  </si>
  <si>
    <t>Q9H0L4 1xBiotin [K148]</t>
  </si>
  <si>
    <t>Q9H0L4</t>
  </si>
  <si>
    <t>Activity-dependent neuroprotector homeobox protein OS=Homo sapiens OX=9606 GN=ADNP PE=1 SV=1</t>
  </si>
  <si>
    <t>Q9H2P0 [200-216]</t>
  </si>
  <si>
    <t>[R].SSDKPIR.[T]</t>
  </si>
  <si>
    <t>Q99961 1xBiotin [K294]</t>
  </si>
  <si>
    <t>Q99961</t>
  </si>
  <si>
    <t>Heterogeneous nuclear ribonucleoprotein A1 OS=Homo sapiens OX=9606 GN=HNRNPA1 PE=1 SV=5</t>
  </si>
  <si>
    <t>P09651 [2-14]</t>
  </si>
  <si>
    <t>[R].GPPASSPAPAPKFSPVTPK.[F]</t>
  </si>
  <si>
    <t>Q15942 1xBiotin [K265]</t>
  </si>
  <si>
    <t>Q15942</t>
  </si>
  <si>
    <t>Caldesmon OS=Homo sapiens OX=9606 GN=CALD1 PE=1 SV=3</t>
  </si>
  <si>
    <t>Q05682 [641-649]</t>
  </si>
  <si>
    <t>[K].TGGDNKTLLHLGSSAPGK.[E]</t>
  </si>
  <si>
    <t>Q5SW79 1xBiotin [K717]</t>
  </si>
  <si>
    <t>Endophilin-A2 OS=Homo sapiens OX=9606 GN=SH3GL1 PE=1 SV=1</t>
  </si>
  <si>
    <t>Q99961 [291-297]</t>
  </si>
  <si>
    <t>[K].FGQGFGKTNIYTQK.[Q]</t>
  </si>
  <si>
    <t>Q9H5V9 1xBiotin [K128]</t>
  </si>
  <si>
    <t>Q9H5V9</t>
  </si>
  <si>
    <t>Zyxin OS=Homo sapiens OX=9606 GN=ZYX PE=1 SV=1</t>
  </si>
  <si>
    <t>Q15942 [254-272]</t>
  </si>
  <si>
    <t>[K].GKLDVQFSGLTKGDAVR.[D]</t>
  </si>
  <si>
    <t>Q14247 [95-107]</t>
  </si>
  <si>
    <t>[R].SITVNDLTHLLEAAEK.[A]</t>
  </si>
  <si>
    <t>1xBiotin [K16]</t>
  </si>
  <si>
    <t>Q8IVG5 1xBiotin [K1158]</t>
  </si>
  <si>
    <t>Q8IVG5</t>
  </si>
  <si>
    <t>Plasminogen activator inhibitor 1 RNA-binding protein OS=Homo sapiens OX=9606 GN=SERBP1 PE=1 SV=2</t>
  </si>
  <si>
    <t>Q8NC51 [112-126]</t>
  </si>
  <si>
    <t>[R].GQGEKSATPSR.[K]</t>
  </si>
  <si>
    <t>P46060 1xBiotin [K406]</t>
  </si>
  <si>
    <t>P46060</t>
  </si>
  <si>
    <t>Histone H2B type 2-E OS=Homo sapiens OX=9606 GN=HIST2H2BE PE=1 SV=3
Histone H2B type 2-F OS=Homo sapiens OX=9606 GN=HIST2H2BF PE=1 SV=3
Histone H2B type 1-D OS=Homo sapiens OX=9606 GN=HIST1H2BD PE=1 SV=2</t>
  </si>
  <si>
    <t>Q16778 [81-87]; Q5QNW6 [81-87]; P58876 [81-87]</t>
  </si>
  <si>
    <t>[K].NKSAFPFSDK.[L]</t>
  </si>
  <si>
    <t>Q14677 1xBiotin [K192]</t>
  </si>
  <si>
    <t>Q14677</t>
  </si>
  <si>
    <t>RNA-binding protein 10 OS=Homo sapiens OX=9606 GN=RBM10 PE=1 SV=3</t>
  </si>
  <si>
    <t>P98175 [462-472]</t>
  </si>
  <si>
    <t>[R].VDQSAVGFEYQGKTEK.[H]</t>
  </si>
  <si>
    <t>Q14247 1xBiotin [K147]</t>
  </si>
  <si>
    <t>UPF0428 protein CXorf56 OS=Homo sapiens OX=9606 GN=CXorf56 PE=1 SV=1</t>
  </si>
  <si>
    <t>Q9H5V9 [122-135]</t>
  </si>
  <si>
    <t>[K].DYKTGFGGK.[F]</t>
  </si>
  <si>
    <t>Q14247 1xBiotin [K266]</t>
  </si>
  <si>
    <t>Sterile alpha motif domain-containing protein 9-like OS=Homo sapiens OX=9606 GN=SAMD9L PE=1 SV=2</t>
  </si>
  <si>
    <t>Q8IVG5 [1143-1158]</t>
  </si>
  <si>
    <t>[R].VELSGPKAAEPVSR.[R]</t>
  </si>
  <si>
    <t>Q9UHD8 1xBiotin [K99]</t>
  </si>
  <si>
    <t>Q9UHD8</t>
  </si>
  <si>
    <t>Q14247 [132-147]</t>
  </si>
  <si>
    <t>[K].SSGSAVGGKGIAPASPMLGNASNPNK.[A]</t>
  </si>
  <si>
    <t>P27448 1xBiotin [K463]</t>
  </si>
  <si>
    <t>P27448</t>
  </si>
  <si>
    <t>Ran GTPase-activating protein 1 OS=Homo sapiens OX=9606 GN=RANGAP1 PE=1 SV=1</t>
  </si>
  <si>
    <t>P46060 [9-26]</t>
  </si>
  <si>
    <t>[K].SPSVPKSPTPK.[S]</t>
  </si>
  <si>
    <t>Q9NVD7 1xBiotin [K13]</t>
  </si>
  <si>
    <t>Q9NVD7</t>
  </si>
  <si>
    <t>Cleavage stimulation factor subunit 2 tau variant OS=Homo sapiens OX=9606 GN=CSTF2T PE=1 SV=1</t>
  </si>
  <si>
    <t>Q9H0L4 [146-159]</t>
  </si>
  <si>
    <t>[R].TLSSIKTATGVQGK.[E]</t>
  </si>
  <si>
    <t>Q9Y3P9 1xBiotin [K1058]</t>
  </si>
  <si>
    <t>Q9Y3P9</t>
  </si>
  <si>
    <t>ATP-dependent RNA helicase DDX3X OS=Homo sapiens OX=9606 GN=DDX3X PE=1 SV=3</t>
  </si>
  <si>
    <t>O00571 [65-75]</t>
  </si>
  <si>
    <t>[K].VVSETNDTKVLR.[H]</t>
  </si>
  <si>
    <t>P05783 1xBiotin [K426]</t>
  </si>
  <si>
    <t>P05783</t>
  </si>
  <si>
    <t>Alpha-parvin OS=Homo sapiens OX=9606 GN=PARVA PE=1 SV=1</t>
  </si>
  <si>
    <t>Q9NVD7 [8-18]</t>
  </si>
  <si>
    <t>[K].KLVWVPSDK.[S]</t>
  </si>
  <si>
    <t>P35579 1xBiotin [K30]</t>
  </si>
  <si>
    <t>P35579</t>
  </si>
  <si>
    <t>Clathrin interactor 1 OS=Homo sapiens OX=9606 GN=CLINT1 PE=1 SV=1</t>
  </si>
  <si>
    <t>Q14677 [191-200]</t>
  </si>
  <si>
    <t>[K].IVKPGMK.[L]</t>
  </si>
  <si>
    <t>P12270 1xBiotin [K390]</t>
  </si>
  <si>
    <t>P12270</t>
  </si>
  <si>
    <t>P46060 [402-412]</t>
  </si>
  <si>
    <t>[R].MEESFSSKYVPK.[Y]</t>
  </si>
  <si>
    <t>P42167 1xBiotin [K389]</t>
  </si>
  <si>
    <t>P42167</t>
  </si>
  <si>
    <t>Septin-9 OS=Homo sapiens OX=9606 GN=SEPTIN9 PE=1 SV=2</t>
  </si>
  <si>
    <t>Q9UHD8 [93-106]</t>
  </si>
  <si>
    <t>[K].KHQVSVEGTNQTDVK.[A]</t>
  </si>
  <si>
    <t>Q14676 1xBiotin [K540]</t>
  </si>
  <si>
    <t>Q14676</t>
  </si>
  <si>
    <t>Keratin, type I cytoskeletal 18 OS=Homo sapiens OX=9606 GN=KRT18 PE=1 SV=2</t>
  </si>
  <si>
    <t>P05783 [418-429]</t>
  </si>
  <si>
    <t>[R].KQLSYFDR.[R]</t>
  </si>
  <si>
    <t>Q07157 1xBiotin [K1357]</t>
  </si>
  <si>
    <t>Q07157</t>
  </si>
  <si>
    <t>Rab GTPase-activating protein 1 OS=Homo sapiens OX=9606 GN=RABGAP1 PE=1 SV=3</t>
  </si>
  <si>
    <t>Q9Y3P9 [1053-1066]</t>
  </si>
  <si>
    <t>[K].KQPSVLVTFPKEER.[K]</t>
  </si>
  <si>
    <t>O75179 1xBiotin [K1661]</t>
  </si>
  <si>
    <t>O75179</t>
  </si>
  <si>
    <t>Drebrin-like protein OS=Homo sapiens OX=9606 GN=DBNL PE=1 SV=1</t>
  </si>
  <si>
    <t>Q9UJU6 [267-282]</t>
  </si>
  <si>
    <t>[K].LAETLAKTQVAGGQLSFK.[G]</t>
  </si>
  <si>
    <t>P46060 1xBiotin [K15]</t>
  </si>
  <si>
    <t>HMG box transcription factor BBX OS=Homo sapiens OX=9606 GN=BBX PE=1 SV=1</t>
  </si>
  <si>
    <t>Q8WY36 [149-167]</t>
  </si>
  <si>
    <t>[K].FAAKGEGQLGPAER.[A]</t>
  </si>
  <si>
    <t>P13639 1xBiotin [K239]</t>
  </si>
  <si>
    <t>P13639</t>
  </si>
  <si>
    <t>Q14247 [264-272]</t>
  </si>
  <si>
    <t>[K].TSSAFVGKTPEASPEPK.[D]</t>
  </si>
  <si>
    <t>Q99460 1xBiotin [K310]</t>
  </si>
  <si>
    <t>Q99460</t>
  </si>
  <si>
    <t>Lamina-associated polypeptide 2, isoforms beta/gamma OS=Homo sapiens OX=9606 GN=TMPO PE=1 SV=2</t>
  </si>
  <si>
    <t>P42167 [382-393]</t>
  </si>
  <si>
    <t>[K].NSQDVLKTFK.[V]</t>
  </si>
  <si>
    <t>Q9UPQ0 1xBiotin [K552]</t>
  </si>
  <si>
    <t>Q9UPQ0</t>
  </si>
  <si>
    <t>Mediator of DNA damage checkpoint protein 1 OS=Homo sapiens OX=9606 GN=MDC1 PE=1 SV=3</t>
  </si>
  <si>
    <t>Q14676 [540-554]</t>
  </si>
  <si>
    <t>[R].SVKAPVTK.[V]</t>
  </si>
  <si>
    <t>O00151 1xBiotin [K241]</t>
  </si>
  <si>
    <t>O00151</t>
  </si>
  <si>
    <t>Myosin-9 OS=Homo sapiens OX=9606 GN=MYH9 PE=1 SV=4</t>
  </si>
  <si>
    <t>P35579 [30-38]</t>
  </si>
  <si>
    <t>[R].SPAKTIAPQNAPR.[D]</t>
  </si>
  <si>
    <t>Q9NYF8 1xBiotin [K303]</t>
  </si>
  <si>
    <t>Q9NYF8</t>
  </si>
  <si>
    <t>26S proteasome non-ATPase regulatory subunit 1 OS=Homo sapiens OX=9606 GN=PSMD1 PE=1 SV=2</t>
  </si>
  <si>
    <t>Q99460 [303-319]</t>
  </si>
  <si>
    <t>[R].MDKSAVGHEYQSK.[L]</t>
  </si>
  <si>
    <t>Q14247 1xBiotin [K97]</t>
  </si>
  <si>
    <t>Protein PRRC2C OS=Homo sapiens OX=9606 GN=PRRC2C PE=1 SV=4</t>
  </si>
  <si>
    <t>Q9Y520 [940-952]</t>
  </si>
  <si>
    <t>[K].DYVKGFGGK.[F]</t>
  </si>
  <si>
    <t>Q14247 1xBiotin [K230]</t>
  </si>
  <si>
    <t>Elongation factor 2 OS=Homo sapiens OX=9606 GN=EEF2 PE=1 SV=4</t>
  </si>
  <si>
    <t>P13639 [236-249]</t>
  </si>
  <si>
    <t>[K].LKDEPKIK.[V]</t>
  </si>
  <si>
    <t>Q9BZI7 1xBiotin [K267]</t>
  </si>
  <si>
    <t>Q9BZI7</t>
  </si>
  <si>
    <t>General transcription factor II-I OS=Homo sapiens OX=9606 GN=GTF2I PE=1 SV=2</t>
  </si>
  <si>
    <t>P78347 [127-140]</t>
  </si>
  <si>
    <t>[K].TVDGPSGKLWR.[D]</t>
  </si>
  <si>
    <t>P04406 1xBiotin [K194]</t>
  </si>
  <si>
    <t>P04406</t>
  </si>
  <si>
    <t>[K].DKNEATVSTGKIAK.[G]</t>
  </si>
  <si>
    <t>Q9Y450 1xBiotin [K140]</t>
  </si>
  <si>
    <t>Q9Y450</t>
  </si>
  <si>
    <t>Regulator of nonsense transcripts 3B OS=Homo sapiens OX=9606 GN=UPF3B PE=1 SV=1</t>
  </si>
  <si>
    <t>Q9BZI7 [262-269]</t>
  </si>
  <si>
    <t>[K].GLNSPVLIGKSK.[D]</t>
  </si>
  <si>
    <t>Q4L235 1xBiotin [K732]</t>
  </si>
  <si>
    <t>Q4L235</t>
  </si>
  <si>
    <t>PDZ and LIM domain protein 1 OS=Homo sapiens OX=9606 GN=PDLIM1 PE=1 SV=4</t>
  </si>
  <si>
    <t>O00151 [239-246]</t>
  </si>
  <si>
    <t>1xBiotin [K8]; 1xOxidation [M1]</t>
  </si>
  <si>
    <t>Nucleoprotein TPR OS=Homo sapiens OX=9606 GN=TPR PE=1 SV=3</t>
  </si>
  <si>
    <t>P12270 [388-394]</t>
  </si>
  <si>
    <t>[R].LAHYNKR.[S]</t>
  </si>
  <si>
    <t>Q16778 1xBiotin [K86]; Q5QNW6 1xBiotin [K86]; P58876 1xBiotin [K86]</t>
  </si>
  <si>
    <t>Q16778; Q5QNW6; P58876</t>
  </si>
  <si>
    <t>HBS1-like protein OS=Homo sapiens OX=9606 GN=HBS1L PE=1 SV=1</t>
  </si>
  <si>
    <t>Q9Y450 [130-143]</t>
  </si>
  <si>
    <t>[K].AASVPKVETVK.[S]</t>
  </si>
  <si>
    <t>P55010 1xBiotin [K413]</t>
  </si>
  <si>
    <t>P55010</t>
  </si>
  <si>
    <t>Q14247 [227-235]</t>
  </si>
  <si>
    <t>[K].GQKIVSCR.[I]</t>
  </si>
  <si>
    <t>1xBiotin [K3]; 1xCarbamidomethyl [C7]</t>
  </si>
  <si>
    <t>O75821 1xBiotin [K153]</t>
  </si>
  <si>
    <t>O75821</t>
  </si>
  <si>
    <t>Cytoplasmic protein NCK1 OS=Homo sapiens OX=9606 GN=NCK1 PE=1 SV=1</t>
  </si>
  <si>
    <t>P16333 [73-81]</t>
  </si>
  <si>
    <t>[R].AMSTTSISSPQPGKLR.[S]</t>
  </si>
  <si>
    <t>1xBiotin [K14]</t>
  </si>
  <si>
    <t>Q9UJU6 1xBiotin [K280]</t>
  </si>
  <si>
    <t>Q9UJU6</t>
  </si>
  <si>
    <t>ATP-dependent RNA helicase DDX19A OS=Homo sapiens OX=9606 GN=DDX19A PE=1 SV=1</t>
  </si>
  <si>
    <t>Q9NUU7 [19-29]</t>
  </si>
  <si>
    <t>[K].RTQAPTKASE.[-]</t>
  </si>
  <si>
    <t>P47914 1xBiotin [K156]</t>
  </si>
  <si>
    <t>P47914</t>
  </si>
  <si>
    <t>Q14247 [296-309]</t>
  </si>
  <si>
    <t>[R].SEPSAGIPKVTSR.[C]</t>
  </si>
  <si>
    <t>Q9Y520 1xBiotin [K948]</t>
  </si>
  <si>
    <t>Q9Y520</t>
  </si>
  <si>
    <t>Nucleolin OS=Homo sapiens OX=9606 GN=NCL PE=1 SV=3</t>
  </si>
  <si>
    <t>P19338 [56-63]</t>
  </si>
  <si>
    <t>[R].SPEGTPQKIR.[Q]</t>
  </si>
  <si>
    <t>Q86WB0 1xBiotin [K31]</t>
  </si>
  <si>
    <t>Q86WB0</t>
  </si>
  <si>
    <t>Elongation factor 1-alpha 1 OS=Homo sapiens OX=9606 GN=EEF1A1 PE=1 SV=1</t>
  </si>
  <si>
    <t>P68104 [386-392]</t>
  </si>
  <si>
    <t>[R].VMLTTAGGTKGTVIK.[V]</t>
  </si>
  <si>
    <t>Q9UM54 1xBiotin [K403]</t>
  </si>
  <si>
    <t>Q9UM54</t>
  </si>
  <si>
    <t>Glyceraldehyde-3-phosphate dehydrogenase OS=Homo sapiens OX=9606 GN=GAPDH PE=1 SV=3</t>
  </si>
  <si>
    <t>P04406 [187-197]</t>
  </si>
  <si>
    <t>[K].DTLGIGKVK.[R]</t>
  </si>
  <si>
    <t>P16333 1xBiotin [K79]</t>
  </si>
  <si>
    <t>P16333</t>
  </si>
  <si>
    <t>60S ribosomal protein L29 OS=Homo sapiens OX=9606 GN=RPL29 PE=1 SV=2</t>
  </si>
  <si>
    <t>P47914 [150-159]</t>
  </si>
  <si>
    <t>[K].SMTNLQIKEEK.[V]</t>
  </si>
  <si>
    <t>Q9NUU7 1xBiotin [K29]</t>
  </si>
  <si>
    <t>Q9NUU7</t>
  </si>
  <si>
    <t>Beta-alanine-activating enzyme OS=Homo sapiens OX=9606 GN=AASDH PE=1 SV=3</t>
  </si>
  <si>
    <t>Q4L235 [721-732]</t>
  </si>
  <si>
    <t>[K].KLEDGPK.[F]</t>
  </si>
  <si>
    <t>P68104 1xBiotin [K386]</t>
  </si>
  <si>
    <t>P68104</t>
  </si>
  <si>
    <t>Treacle protein OS=Homo sapiens OX=9606 GN=TCOF1 PE=1 SV=3</t>
  </si>
  <si>
    <t>Q13428 [648-660]</t>
  </si>
  <si>
    <t>[K].RAEVLGHKTPEPAPR.[R]</t>
  </si>
  <si>
    <t>Q9UHD8 1xBiotin [K141]</t>
  </si>
  <si>
    <t>Unconventional myosin-VI OS=Homo sapiens OX=9606 GN=MYO6 PE=1 SV=4</t>
  </si>
  <si>
    <t>Q9UM54 [394-408]</t>
  </si>
  <si>
    <t>[K].KTAEAGGVTGKGQDGIGSK.[A]</t>
  </si>
  <si>
    <t>P09874 1xBiotin [K97]</t>
  </si>
  <si>
    <t>P09874</t>
  </si>
  <si>
    <t>Dihydropyrimidinase-related protein 4 OS=Homo sapiens OX=9606 GN=DPYSL4 PE=1 SV=2</t>
  </si>
  <si>
    <t>O14531 [554-565]</t>
  </si>
  <si>
    <t>[R].TAQKIMAPPGGR.[S]</t>
  </si>
  <si>
    <t>O14531 1xBiotin [K557]</t>
  </si>
  <si>
    <t>O14531</t>
  </si>
  <si>
    <t>Nuclear-interacting partner of ALK OS=Homo sapiens OX=9606 GN=ZC3HC1 PE=1 SV=1</t>
  </si>
  <si>
    <t>Q86WB0 [24-33]</t>
  </si>
  <si>
    <t>[K].ALGKSTVVPVPYEK.[M]</t>
  </si>
  <si>
    <t>P78347 1xBiotin [K130]</t>
  </si>
  <si>
    <t>P78347</t>
  </si>
  <si>
    <t>Eukaryotic translation initiation factor 5 OS=Homo sapiens OX=9606 GN=EIF5 PE=1 SV=2</t>
  </si>
  <si>
    <t>P55010 [408-418]</t>
  </si>
  <si>
    <t>[K].HESQQDYSKGFGGK.[Y]</t>
  </si>
  <si>
    <t>Q14247 1xBiotin [K304]</t>
  </si>
  <si>
    <t>Pescadillo homolog OS=Homo sapiens OX=9606 GN=PES1 PE=1 SV=1</t>
  </si>
  <si>
    <t>O00541 [511-521]</t>
  </si>
  <si>
    <t>[K].AVAASKER.[NS]</t>
  </si>
  <si>
    <t>P16403 1xBiotin [K52]</t>
  </si>
  <si>
    <t>P16403</t>
  </si>
  <si>
    <t>Q9UHD8 [134-148]</t>
  </si>
  <si>
    <t>[K].KLNVTEQEK.[I]</t>
  </si>
  <si>
    <t>P06733 1xBiotin [K81]</t>
  </si>
  <si>
    <t>P06733</t>
  </si>
  <si>
    <t>Cold shock domain-containing protein E1 OS=Homo sapiens OX=9606 GN=CSDE1 PE=1 SV=2</t>
  </si>
  <si>
    <t>O75534 [757-769]</t>
  </si>
  <si>
    <t>[R].LKNITLDDASAPR.[L]</t>
  </si>
  <si>
    <t>O75534 1xBiotin [K758]</t>
  </si>
  <si>
    <t>O75534</t>
  </si>
  <si>
    <t>Eukaryotic translation initiation factor 3 subunit G OS=Homo sapiens OX=9606 GN=EIF3G PE=1 SV=2</t>
  </si>
  <si>
    <t>O75821 [151-158]</t>
  </si>
  <si>
    <t>[R].VMAGTLKLEDK.[Q]</t>
  </si>
  <si>
    <t>1xBiotin [K7]; 1xOxidation [M2]</t>
  </si>
  <si>
    <t>O00541 1xBiotin [K517]</t>
  </si>
  <si>
    <t>O00541</t>
  </si>
  <si>
    <t>Zinc fingers and homeoboxes protein 2 OS=Homo sapiens OX=9606 GN=ZHX2 PE=1 SV=1</t>
  </si>
  <si>
    <t>Q9Y6X8 [6-14]</t>
  </si>
  <si>
    <t>[K].TGKYVPPSLR.[D]</t>
  </si>
  <si>
    <t>O75821 1xBiotin [K212]</t>
  </si>
  <si>
    <t>LIM and calponin homology domains-containing protein 1 OS=Homo sapiens OX=9606 GN=LIMCH1 PE=1 SV=4</t>
  </si>
  <si>
    <t>Q9UPQ0 [546-555]</t>
  </si>
  <si>
    <t>[K].AGEKSVK.[K]</t>
  </si>
  <si>
    <t>Q86VM9 1xBiotin [K635]</t>
  </si>
  <si>
    <t>Q86VM9</t>
  </si>
  <si>
    <t>Alpha-enolase OS=Homo sapiens OX=9606 GN=ENO1 PE=1 SV=2</t>
  </si>
  <si>
    <t>P06733 [81-89]</t>
  </si>
  <si>
    <t>[R].VEKYTISQEAYDQR.[Q]</t>
  </si>
  <si>
    <t>Q99426 1xBiotin [K106]</t>
  </si>
  <si>
    <t>Q99426</t>
  </si>
  <si>
    <t>Ribosome biogenesis regulatory protein homolog OS=Homo sapiens OX=9606 GN=RRS1 PE=1 SV=2</t>
  </si>
  <si>
    <t>Q15050 [221-234]</t>
  </si>
  <si>
    <t>[K].TPQKSVSFSLK.[N]</t>
  </si>
  <si>
    <t>Q13416 1xBiotin [K119]</t>
  </si>
  <si>
    <t>Q13416</t>
  </si>
  <si>
    <t>O75821 [210-219]</t>
  </si>
  <si>
    <t>[K].MVELAKYAK.[Q]</t>
  </si>
  <si>
    <t>Q9H3U1 1xBiotin [K614]</t>
  </si>
  <si>
    <t>Q9H3U1</t>
  </si>
  <si>
    <t>Histone H1.2 OS=Homo sapiens OX=9606 GN=HIST1H1C PE=1 SV=2</t>
  </si>
  <si>
    <t>P16403 [64-75]</t>
  </si>
  <si>
    <t>[K].KALAAAGYDVEK.[N]</t>
  </si>
  <si>
    <t>P16403 1xBiotin [K64]</t>
  </si>
  <si>
    <t>Transducin-like enhancer protein 1 OS=Homo sapiens OX=9606 GN=TLE1 PE=1 SV=2</t>
  </si>
  <si>
    <t>Q04724 [310-323]</t>
  </si>
  <si>
    <t>[K].TFNLEKQNHTPR.[K]</t>
  </si>
  <si>
    <t>Q15233 1xBiotin [K11]</t>
  </si>
  <si>
    <t>Q15233</t>
  </si>
  <si>
    <t>P16403 [47-54]</t>
  </si>
  <si>
    <t>[R].YQKSTELLIR.[K]</t>
  </si>
  <si>
    <t>P84243 1xBiotin [K57]</t>
  </si>
  <si>
    <t>P84243</t>
  </si>
  <si>
    <t>Tubulin-folding cofactor B OS=Homo sapiens OX=9606 GN=TBCB PE=1 SV=2</t>
  </si>
  <si>
    <t>Q99426 [104-117]</t>
  </si>
  <si>
    <t>[M].AEYSYVKSTK.[L]</t>
  </si>
  <si>
    <t>1xAcetyl [N-Term]; 1xBiotin [K7]</t>
  </si>
  <si>
    <t>Q14331 1xAcetyl [N-Term]; 1xBiotin [K8]</t>
  </si>
  <si>
    <t>Q14331</t>
  </si>
  <si>
    <t>Golgin subfamily B member 1 OS=Homo sapiens OX=9606 GN=GOLGB1 PE=1 SV=2</t>
  </si>
  <si>
    <t>Q14789 [2993-3007]</t>
  </si>
  <si>
    <t>[R].SSSSQTQPLKVQYQR.[Q]</t>
  </si>
  <si>
    <t>Q14789 1xBiotin [K3002]</t>
  </si>
  <si>
    <t>Q14789</t>
  </si>
  <si>
    <t>Origin recognition complex subunit 2 OS=Homo sapiens OX=9606 GN=ORC2 PE=1 SV=2</t>
  </si>
  <si>
    <t>Q13416 [116-126]</t>
  </si>
  <si>
    <t>[R].LSTASCPTPKVQSR.[C]</t>
  </si>
  <si>
    <t>1xBiotin [K10]; 1xCarbamidomethyl [C6]</t>
  </si>
  <si>
    <t>Q9NQX3 1xBiotin [K288]</t>
  </si>
  <si>
    <t>Q9NQX3</t>
  </si>
  <si>
    <t>Exosome component 10 OS=Homo sapiens OX=9606 GN=EXOSC10 PE=1 SV=2</t>
  </si>
  <si>
    <t>Q01780 [703-716]</t>
  </si>
  <si>
    <t>[K].NMVKSADGVIVSGVK.[D]</t>
  </si>
  <si>
    <t>Q9UNH7 1xBiotin [K193]</t>
  </si>
  <si>
    <t>Q9UNH7</t>
  </si>
  <si>
    <t>Histone H4 OS=Homo sapiens OX=9606 GN=HIST1H4A PE=1 SV=2</t>
  </si>
  <si>
    <t>P62805 [69-79]</t>
  </si>
  <si>
    <t>[K].NLTKEAIR.[E]</t>
  </si>
  <si>
    <t>P23193 1xBiotin [K242]</t>
  </si>
  <si>
    <t>P23193</t>
  </si>
  <si>
    <t>Zinc finger CCCH domain-containing protein 18 OS=Homo sapiens OX=9606 GN=ZC3H18 PE=1 SV=2</t>
  </si>
  <si>
    <t>Q86VM9 [632-638]</t>
  </si>
  <si>
    <t>[K].TSTVLKNR.[A]</t>
  </si>
  <si>
    <t>P57678 1xBiotin [K395]</t>
  </si>
  <si>
    <t>P57678</t>
  </si>
  <si>
    <t>High mobility group protein HMG-I/HMG-Y OS=Homo sapiens OX=9606 GN=HMGA1 PE=1 SV=3</t>
  </si>
  <si>
    <t>P17096 [2-15]</t>
  </si>
  <si>
    <t>[K].ASTPVLKSSTPTPR.[S]</t>
  </si>
  <si>
    <t>Q04724 1xBiotin [K316]</t>
  </si>
  <si>
    <t>Q04724</t>
  </si>
  <si>
    <t>Transcription elongation factor A protein 1 OS=Homo sapiens OX=9606 GN=TCEA1 PE=1 SV=2</t>
  </si>
  <si>
    <t>P23193 [239-246]</t>
  </si>
  <si>
    <t>[R].LAKASTPALAK.[H]</t>
  </si>
  <si>
    <t>Q8IV32 1xBiotin [K127]</t>
  </si>
  <si>
    <t>Q8IV32</t>
  </si>
  <si>
    <t>Gem-associated protein 4 OS=Homo sapiens OX=9606 GN=GEMIN4 PE=1 SV=2</t>
  </si>
  <si>
    <t>P57678 [390-397]</t>
  </si>
  <si>
    <t>[K].AAATSAKK.[V]</t>
  </si>
  <si>
    <t>P19338 1xBiotin [K63]</t>
  </si>
  <si>
    <t>P19338</t>
  </si>
  <si>
    <t>Microtubule-associated protein 4 OS=Homo sapiens OX=9606 GN=MAP4 PE=1 SV=3</t>
  </si>
  <si>
    <t>P27816 [968-986]</t>
  </si>
  <si>
    <t>[K].QGVAEAAGKTK.[E]</t>
  </si>
  <si>
    <t>P37840 1xBiotin [K]</t>
  </si>
  <si>
    <t>P37840</t>
  </si>
  <si>
    <t>Gephyrin OS=Homo sapiens OX=9606 GN=GPHN PE=1 SV=1</t>
  </si>
  <si>
    <t>Q9NQX3 [279-292]</t>
  </si>
  <si>
    <t>[K].SAAQAAAQTNSNAAGKQLR.[K]</t>
  </si>
  <si>
    <t>Q8NC51 1xBiotin [K68]</t>
  </si>
  <si>
    <t>Heterogeneous nuclear ribonucleoprotein L OS=Homo sapiens OX=9606 GN=HNRNPL PE=1 SV=2</t>
  </si>
  <si>
    <t>P14866 [534-541]</t>
  </si>
  <si>
    <t>[K].HVSDDMKTHK.[N]</t>
  </si>
  <si>
    <t>Q01518 1xBiotin [K279]</t>
  </si>
  <si>
    <t>Q01518</t>
  </si>
  <si>
    <t>Zinc finger protein 174 OS=Homo sapiens OX=9606 GN=ZNF174 PE=1 SV=1</t>
  </si>
  <si>
    <t>Q15697 [219-238]</t>
  </si>
  <si>
    <t>[M].SALEKSMHLGR.[L]</t>
  </si>
  <si>
    <t>Q9Y570 1xAcetyl [N-Term]; 1xBiotin [K6]</t>
  </si>
  <si>
    <t>Q9Y570</t>
  </si>
  <si>
    <t>Adenylyl cyclase-associated protein 1 OS=Homo sapiens OX=9606 GN=CAP1 PE=1 SV=5</t>
  </si>
  <si>
    <t>Q01518 [273-282]</t>
  </si>
  <si>
    <t>[K].AAGAGKVTK.[S]</t>
  </si>
  <si>
    <t>P68104 1xBiotin [K450]</t>
  </si>
  <si>
    <t>NKAP-like protein OS=Homo sapiens OX=9606 GN=NKAPL PE=2 SV=3</t>
  </si>
  <si>
    <t>Q5M9Q1 [356-366]</t>
  </si>
  <si>
    <t>[R].VGKDSFWAK.[A]</t>
  </si>
  <si>
    <t>Q9UJU6 1xBiotin [K176]</t>
  </si>
  <si>
    <t>Heterogeneous nuclear ribonucleoproteins C1/C2 OS=Homo sapiens OX=9606 GN=HNRNPC PE=1 SV=4</t>
  </si>
  <si>
    <t>P07910 [2-12]</t>
  </si>
  <si>
    <t>[K].SKVVVTEK.[A]</t>
  </si>
  <si>
    <t>Q99733 1xBiotin [K140]</t>
  </si>
  <si>
    <t>Q99733</t>
  </si>
  <si>
    <t>Q8NC51 [53-71]</t>
  </si>
  <si>
    <t>[K].EGVLYVGSKTK.[E]</t>
  </si>
  <si>
    <t>Q04724 [303-316]</t>
  </si>
  <si>
    <t>[K].QPAGKVQIVSK.[K]</t>
  </si>
  <si>
    <t>P27816 1xBiotin [K991]</t>
  </si>
  <si>
    <t>P27816</t>
  </si>
  <si>
    <t>Q9UJU6 [174-182]</t>
  </si>
  <si>
    <t>[K].ENPQQEGAKGAKPCAVSAGR.[S]</t>
  </si>
  <si>
    <t>1xBiotin [K9]; 1xCarbamidomethyl [C14]</t>
  </si>
  <si>
    <t>Q15697 1xBiotin [K227]</t>
  </si>
  <si>
    <t>Q15697</t>
  </si>
  <si>
    <t>Alpha-synuclein OS=Homo sapiens OX=9606 GN=SNCA PE=1 SV=1</t>
  </si>
  <si>
    <t>P37840 [24-34]</t>
  </si>
  <si>
    <t>[K].GSLGQGTAPVLPGKTGPTVTQVK.[A]</t>
  </si>
  <si>
    <t>Q13428 1xBiotin [K746]</t>
  </si>
  <si>
    <t>Q13428</t>
  </si>
  <si>
    <t>Coiled-coil domain-containing protein 71 OS=Homo sapiens OX=9606 GN=CCDC71 PE=1 SV=3</t>
  </si>
  <si>
    <t>Q8IV32 [125-135]</t>
  </si>
  <si>
    <t>[R].KENQIYSADEK.[R]</t>
  </si>
  <si>
    <t>Q5M9Q1 1xBiotin [K356]</t>
  </si>
  <si>
    <t>Q5M9Q1</t>
  </si>
  <si>
    <t>Transgelin-2 OS=Homo sapiens OX=9606 GN=TAGLN2 PE=1 SV=3</t>
  </si>
  <si>
    <t>P37802 [13-20]</t>
  </si>
  <si>
    <t>[R].APVSQAAKFDPSTK.[I]</t>
  </si>
  <si>
    <t>Q01780 1xBiotin [K710]</t>
  </si>
  <si>
    <t>Q01780</t>
  </si>
  <si>
    <t>Protein phosphatase methylesterase 1 OS=Homo sapiens OX=9606 GN=PPME1 PE=1 SV=3</t>
  </si>
  <si>
    <t>Q9Y570 [2-12]</t>
  </si>
  <si>
    <t>[K].VFSGKSER.[S]</t>
  </si>
  <si>
    <t>P14866 1xBiotin [K538]</t>
  </si>
  <si>
    <t>P14866</t>
  </si>
  <si>
    <t>Protein unc-45 homolog A OS=Homo sapiens OX=9606 GN=UNC45A PE=1 SV=1</t>
  </si>
  <si>
    <t>Q9H3U1 [609-617]</t>
  </si>
  <si>
    <t>[K].ISKGANPVEIR.[R]</t>
  </si>
  <si>
    <t>P10809 1xBiotin [K133]</t>
  </si>
  <si>
    <t>P10809</t>
  </si>
  <si>
    <t>Sorting nexin-6 OS=Homo sapiens OX=9606 GN=SNX6 PE=1 SV=1</t>
  </si>
  <si>
    <t>Q9UNH7 [190-204]</t>
  </si>
  <si>
    <t>[K].SSDIAKTFR.[K]</t>
  </si>
  <si>
    <t>P13797 1xBiotin [K91]</t>
  </si>
  <si>
    <t>P13797</t>
  </si>
  <si>
    <t>Protein FRG1 OS=Homo sapiens OX=9606 GN=FRG1 PE=1 SV=1</t>
  </si>
  <si>
    <t>Q14331 [2-11]</t>
  </si>
  <si>
    <t>[R].AMQVAKVSTASVGR.[F]</t>
  </si>
  <si>
    <t>Q15050 1xBiotin [K226]</t>
  </si>
  <si>
    <t>Q15050</t>
  </si>
  <si>
    <t>P27816 [987-997]</t>
  </si>
  <si>
    <t>[K].KKPTPVLLPQSK.[Q]</t>
  </si>
  <si>
    <t>Q9UGP8 1xBiotin [K]</t>
  </si>
  <si>
    <t>Q9UGP8</t>
  </si>
  <si>
    <t>Nucleosome assembly protein 1-like 4 OS=Homo sapiens OX=9606 GN=NAP1L4 PE=1 SV=1</t>
  </si>
  <si>
    <t>Q99733 [139-146]</t>
  </si>
  <si>
    <t>[K].YAKQHVPEQHPK.[D]</t>
  </si>
  <si>
    <t>Q9H3U1 1xBiotin [K617]</t>
  </si>
  <si>
    <t>Charged multivesicular body protein 5 OS=Homo sapiens OX=9606 GN=CHMP5 PE=1 SV=1</t>
  </si>
  <si>
    <t>Q9NZZ3 [104-114]</t>
  </si>
  <si>
    <t>[K].AQYKSLIGVEYKPVSATGAEDKDK.[K]</t>
  </si>
  <si>
    <t>P07814 1xBiotin [K943]</t>
  </si>
  <si>
    <t>P07814</t>
  </si>
  <si>
    <t>P37840 [35-45]</t>
  </si>
  <si>
    <t>[K].FTPVASKFSPGAPGGSGSQPNQK.[L]</t>
  </si>
  <si>
    <t>Q15942 1xBiotin [K279]</t>
  </si>
  <si>
    <t>Q13428 [733-755]</t>
  </si>
  <si>
    <t>[R].EGMKNTSYVLK.[H]</t>
  </si>
  <si>
    <t>1xBiotin [K4]; 1xOxidation [M3]</t>
  </si>
  <si>
    <t>Q8ND82 1xBiotin [K167]</t>
  </si>
  <si>
    <t>Q8ND82</t>
  </si>
  <si>
    <t>Bifunctional glutamate/proline--tRNA ligase OS=Homo sapiens OX=9606 GN=EPRS PE=1 SV=5</t>
  </si>
  <si>
    <t>P07814 [940-963]</t>
  </si>
  <si>
    <t>[R].AQGGQTQSPTKSHTPSPTSPK.[S]</t>
  </si>
  <si>
    <t>P40123 1xBiotin [K304]</t>
  </si>
  <si>
    <t>P40123</t>
  </si>
  <si>
    <t>Plastin-3 OS=Homo sapiens OX=9606 GN=PLS3 PE=1 SV=4</t>
  </si>
  <si>
    <t>P13797 [86-94]</t>
  </si>
  <si>
    <t>[R].ALSTGEKGFGYK.[G]</t>
  </si>
  <si>
    <t>P62937 1xBiotin [K44]</t>
  </si>
  <si>
    <t>P62937</t>
  </si>
  <si>
    <t>P19338 [89-102]</t>
  </si>
  <si>
    <t>[R].KSTTPCMVR.[T]</t>
  </si>
  <si>
    <t>1xBiotin [K1]; 1xCarbamidomethyl [C6]</t>
  </si>
  <si>
    <t>Q9Y6X8 1xBiotin [K6]</t>
  </si>
  <si>
    <t>Q9Y6X8</t>
  </si>
  <si>
    <t>P68104 [445-453]</t>
  </si>
  <si>
    <t>[K].SSTHNKPSEGKAANPK.[M]</t>
  </si>
  <si>
    <t>Q9NUQ6 1xBiotin [K401]</t>
  </si>
  <si>
    <t>Q9NUQ6</t>
  </si>
  <si>
    <t>Histone H3.3 OS=Homo sapiens OX=9606 GN=H3F3A PE=1 SV=2</t>
  </si>
  <si>
    <t>P84243 [55-64]</t>
  </si>
  <si>
    <t>[M].ASNVTNKTDPR.[S]</t>
  </si>
  <si>
    <t>P07910 1xAcetyl [N-Term]; 1xBiotin [K8]</t>
  </si>
  <si>
    <t>P07910</t>
  </si>
  <si>
    <t>60 kDa heat shock protein, mitochondrial OS=Homo sapiens OX=9606 GN=HSPD1 PE=1 SV=2</t>
  </si>
  <si>
    <t>P10809 [131-141]</t>
  </si>
  <si>
    <t>[K].KQVAPEKPVK.[K]</t>
  </si>
  <si>
    <t>P53999 1xBiotin [K29]</t>
  </si>
  <si>
    <t>P53999</t>
  </si>
  <si>
    <t>Msx2-interacting protein OS=Homo sapiens OX=9606 GN=SPEN PE=1 SV=1</t>
  </si>
  <si>
    <t>Q96T58 [2085-2094]</t>
  </si>
  <si>
    <t>[K].DSFQKVILR.[RTSKG]</t>
  </si>
  <si>
    <t>Q14593 1xBiotin [K130]</t>
  </si>
  <si>
    <t>Q14593</t>
  </si>
  <si>
    <t>Zinc finger protein 280C OS=Homo sapiens OX=9606 GN=ZNF280C PE=1 SV=1</t>
  </si>
  <si>
    <t>Q8ND82 [164-174]</t>
  </si>
  <si>
    <t>[K].SVKLSSQISAGEEK.[W]</t>
  </si>
  <si>
    <t>Q86UE4 1xBiotin [K292]</t>
  </si>
  <si>
    <t>Q86UE4</t>
  </si>
  <si>
    <t>Q9H3U1 [615-626]</t>
  </si>
  <si>
    <t>[K].TTVDAMKLGVK.[E]</t>
  </si>
  <si>
    <t>Q9NZZ3 1xBiotin [K110]</t>
  </si>
  <si>
    <t>Q9NZZ3</t>
  </si>
  <si>
    <t>P04406 [261-271]</t>
  </si>
  <si>
    <t>[K].EMSLHEKASTPVLK.[S]</t>
  </si>
  <si>
    <t>Q04724 1xBiotin [K309]</t>
  </si>
  <si>
    <t>Translocation protein SEC63 homolog OS=Homo sapiens OX=9606 GN=SEC63 PE=1 SV=2</t>
  </si>
  <si>
    <t>Q9UGP8 [534-545]</t>
  </si>
  <si>
    <t>[K].AAATPAKKTVTPAK.[A]</t>
  </si>
  <si>
    <t>2xBiotin [K7; K8]</t>
  </si>
  <si>
    <t>P19338 2xBiotin [K95; K96]</t>
  </si>
  <si>
    <t>Q99733 [133-140]</t>
  </si>
  <si>
    <t>[K].VVKQASEGPLK.[G]</t>
  </si>
  <si>
    <t>P04406 1xBiotin [K263]</t>
  </si>
  <si>
    <t>Peptidyl-prolyl cis-trans isomerase A OS=Homo sapiens OX=9606 GN=PPIA PE=1 SV=2</t>
  </si>
  <si>
    <t>P62937 [38-49]</t>
  </si>
  <si>
    <t>[R].DAVTYTEHAKR.[K]</t>
  </si>
  <si>
    <t>P62805 1xBiotin [K78]</t>
  </si>
  <si>
    <t>P62805</t>
  </si>
  <si>
    <t>Activated RNA polymerase II transcriptional coactivator p15 OS=Homo sapiens OX=9606 GN=SUB1 PE=1 SV=3</t>
  </si>
  <si>
    <t>P53999 [29-38]</t>
  </si>
  <si>
    <t>[K].DELTESPKYIQK.[Q]</t>
  </si>
  <si>
    <t>Q8NC51 1xBiotin [K236]</t>
  </si>
  <si>
    <t>Tight junction protein ZO-1 OS=Homo sapiens OX=9606 GN=TJP1 PE=1 SV=3</t>
  </si>
  <si>
    <t>Q07157 [1357-1364]</t>
  </si>
  <si>
    <t>[K].LADPVTLKIETK.[V]</t>
  </si>
  <si>
    <t>Q96T58 1xBiotin [K2967]</t>
  </si>
  <si>
    <t>Q96T58</t>
  </si>
  <si>
    <t>Q15942 [273-295]</t>
  </si>
  <si>
    <t>[R].IAEKGSTIETEQK.[E]</t>
  </si>
  <si>
    <t>Q8N8S7 1xBiotin [K461]</t>
  </si>
  <si>
    <t>Q8N8S7</t>
  </si>
  <si>
    <t>Zinc finger protein 273 OS=Homo sapiens OX=9606 GN=ZNF273 PE=1 SV=3</t>
  </si>
  <si>
    <t>Q14593 [126-134]</t>
  </si>
  <si>
    <t>[R].GKEGAIIVDPAR.[E]</t>
  </si>
  <si>
    <t>Q9H3U1 1xBiotin [K279]</t>
  </si>
  <si>
    <t>Protein enabled homolog OS=Homo sapiens OX=9606 GN=ENAH PE=1 SV=2</t>
  </si>
  <si>
    <t>Q8N8S7 [458-470]</t>
  </si>
  <si>
    <t>[R].FEHSAKLR.[R]</t>
  </si>
  <si>
    <t>Q9UPT9 1xBiotin [K417]</t>
  </si>
  <si>
    <t>Q9UPT9</t>
  </si>
  <si>
    <t>Ankyrin repeat domain-containing protein 17 OS=Homo sapiens OX=9606 GN=ANKRD17 PE=1 SV=3</t>
  </si>
  <si>
    <t>O75179 [1651-1664]</t>
  </si>
  <si>
    <t>[R].MSDVVKGVYK.[E]</t>
  </si>
  <si>
    <t>Q71RC2 1xBiotin [K509]</t>
  </si>
  <si>
    <t>Non-POU domain-containing octamer-binding protein OS=Homo sapiens OX=9606 GN=NONO PE=1 SV=4</t>
  </si>
  <si>
    <t>Q15233 [6-17]</t>
  </si>
  <si>
    <t>[K].QDGLSPKEISCR.[A]</t>
  </si>
  <si>
    <t>1xBiotin [K7]; 1xCarbamidomethyl [C11]</t>
  </si>
  <si>
    <t>A1X283 1xBiotin [K722]</t>
  </si>
  <si>
    <t>Nucleolar and coiled-body phosphoprotein 1 OS=Homo sapiens OX=9606 GN=NOLC1 PE=1 SV=2</t>
  </si>
  <si>
    <t>Q14978 [143-155]</t>
  </si>
  <si>
    <t>[K].WTSQHSNTQTLGK.[-]</t>
  </si>
  <si>
    <t>Q6PKG0 1xBiotin [K1096]</t>
  </si>
  <si>
    <t>Q6PKG0</t>
  </si>
  <si>
    <t>Q8NC51 [229-240]</t>
  </si>
  <si>
    <t>[K].NVLCSACSGQGGKSGAVQK.[C]</t>
  </si>
  <si>
    <t>1xBiotin [K13]; 2xCarbamidomethyl [C4; C7]</t>
  </si>
  <si>
    <t>O60884 1xBiotin [K152]</t>
  </si>
  <si>
    <t>O60884</t>
  </si>
  <si>
    <t>Integrin beta-1 OS=Homo sapiens OX=9606 GN=ITGB1 PE=1 SV=2</t>
  </si>
  <si>
    <t>P05556 [785-798]</t>
  </si>
  <si>
    <t>[R].LAVDKSASLK.[N]</t>
  </si>
  <si>
    <t>Q96T58 1xBiotin [K2089]</t>
  </si>
  <si>
    <t>SPATS2-like protein OS=Homo sapiens OX=9606 GN=SPATS2L PE=1 SV=2</t>
  </si>
  <si>
    <t>Q9NUQ6 [391-406]</t>
  </si>
  <si>
    <t>[K].GTKVIVMEK.[C]</t>
  </si>
  <si>
    <t>P16333 1xBiotin [K132]</t>
  </si>
  <si>
    <t>Spartin OS=Homo sapiens OX=9606 GN=SPART PE=1 SV=1</t>
  </si>
  <si>
    <t>Q8N0X7 [460-481]</t>
  </si>
  <si>
    <t>[R].TLLIKTVETR.[D]</t>
  </si>
  <si>
    <t>P08670 1xBiotin [K445]</t>
  </si>
  <si>
    <t>P08670</t>
  </si>
  <si>
    <t>Poly [ADP-ribose] polymerase 1 OS=Homo sapiens OX=9606 GN=PARP1 PE=1 SV=4</t>
  </si>
  <si>
    <t>P09874 [87-105]</t>
  </si>
  <si>
    <t>[K].LAGDMKSK.[V]</t>
  </si>
  <si>
    <t>P98175 [916-925]</t>
  </si>
  <si>
    <t>[R].AASIFGGAKPVDTAAR.[E]</t>
  </si>
  <si>
    <t>P23588 1xBiotin [K365]</t>
  </si>
  <si>
    <t>P23588</t>
  </si>
  <si>
    <t>Adenylyl cyclase-associated protein 2 OS=Homo sapiens OX=9606 GN=CAP2 PE=1 SV=1</t>
  </si>
  <si>
    <t>P40123 [294-314]</t>
  </si>
  <si>
    <t>[K].TVKGGISETR.[I]</t>
  </si>
  <si>
    <t>P11171 1xBiotin [K808]</t>
  </si>
  <si>
    <t>P11171</t>
  </si>
  <si>
    <t>E3 ubiquitin-protein ligase RNF213 OS=Homo sapiens OX=9606 GN=RNF213 PE=1 SV=3</t>
  </si>
  <si>
    <t>Q63HN8 [507-519]</t>
  </si>
  <si>
    <t>[K].VNEKTVGVIVSR.[E]</t>
  </si>
  <si>
    <t>Q9UGU0 1xBiotin [K602]</t>
  </si>
  <si>
    <t>Q9UGU0</t>
  </si>
  <si>
    <t>Transcription factor 20 OS=Homo sapiens OX=9606 GN=TCF20 PE=1 SV=3</t>
  </si>
  <si>
    <t>Q9UGU0 [599-610]</t>
  </si>
  <si>
    <t>[R].LQKVMNHITDGPR.[K]</t>
  </si>
  <si>
    <t>Q63HN8 1xBiotin [K509]</t>
  </si>
  <si>
    <t>Q63HN8</t>
  </si>
  <si>
    <t>Q16778 [45-58]; Q5QNW6 [45-58]; P58876 [45-58]</t>
  </si>
  <si>
    <t>[K].AQYKSLIGVEYKPVSATGAEDK.[D]</t>
  </si>
  <si>
    <t>Q96T58 [2960-2971]</t>
  </si>
  <si>
    <t>[K].TNTTASAKVAPVR.[V]</t>
  </si>
  <si>
    <t>Q13428 1xBiotin [K655]</t>
  </si>
  <si>
    <t>Q9H3U1 [278-289]</t>
  </si>
  <si>
    <t>[R].EVQQKIEK.[Q]</t>
  </si>
  <si>
    <t>P37802 1xBiotin [K17]</t>
  </si>
  <si>
    <t>P37802</t>
  </si>
  <si>
    <t>A1X283 [716-727]</t>
  </si>
  <si>
    <t>[R].IQPEEKPVEVSPAVTKGLYIAK.[Q]</t>
  </si>
  <si>
    <t>Q8N0X7 1xBiotin [K475]</t>
  </si>
  <si>
    <t>Q8N0X7</t>
  </si>
  <si>
    <t>Replication protein A 70 kDa DNA-binding subunit OS=Homo sapiens OX=9606 GN=RPA1 PE=1 SV=2</t>
  </si>
  <si>
    <t>P27694 [164-183]</t>
  </si>
  <si>
    <t>[K].AMEAVAAQGKAK.[K-]</t>
  </si>
  <si>
    <t>P18669 1xBiotin [K253]</t>
  </si>
  <si>
    <t>P18669</t>
  </si>
  <si>
    <t>Destrin OS=Homo sapiens OX=9606 GN=DSTN PE=1 SV=3</t>
  </si>
  <si>
    <t>P60981 [22-30]</t>
  </si>
  <si>
    <t>[K].GTKGPGITGTK.[G]</t>
  </si>
  <si>
    <t>P98175 1xBiotin [K464]</t>
  </si>
  <si>
    <t>P98175</t>
  </si>
  <si>
    <t>Protein 4.1 OS=Homo sapiens OX=9606 GN=EPB41 PE=1 SV=4</t>
  </si>
  <si>
    <t>P11171 [806-815]</t>
  </si>
  <si>
    <t>[K].SSSAQQKTVSSTK.[L]</t>
  </si>
  <si>
    <t>P11717 1xBiotin [K2470]</t>
  </si>
  <si>
    <t>P11717</t>
  </si>
  <si>
    <t>Ubiquitin carboxyl-terminal hydrolase 22 OS=Homo sapiens OX=9606 GN=USP22 PE=1 SV=2</t>
  </si>
  <si>
    <t>Q9UPT9 [412-419]</t>
  </si>
  <si>
    <t>[K].WCPTTNKPVKSPTPTVNPR.[K]</t>
  </si>
  <si>
    <t>Q8WY36 1xBiotin [K158]</t>
  </si>
  <si>
    <t>Q8WY36</t>
  </si>
  <si>
    <t>P16333 [130-138]</t>
  </si>
  <si>
    <t>[K].KQPVQKGVKPQAK.[A]</t>
  </si>
  <si>
    <t>Q14978 1xBiotin [K148]</t>
  </si>
  <si>
    <t>Q14978</t>
  </si>
  <si>
    <t>Vimentin OS=Homo sapiens OX=9606 GN=VIM PE=1 SV=4</t>
  </si>
  <si>
    <t>P08670 [441-450]</t>
  </si>
  <si>
    <t>[K].SAVTTVVNPKYEGK.[-]</t>
  </si>
  <si>
    <t>P05556 1xBiotin [K]</t>
  </si>
  <si>
    <t>P05556</t>
  </si>
  <si>
    <t>P06733 [72-81]</t>
  </si>
  <si>
    <t>[R].SQKIQEELR.[G]</t>
  </si>
  <si>
    <t>O15541 1xBiotin [K139]</t>
  </si>
  <si>
    <t>O15541</t>
  </si>
  <si>
    <t>Cation-independent mannose-6-phosphate receptor OS=Homo sapiens OX=9606 GN=IGF2R PE=1 SV=3</t>
  </si>
  <si>
    <t>P11717 [2464-2476]</t>
  </si>
  <si>
    <t>[R].VIEGKNSSAVEQDHAK.[T]</t>
  </si>
  <si>
    <t>Q9NXV6 1xBiotin [K149]</t>
  </si>
  <si>
    <t>Q9NXV6</t>
  </si>
  <si>
    <t>Extended synaptotagmin-1 OS=Homo sapiens OX=9606 GN=ESYT1 PE=1 SV=1</t>
  </si>
  <si>
    <t>Q9BSJ8 [347-355]</t>
  </si>
  <si>
    <t>[R].ALNATKLER.[V]</t>
  </si>
  <si>
    <t>Q9NV06 1xBiotin [K49]</t>
  </si>
  <si>
    <t>Q9NV06</t>
  </si>
  <si>
    <t>DnaJ homolog subfamily A member 2 OS=Homo sapiens OX=9606 GN=DNAJA2 PE=1 SV=1</t>
  </si>
  <si>
    <t>O60884 [140-158]</t>
  </si>
  <si>
    <t>[K].YVKGLIEGK.[S]</t>
  </si>
  <si>
    <t>Q9BSJ8 1xBiotin [K349]</t>
  </si>
  <si>
    <t>Q9BSJ8</t>
  </si>
  <si>
    <t>Q9UHD8 [63-76]</t>
  </si>
  <si>
    <t>[K].FQDLGVKNSEPSAR.[H]</t>
  </si>
  <si>
    <t>Q9UHD8 1xBiotin [K69]</t>
  </si>
  <si>
    <t>Q71RC2 [504-513]</t>
  </si>
  <si>
    <t>[R].AAPGAEFAPNKR.[R]</t>
  </si>
  <si>
    <t>Q15233 1xBiotin [K467]</t>
  </si>
  <si>
    <t>Protein LYRIC OS=Homo sapiens OX=9606 GN=MTDH PE=1 SV=2</t>
  </si>
  <si>
    <t>Q86UE4 [290-303]</t>
  </si>
  <si>
    <t>[K].QYGLKMK.[T]</t>
  </si>
  <si>
    <t>Q9UQ80 1xBiotin [K258]</t>
  </si>
  <si>
    <t>Q9UQ80</t>
  </si>
  <si>
    <t>Melanoma-associated antigen D2 OS=Homo sapiens OX=9606 GN=MAGED2 PE=1 SV=2</t>
  </si>
  <si>
    <t>Q9UNF1 [45-56]</t>
  </si>
  <si>
    <t>[K].EQQSNIAVFQGKK.[I]</t>
  </si>
  <si>
    <t>Q8NEF9 1xBiotin [K424]</t>
  </si>
  <si>
    <t>Q8NEF9</t>
  </si>
  <si>
    <t>E3 ubiquitin-protein ligase RNF113A OS=Homo sapiens OX=9606 GN=RNF113A PE=1 SV=1</t>
  </si>
  <si>
    <t>O15541 [137-145]</t>
  </si>
  <si>
    <t>[K].AAFQYGIKMSEGR.[K]</t>
  </si>
  <si>
    <t>Q13123 1xBiotin [K509]</t>
  </si>
  <si>
    <t>Q13123</t>
  </si>
  <si>
    <t>Histone H2B type 1-D OS=Homo sapiens OX=9606 GN=HIST1H2BD PE=1 SV=2</t>
  </si>
  <si>
    <t>P58876 [2-12]</t>
  </si>
  <si>
    <t>[K].TIAPALVSKK.[L]</t>
  </si>
  <si>
    <t>CDKN2A-interacting protein OS=Homo sapiens OX=9606 GN=CDKN2AIP PE=1 SV=3</t>
  </si>
  <si>
    <t>Q9NXV6 [145-160]</t>
  </si>
  <si>
    <t>[K].KGDLLLNR.[V]</t>
  </si>
  <si>
    <t>Q15008 1xBiotin [K372]</t>
  </si>
  <si>
    <t>Q15008</t>
  </si>
  <si>
    <t>RNA-binding protein 33 OS=Homo sapiens OX=9606 GN=RBM33 PE=1 SV=3</t>
  </si>
  <si>
    <t>Q96EV2 [971-986]</t>
  </si>
  <si>
    <t>[R].DETDSKTASPWK.[S]</t>
  </si>
  <si>
    <t>Q13813 1xBiotin [K1187]</t>
  </si>
  <si>
    <t>Q13813</t>
  </si>
  <si>
    <t>Spectrin alpha chain, non-erythrocytic 1 OS=Homo sapiens OX=9606 GN=SPTAN1 PE=1 SV=3</t>
  </si>
  <si>
    <t>Q13813 [1182-1193]</t>
  </si>
  <si>
    <t>Proliferation-associated protein 2G4 OS=Homo sapiens OX=9606 GN=PA2G4 PE=1 SV=3</t>
  </si>
  <si>
    <t>Q9UQ80 [254-260]</t>
  </si>
  <si>
    <t>[K].DLGYGKGYK.[Y]</t>
  </si>
  <si>
    <t>Q96S55 1xBiotin [K633]</t>
  </si>
  <si>
    <t>Q96S55</t>
  </si>
  <si>
    <t>DDB1- and CUL4-associated factor 13 OS=Homo sapiens OX=9606 GN=DCAF13 PE=1 SV=2</t>
  </si>
  <si>
    <t>Q9NV06 [44-52]</t>
  </si>
  <si>
    <t>1xBiotin [K13]; 1xOxidation [M3]</t>
  </si>
  <si>
    <t>Q9UGI8 1xBiotin [K102]</t>
  </si>
  <si>
    <t>RNA-binding protein 26 OS=Homo sapiens OX=9606 GN=RBM26 PE=1 SV=3</t>
  </si>
  <si>
    <t>Q5T8P6 [516-524]</t>
  </si>
  <si>
    <t>[R].KCSTPEEIK.[K]</t>
  </si>
  <si>
    <t>1xBiotin [K1]; 1xCarbamidomethyl [C2]</t>
  </si>
  <si>
    <t>P60981 1xBiotin [K22]</t>
  </si>
  <si>
    <t>P60981</t>
  </si>
  <si>
    <t>Serum response factor-binding protein 1 OS=Homo sapiens OX=9606 GN=SRFBP1 PE=1 SV=1</t>
  </si>
  <si>
    <t>Q8NEF9 [412-424]</t>
  </si>
  <si>
    <t>[M].AAANKGNKPR.[V]</t>
  </si>
  <si>
    <t>Q9GZN8 1xAcetyl [N-Term]; 1xBiotin [K6]</t>
  </si>
  <si>
    <t>Q9GZN8</t>
  </si>
  <si>
    <t>Protein Red OS=Homo sapiens OX=9606 GN=IK PE=1 SV=3</t>
  </si>
  <si>
    <t>Q13123 [502-514]</t>
  </si>
  <si>
    <t>[K].KTAMAAAK.[A]</t>
  </si>
  <si>
    <t>P83731 1xBiotin [K124]</t>
  </si>
  <si>
    <t>P83731</t>
  </si>
  <si>
    <t>Q15233 [457-468]</t>
  </si>
  <si>
    <t>[K].TVCDAAEKGVR.[T]</t>
  </si>
  <si>
    <t>1xBiotin [K8]; 1xCarbamidomethyl [C3]</t>
  </si>
  <si>
    <t>O60664 1xBiotin [K65]</t>
  </si>
  <si>
    <t>O60664</t>
  </si>
  <si>
    <t>E3 ubiquitin-protein ligase RAD18 OS=Homo sapiens OX=9606 GN=RAD18 PE=1 SV=2</t>
  </si>
  <si>
    <t>Q9NS91 [364-376]</t>
  </si>
  <si>
    <t>[K].TITGKTFSSR.[-]</t>
  </si>
  <si>
    <t>O15144 1xBiotin [K295]</t>
  </si>
  <si>
    <t>O15144</t>
  </si>
  <si>
    <t>Eukaryotic translation initiation factor 4B OS=Homo sapiens OX=9606 GN=EIF4B PE=1 SV=2</t>
  </si>
  <si>
    <t>P23588 [390-398]</t>
  </si>
  <si>
    <t>[K].YSWVLKTK.[T]</t>
  </si>
  <si>
    <t>Q96DT6 1xBiotin [K32]</t>
  </si>
  <si>
    <t>Q96DT6</t>
  </si>
  <si>
    <t>P42167 [298-319]</t>
  </si>
  <si>
    <t>[K].LPKGISAGAVQTAGK.[K]</t>
  </si>
  <si>
    <t>P46087 1xBiotin [K79]</t>
  </si>
  <si>
    <t>P46087</t>
  </si>
  <si>
    <t>60S ribosomal protein L24 OS=Homo sapiens OX=9606 GN=RPL24 PE=1 SV=1</t>
  </si>
  <si>
    <t>P83731 [142-152]</t>
  </si>
  <si>
    <t>[K].VPAQKATGQK.[A]</t>
  </si>
  <si>
    <t>P50914 1xBiotin [K182]</t>
  </si>
  <si>
    <t>P50914</t>
  </si>
  <si>
    <t>60S ribosomal protein L14 OS=Homo sapiens OX=9606 GN=RPL14 PE=1 SV=4</t>
  </si>
  <si>
    <t>P50914 [178-187]</t>
  </si>
  <si>
    <t>[K].KGTVEGFEPADNK.[C]</t>
  </si>
  <si>
    <t>P37108 1xBiotin [K43]</t>
  </si>
  <si>
    <t>P37108</t>
  </si>
  <si>
    <t>P27816 [313-321]</t>
  </si>
  <si>
    <t>[R].TLDSGTSEIVKSPR.[I]</t>
  </si>
  <si>
    <t>Q9H501 1xBiotin [K197]</t>
  </si>
  <si>
    <t>Q9H501</t>
  </si>
  <si>
    <t>Signal recognition particle 14 kDa protein OS=Homo sapiens OX=9606 GN=SRP14 PE=1 SV=2</t>
  </si>
  <si>
    <t>P37108 [43-55]</t>
  </si>
  <si>
    <t>[K].IVKPVKVSAPR.[V]</t>
  </si>
  <si>
    <t>P83731 1xBiotin [K147]</t>
  </si>
  <si>
    <t>NF-kappa-B inhibitor-interacting Ras-like protein 2 OS=Homo sapiens OX=9606 GN=NKIRAS2 PE=1 SV=1</t>
  </si>
  <si>
    <t>Q9NYR9 [168-181]</t>
  </si>
  <si>
    <t>[K].IKIIAPPER.[K]</t>
  </si>
  <si>
    <t>P60709 1xBiotin [K328]</t>
  </si>
  <si>
    <t>P60709</t>
  </si>
  <si>
    <t>[R].ARPPSGSSKATDLGGTSQAGTSQR.[F]</t>
  </si>
  <si>
    <t>Q7Z2W4 1xBiotin [K314]</t>
  </si>
  <si>
    <t>Q7Z2W4</t>
  </si>
  <si>
    <t>[R].EDSVKPGAHLTVKK.[I]</t>
  </si>
  <si>
    <t>P51991 1xBiotin [K127]</t>
  </si>
  <si>
    <t>P51991</t>
  </si>
  <si>
    <t>CDK5 regulatory subunit-associated protein 3 OS=Homo sapiens OX=9606 GN=CDK5RAP3 PE=1 SV=2</t>
  </si>
  <si>
    <t>Q96JB5 [77-88]</t>
  </si>
  <si>
    <t>[K].TAEGHPKSLFIGEK.[A]</t>
  </si>
  <si>
    <t>P42696 1xBiotin [K399]</t>
  </si>
  <si>
    <t>P42696</t>
  </si>
  <si>
    <t>Phosphoglycerate mutase 1 OS=Homo sapiens OX=9606 GN=PGAM1 PE=1 SV=2</t>
  </si>
  <si>
    <t>P18669 [242-253]</t>
  </si>
  <si>
    <t>[K].MTQPQSKSAFPLSR.[K]</t>
  </si>
  <si>
    <t>Q9NYR9 1xBiotin [K174]</t>
  </si>
  <si>
    <t>Q9NYR9</t>
  </si>
  <si>
    <t>ESF1 homolog OS=Homo sapiens OX=9606 GN=ESF1 PE=1 SV=1</t>
  </si>
  <si>
    <t>Q9H501 [187-200]</t>
  </si>
  <si>
    <t>[R].TNSGGGDGPHISSKVR.[V]</t>
  </si>
  <si>
    <t>Q96EV2 1xBiotin [K984]</t>
  </si>
  <si>
    <t>Q96EV2</t>
  </si>
  <si>
    <t>Perilipin-3 OS=Homo sapiens OX=9606 GN=PLIN3 PE=1 SV=3</t>
  </si>
  <si>
    <t>O60664 [58-68]</t>
  </si>
  <si>
    <t>[K].TVTPAKAVTTPGKK.[G]</t>
  </si>
  <si>
    <t>P19338 1xBiotin [K102]</t>
  </si>
  <si>
    <t>Peptidyl-prolyl cis-trans isomerase FKBP3 OS=Homo sapiens OX=9606 GN=FKBP3 PE=1 SV=1</t>
  </si>
  <si>
    <t>Q00688 [81-89]</t>
  </si>
  <si>
    <t>[R].EESGKPGAHVTVKK.[L]</t>
  </si>
  <si>
    <t>P22626 1xBiotin [K113]</t>
  </si>
  <si>
    <t>P22626</t>
  </si>
  <si>
    <t>P83731 [124-131]</t>
  </si>
  <si>
    <t>[R].ALSSSKQSSSSR.[D]</t>
  </si>
  <si>
    <t>P53999 1xBiotin [K53]</t>
  </si>
  <si>
    <t>Actin, cytoplasmic 1 OS=Homo sapiens OX=9606 GN=ACTB PE=1 SV=1</t>
  </si>
  <si>
    <t>P60709 [327-335]</t>
  </si>
  <si>
    <t>[K].AAATPAKK.[T]</t>
  </si>
  <si>
    <t>P19338 1xBiotin [K96]</t>
  </si>
  <si>
    <t>Splicing factor 45 OS=Homo sapiens OX=9606 GN=RBM17 PE=1 SV=1</t>
  </si>
  <si>
    <t>Q96I25 [274-285]</t>
  </si>
  <si>
    <t>[R].TNSPGFQKK.[V]</t>
  </si>
  <si>
    <t>Q5T8P6 1xBiotin [K524]</t>
  </si>
  <si>
    <t>Q5T8P6</t>
  </si>
  <si>
    <t>RNA-binding protein 34 OS=Homo sapiens OX=9606 GN=RBM34 PE=1 SV=2</t>
  </si>
  <si>
    <t>P42696 [393-406]</t>
  </si>
  <si>
    <t>[R].QLDEPKLER.[R]</t>
  </si>
  <si>
    <t>P23588 1xBiotin [K395]</t>
  </si>
  <si>
    <t>P19338 [97-110]</t>
  </si>
  <si>
    <t>[M].PEPTKSAPAPK.[K]</t>
  </si>
  <si>
    <t>P58876 1xBiotin [K6]</t>
  </si>
  <si>
    <t>P58876</t>
  </si>
  <si>
    <t>La-related protein 1 OS=Homo sapiens OX=9606 GN=LARP1 PE=1 SV=2</t>
  </si>
  <si>
    <t>Q6PKG0 [1084-1096]</t>
  </si>
  <si>
    <t>[K].GTEASTKNIFGR.[Y]</t>
  </si>
  <si>
    <t>Q96JB5 1xBiotin [K83]</t>
  </si>
  <si>
    <t>Q96JB5</t>
  </si>
  <si>
    <t>P19338 [89-96]</t>
  </si>
  <si>
    <t>[K].AQKIEMDKLEK.[A]</t>
  </si>
  <si>
    <t>Q9UHR5 1xBiotin [K205]</t>
  </si>
  <si>
    <t>Q9UHR5</t>
  </si>
  <si>
    <t>Elongin-A OS=Homo sapiens OX=9606 GN=ELOA PE=1 SV=2</t>
  </si>
  <si>
    <t>Q14241 [780-789]</t>
  </si>
  <si>
    <t>[K].ASKALEVSEDVK.[V]</t>
  </si>
  <si>
    <t>Q9UNF1 1xBiotin [K47]</t>
  </si>
  <si>
    <t>Q9UNF1</t>
  </si>
  <si>
    <t>E3 ubiquitin-protein ligase TRIM33 OS=Homo sapiens OX=9606 GN=TRIM33 PE=1 SV=3</t>
  </si>
  <si>
    <t>Q9UPN9 [760-769]</t>
  </si>
  <si>
    <t>[R].VTGNFKHASPILPITEFSDIPR.[R]</t>
  </si>
  <si>
    <t>P42167 1xBiotin [K303]</t>
  </si>
  <si>
    <t>SAP30-binding protein OS=Homo sapiens OX=9606 GN=SAP30BP PE=1 SV=1</t>
  </si>
  <si>
    <t>Q9UHR5 [203-213]</t>
  </si>
  <si>
    <t>[K].TAMAAAKAPTK.[A]</t>
  </si>
  <si>
    <t>P83731 1xBiotin [K131]</t>
  </si>
  <si>
    <t>Q13428 [812-822]</t>
  </si>
  <si>
    <t>[K].NEATVSTGKIAK.[G]</t>
  </si>
  <si>
    <t>Q9Y450 1xBiotin [K143]</t>
  </si>
  <si>
    <t>P27694 [158-167]</t>
  </si>
  <si>
    <t>[K].IAPMMAKTIK.[A]</t>
  </si>
  <si>
    <t>Q14241 1xBiotin [K786]</t>
  </si>
  <si>
    <t>Q14241</t>
  </si>
  <si>
    <t>40S ribosomal protein S3a OS=Homo sapiens OX=9606 GN=RPS3A PE=1 SV=2</t>
  </si>
  <si>
    <t>P61247 [241-252]</t>
  </si>
  <si>
    <t>[K].IAGMSQKTVTITK.[E]</t>
  </si>
  <si>
    <t>Q9NS91 1xBiotin [K370]</t>
  </si>
  <si>
    <t>Q9NS91</t>
  </si>
  <si>
    <t>Small nuclear ribonucleoprotein Sm D2 OS=Homo sapiens OX=9606 GN=SNRPD2 PE=1 SV=1</t>
  </si>
  <si>
    <t>P62316 [112-118]</t>
  </si>
  <si>
    <t>[K].ETAGLKVGVSSR.[I]</t>
  </si>
  <si>
    <t>Q05682 1xBiotin [K739]</t>
  </si>
  <si>
    <t>P78347 [745-756]</t>
  </si>
  <si>
    <t>[R].AEVLGHKTPEPAPR.[R]</t>
  </si>
  <si>
    <t>Dynactin subunit 2 OS=Homo sapiens OX=9606 GN=DCTN2 PE=1 SV=4</t>
  </si>
  <si>
    <t>Q13561 [62-72]</t>
  </si>
  <si>
    <t>[K].EVALVKDVR.[W]</t>
  </si>
  <si>
    <t>P27816 1xBiotin [K318]</t>
  </si>
  <si>
    <t>ETS-related transcription factor Elf-2 OS=Homo sapiens OX=9606 GN=ELF2 PE=1 SV=2</t>
  </si>
  <si>
    <t>Q15723 [339-350]</t>
  </si>
  <si>
    <t>[K].VVTAAAQAKQR.[S]</t>
  </si>
  <si>
    <t>Q13428 1xBiotin [K820]</t>
  </si>
  <si>
    <t>Q9UHD8 [135-148]</t>
  </si>
  <si>
    <t>[K].TAEAGGVTGKGQDGIGSK.[A]</t>
  </si>
  <si>
    <t>ATPase WRNIP1 OS=Homo sapiens OX=9606 GN=WRNIP1 PE=1 SV=2</t>
  </si>
  <si>
    <t>Q96S55 [628-636]</t>
  </si>
  <si>
    <t>[K].DKSGIIPQTR.[E]</t>
  </si>
  <si>
    <t>Q8WTT2 1xBiotin [K158]</t>
  </si>
  <si>
    <t>Q8WTT2</t>
  </si>
  <si>
    <t>Zinc finger protein Rlf OS=Homo sapiens OX=9606 GN=RLF PE=1 SV=2</t>
  </si>
  <si>
    <t>Q13129 [1479-1486]</t>
  </si>
  <si>
    <t>[R].RQQEGFKGTFPDAR.[E]</t>
  </si>
  <si>
    <t>Q15233 1xBiotin [K371]</t>
  </si>
  <si>
    <t>Zinc finger CCCH-type antiviral protein 1 OS=Homo sapiens OX=9606 GN=ZC3HAV1 PE=1 SV=3</t>
  </si>
  <si>
    <t>Q7Z2W4 [306-329]</t>
  </si>
  <si>
    <t>[K].VSEQVKNVK.[L]</t>
  </si>
  <si>
    <t>Q00688 1xBiotin [K86]</t>
  </si>
  <si>
    <t>Q00688</t>
  </si>
  <si>
    <t>RNA polymerase II-associated factor 1 homolog OS=Homo sapiens OX=9606 GN=PAF1 PE=1 SV=2</t>
  </si>
  <si>
    <t>Q8N7H5 [133-143]</t>
  </si>
  <si>
    <t>[K].CGEALGLKQAVK.[V]</t>
  </si>
  <si>
    <t>1xBiotin [K8]; 1xCarbamidomethyl [C1]</t>
  </si>
  <si>
    <t>P78347 1xBiotin [K752]</t>
  </si>
  <si>
    <t>Q15233 [365-378]</t>
  </si>
  <si>
    <t>[K].ATGDETGAKVER.[A]</t>
  </si>
  <si>
    <t>P61247 1xBiotin [K249]</t>
  </si>
  <si>
    <t>P61247</t>
  </si>
  <si>
    <t>Q9Y450 [132-143]</t>
  </si>
  <si>
    <t>[R].GGKIIVGDATEK.[D]</t>
  </si>
  <si>
    <t>Q96I25 1xBiotin [K276]</t>
  </si>
  <si>
    <t>Q96I25</t>
  </si>
  <si>
    <t>P09874 [88-105]</t>
  </si>
  <si>
    <t>[R].MVNKAADAVNK.[M]</t>
  </si>
  <si>
    <t>O60749 1xBiotin [K287]</t>
  </si>
  <si>
    <t>O60749</t>
  </si>
  <si>
    <t>Q15233 [366-378]</t>
  </si>
  <si>
    <t>[R].NPLIAGK.[-]</t>
  </si>
  <si>
    <t>P62316 1xBiotin [K118]</t>
  </si>
  <si>
    <t>P62316</t>
  </si>
  <si>
    <t>THO complex subunit 2 OS=Homo sapiens OX=9606 GN=THOC2 PE=1 SV=2</t>
  </si>
  <si>
    <t>Q8NI27 [1512-1526]</t>
  </si>
  <si>
    <t>[K].GNQKLEQFR.[V]</t>
  </si>
  <si>
    <t>Q8TA86 1xBiotin [K129]</t>
  </si>
  <si>
    <t>Q8TA86</t>
  </si>
  <si>
    <t>P09874 [98-108]</t>
  </si>
  <si>
    <t>[R].TAEKTSLSFK.[S]</t>
  </si>
  <si>
    <t>Q9UPN9 1xBiotin [K763]</t>
  </si>
  <si>
    <t>Q9UPN9</t>
  </si>
  <si>
    <t>P53999 [48-59]</t>
  </si>
  <si>
    <t>[K].AQKIEMDK.[L]</t>
  </si>
  <si>
    <t>1xBiotin [K3]; 1xOxidation [M6]</t>
  </si>
  <si>
    <t>Q8NI27 [1385-1397]</t>
  </si>
  <si>
    <t>[R].QQEGFKGTFPDAR.[E]</t>
  </si>
  <si>
    <t>Q9UHR5 [203-210]</t>
  </si>
  <si>
    <t>[K].AYGASKTFGK.[A]</t>
  </si>
  <si>
    <t>P27694 1xBiotin [K163]</t>
  </si>
  <si>
    <t>P27694</t>
  </si>
  <si>
    <t>P09651 [2-8]</t>
  </si>
  <si>
    <t>[R].VGTKGLDFSDR.[I]</t>
  </si>
  <si>
    <t>Q13561 1xBiotin [K65]</t>
  </si>
  <si>
    <t>Q13561</t>
  </si>
  <si>
    <t>E3 ubiquitin-protein ligase RBBP6 OS=Homo sapiens OX=9606 GN=RBBP6 PE=1 SV=1</t>
  </si>
  <si>
    <t>Q7Z6E9 [82-91]</t>
  </si>
  <si>
    <t>[K].HKSESPCESPYPNEK.[D]</t>
  </si>
  <si>
    <t>Q8NI27 1xBiotin [K1513]</t>
  </si>
  <si>
    <t>Q8NI27</t>
  </si>
  <si>
    <t>Heat shock protein HSP 90-alpha OS=Homo sapiens OX=9606 GN=HSP90AA1 PE=1 SV=5</t>
  </si>
  <si>
    <t>P07900 [613-620]</t>
  </si>
  <si>
    <t>[K].DFSGDMCKLK.[W]</t>
  </si>
  <si>
    <t>1xBiotin [K8]; 1xCarbamidomethyl [C7]</t>
  </si>
  <si>
    <t>P17480 1xBiotin [K69]</t>
  </si>
  <si>
    <t>P17480</t>
  </si>
  <si>
    <t>Probable 28S rRNA (cytosine(4447)-C(5))-methyltransferase OS=Homo sapiens OX=9606 GN=NOP2 PE=1 SV=2</t>
  </si>
  <si>
    <t>P46087 [77-91]</t>
  </si>
  <si>
    <t>[M].SKSESPK.[E]</t>
  </si>
  <si>
    <t>P09651 1xAcetyl [N-Term]; 1xBiotin [K3]</t>
  </si>
  <si>
    <t>P09651</t>
  </si>
  <si>
    <t>Splicing factor 3B subunit 1 OS=Homo sapiens OX=9606 GN=SF3B1 PE=1 SV=3</t>
  </si>
  <si>
    <t>O75533 [133-146]</t>
  </si>
  <si>
    <t>[R].APKVEPVGDVVSTR.[D]</t>
  </si>
  <si>
    <t>P46013 1xBiotin [K2967]</t>
  </si>
  <si>
    <t>P46013</t>
  </si>
  <si>
    <t>Protein FAM50A OS=Homo sapiens OX=9606 GN=FAM50A PE=1 SV=2</t>
  </si>
  <si>
    <t>Q14320 [26-34]</t>
  </si>
  <si>
    <t>[K].STSKTYVISR.[T]</t>
  </si>
  <si>
    <t>Q7Z6E9 1xBiotin [K85]</t>
  </si>
  <si>
    <t>Q7Z6E9</t>
  </si>
  <si>
    <t>Teashirt homolog 3 OS=Homo sapiens OX=9606 GN=TSHZ3 PE=1 SV=2</t>
  </si>
  <si>
    <t>Q63HK5 [853-871]</t>
  </si>
  <si>
    <t>[R].LDPFADGGKTPDPK.[M]</t>
  </si>
  <si>
    <t>O75533 1xBiotin [K141]</t>
  </si>
  <si>
    <t>O75533</t>
  </si>
  <si>
    <t>P83731 [125-135]</t>
  </si>
  <si>
    <t>1xAcetyl [N-Term]; 1xBiotin [K5]; 1xOxidation [M7]</t>
  </si>
  <si>
    <t>Nuclear pore complex protein Nup50 OS=Homo sapiens OX=9606 GN=NUP50 PE=1 SV=2</t>
  </si>
  <si>
    <t>Q9UKX7 [60-72]</t>
  </si>
  <si>
    <t>[K].IPSTPKLIPK.[V]</t>
  </si>
  <si>
    <t>Q9HC35 1xBiotin [K203]</t>
  </si>
  <si>
    <t>Q9HC35</t>
  </si>
  <si>
    <t>P84243 [20-27]</t>
  </si>
  <si>
    <t>[R].EQMEQMKQR.[I]</t>
  </si>
  <si>
    <t>Q14320 1xBiotin [K32]</t>
  </si>
  <si>
    <t>Q14320</t>
  </si>
  <si>
    <t>UPF0687 protein C20orf27 OS=Homo sapiens OX=9606 GN=C20orf27 PE=1 SV=3</t>
  </si>
  <si>
    <t>Q9GZN8 [2-11]</t>
  </si>
  <si>
    <t>[K].AFSIGKMSTAK.[R]</t>
  </si>
  <si>
    <t>1xBiotin [K6]; 1xOxidation [M7]</t>
  </si>
  <si>
    <t>O15042 1xBiotin [K88]</t>
  </si>
  <si>
    <t>O15042</t>
  </si>
  <si>
    <t>Paraspeckle component 1 OS=Homo sapiens OX=9606 GN=PSPC1 PE=1 SV=1</t>
  </si>
  <si>
    <t>Q8WXF1 [12-18]</t>
  </si>
  <si>
    <t>[R].SGKNSSPINCSR.[A]</t>
  </si>
  <si>
    <t>1xBiotin [K3]; 1xCarbamidomethyl [C10]</t>
  </si>
  <si>
    <t>Q15723 1xBiotin [K341]</t>
  </si>
  <si>
    <t>Q15723</t>
  </si>
  <si>
    <t>Q05682 [734-745]</t>
  </si>
  <si>
    <t>[K].SLVSKGTLVQTK.[G]</t>
  </si>
  <si>
    <t>P16403 1xBiotin [K90]</t>
  </si>
  <si>
    <t>Q13428 [799-811]</t>
  </si>
  <si>
    <t>[R].KTEYISTEFNR.[Y]</t>
  </si>
  <si>
    <t>Q8N7H5 1xBiotin [K133]</t>
  </si>
  <si>
    <t>Q8N7H5</t>
  </si>
  <si>
    <t>P16403 [86-97]</t>
  </si>
  <si>
    <t>[R].KSSTPEEVK.[K]</t>
  </si>
  <si>
    <t>P23528 1xBiotin [K22]</t>
  </si>
  <si>
    <t>P23528</t>
  </si>
  <si>
    <t>Nucleolar complex protein 3 homolog OS=Homo sapiens OX=9606 GN=NOC3L PE=1 SV=1</t>
  </si>
  <si>
    <t>Q8WTT2 [157-166]</t>
  </si>
  <si>
    <t>[R].APSAKGTISAPGK.[V]</t>
  </si>
  <si>
    <t>Q13428 1xBiotin [K803]</t>
  </si>
  <si>
    <t>Adenylosuccinate synthetase isozyme 2 OS=Homo sapiens OX=9606 GN=ADSS PE=1 SV=3</t>
  </si>
  <si>
    <t>P30520 [164-173]</t>
  </si>
  <si>
    <t>[K].SPKTVSPPIR.[K]</t>
  </si>
  <si>
    <t>Q9UHB6 1xBiotin [K606]</t>
  </si>
  <si>
    <t>Q9UHB6</t>
  </si>
  <si>
    <t>Craniofacial development protein 1 OS=Homo sapiens OX=9606 GN=CFDP1 PE=1 SV=1</t>
  </si>
  <si>
    <t>Q9UEE9 [238-245]</t>
  </si>
  <si>
    <t>[K].IESQKLNFK.[E]</t>
  </si>
  <si>
    <t>P27816 1xBiotin [K1060]</t>
  </si>
  <si>
    <t>Cofilin-1 OS=Homo sapiens OX=9606 GN=CFL1 PE=1 SV=3</t>
  </si>
  <si>
    <t>P23528 [22-30]</t>
  </si>
  <si>
    <t>[K].GQDGIGSKAEK.[T]</t>
  </si>
  <si>
    <t>P09874 1xBiotin [K105]</t>
  </si>
  <si>
    <t>Probable ATP-dependent RNA helicase DDX46 OS=Homo sapiens OX=9606 GN=DDX46 PE=1 SV=2</t>
  </si>
  <si>
    <t>Q7L014 [257-271]</t>
  </si>
  <si>
    <t>[R].IEKNPAR.[L]</t>
  </si>
  <si>
    <t>Q8WXF1 1xBiotin [K14]</t>
  </si>
  <si>
    <t>Q8WXF1</t>
  </si>
  <si>
    <t>P68104 [451-457]</t>
  </si>
  <si>
    <t>[K].NLTESHTSKSSTPSSISEK.[S]</t>
  </si>
  <si>
    <t>Q63HK5 1xBiotin [K861]</t>
  </si>
  <si>
    <t>Q63HK5</t>
  </si>
  <si>
    <t>Histone acetyltransferase type B catalytic subunit OS=Homo sapiens OX=9606 GN=HAT1 PE=1 SV=1</t>
  </si>
  <si>
    <t>O14929 [10-20]</t>
  </si>
  <si>
    <t>[K].FLVEYKSAVEK.[K]</t>
  </si>
  <si>
    <t>O14929 1xBiotin [K15]</t>
  </si>
  <si>
    <t>O14929</t>
  </si>
  <si>
    <t>Q14320 [333-339]</t>
  </si>
  <si>
    <t>[K].TPVSGSLKSPVPR.[S]</t>
  </si>
  <si>
    <t>Q8NI27 1xBiotin [K1392]</t>
  </si>
  <si>
    <t>Proliferation marker protein Ki-67 OS=Homo sapiens OX=9606 GN=MKI67 PE=1 SV=2</t>
  </si>
  <si>
    <t>P46013 [2965-2978]</t>
  </si>
  <si>
    <t>[K].MSTLEKSK.[L]</t>
  </si>
  <si>
    <t>Q9UEE9 1xBiotin [K243]</t>
  </si>
  <si>
    <t>Q9UEE9</t>
  </si>
  <si>
    <t>Remodeling and spacing factor 1 OS=Homo sapiens OX=9606 GN=RSF1 PE=1 SV=2</t>
  </si>
  <si>
    <t>Q96T23 [401-411]</t>
  </si>
  <si>
    <t>[K].KGIGPVYSSK.[A]</t>
  </si>
  <si>
    <t>P30520 1xBiotin [K164]</t>
  </si>
  <si>
    <t>P30520</t>
  </si>
  <si>
    <t>Heterogeneous nuclear ribonucleoprotein A3 OS=Homo sapiens OX=9606 GN=HNRNPA3 PE=1 SV=2</t>
  </si>
  <si>
    <t>P51991 [114-127]</t>
  </si>
  <si>
    <t>[R].SQKVANER.[L]</t>
  </si>
  <si>
    <t>Q13129 1xBiotin [K1481]</t>
  </si>
  <si>
    <t>Q13129</t>
  </si>
  <si>
    <t>LIM domain and actin-binding protein 1 OS=Homo sapiens OX=9606 GN=LIMA1 PE=1 SV=1</t>
  </si>
  <si>
    <t>Q9UHB6 [604-613]</t>
  </si>
  <si>
    <t>[K].VAKMTVSGK.[K]</t>
  </si>
  <si>
    <t>Q9Y450 1xBiotin [K164]</t>
  </si>
  <si>
    <t>Nucleolar transcription factor 1 OS=Homo sapiens OX=9606 GN=UBTF PE=1 SV=1</t>
  </si>
  <si>
    <t>P17480 [62-71]</t>
  </si>
  <si>
    <t>[K].QPVGGGQKLLTR.[K]</t>
  </si>
  <si>
    <t>Q14978 1xBiotin [K415]</t>
  </si>
  <si>
    <t>Heterogeneous nuclear ribonucleoproteins A2/B1 OS=Homo sapiens OX=9606 GN=HNRNPA2B1 PE=1 SV=2</t>
  </si>
  <si>
    <t>P22626 [100-113]</t>
  </si>
  <si>
    <t>[K].VTKSAQK.[A]</t>
  </si>
  <si>
    <t>P68104 1xBiotin [K453]</t>
  </si>
  <si>
    <t>Nucleophosmin OS=Homo sapiens OX=9606 GN=NPM1 PE=1 SV=2</t>
  </si>
  <si>
    <t>P06748 [198-206]</t>
  </si>
  <si>
    <t>[K].QLATKAAR.[K]</t>
  </si>
  <si>
    <t>P84243 1xBiotin [K24]</t>
  </si>
  <si>
    <t>H(+)/Cl(-) exchange transporter 7 OS=Homo sapiens OX=9606 GN=CLCN7 PE=1 SV=2</t>
  </si>
  <si>
    <t>P51798 [2-7]</t>
  </si>
  <si>
    <t>[R].IMKAQALR.[D]</t>
  </si>
  <si>
    <t>P07900 1xBiotin [K615]</t>
  </si>
  <si>
    <t>P07900</t>
  </si>
  <si>
    <t>U2 snRNP-associated SURP motif-containing protein OS=Homo sapiens OX=9606 GN=U2SURP PE=1 SV=2</t>
  </si>
  <si>
    <t>O15042 [83-93]</t>
  </si>
  <si>
    <t>[R].VTKEVDATSK.[E]</t>
  </si>
  <si>
    <t>Q9UEE9 1xBiotin [K180]</t>
  </si>
  <si>
    <t>Pyridoxal phosphate homeostasis protein OS=Homo sapiens OX=9606 GN=PLPBP PE=1 SV=1</t>
  </si>
  <si>
    <t>O94903 [251-260]</t>
  </si>
  <si>
    <t>[K].VEAKFINYVK.[N]</t>
  </si>
  <si>
    <t>P06748 1xBiotin [K267]</t>
  </si>
  <si>
    <t>P06748</t>
  </si>
  <si>
    <t>Retinitis pigmentosa 9 protein OS=Homo sapiens OX=9606 GN=RP9 PE=1 SV=2</t>
  </si>
  <si>
    <t>Q8TA86 [126-134]</t>
  </si>
  <si>
    <t>[R].DYSKKPTPDK.[C]</t>
  </si>
  <si>
    <t>O94903 1xBiotin [K]</t>
  </si>
  <si>
    <t>O94903</t>
  </si>
  <si>
    <t>P19338 [126-135]</t>
  </si>
  <si>
    <t>[M].ANVSKK.[V]</t>
  </si>
  <si>
    <t>1xAcetyl [N-Term]; 1xBiotin [K6]</t>
  </si>
  <si>
    <t>P51798 1xAcetyl [N-Term]; 1xBiotin [K7]</t>
  </si>
  <si>
    <t>P51798</t>
  </si>
  <si>
    <t>Q9UEE9 [178-187]</t>
  </si>
  <si>
    <t>[K].TQPTSLPKQPAPTTIGGLNK.[K]</t>
  </si>
  <si>
    <t>P27816 1xBiotin [K726]</t>
  </si>
  <si>
    <t>Delta(14)-sterol reductase LBR OS=Homo sapiens OX=9606 GN=LBR PE=1 SV=2</t>
  </si>
  <si>
    <t>Q14739 [187-195]</t>
  </si>
  <si>
    <t>[K].SGPTVTKVVTVVTTK.[K]</t>
  </si>
  <si>
    <t>Q7L014 1xBiotin [K263]</t>
  </si>
  <si>
    <t>Q7L014</t>
  </si>
  <si>
    <t>Sorting nexin-2 OS=Homo sapiens OX=9606 GN=SNX2 PE=1 SV=2</t>
  </si>
  <si>
    <t>O60749 [284-294]</t>
  </si>
  <si>
    <t>[K].GPLCKSVTPTK.[E]</t>
  </si>
  <si>
    <t>1xBiotin [K5]; 1xCarbamidomethyl [C4]</t>
  </si>
  <si>
    <t>Q96T23 1xBiotin [K405]</t>
  </si>
  <si>
    <t>Q96T23</t>
  </si>
  <si>
    <t>26S proteasome non-ATPase regulatory subunit 6 OS=Homo sapiens OX=9606 GN=PSMD6 PE=1 SV=1</t>
  </si>
  <si>
    <t>Q15008 [372-379]</t>
  </si>
  <si>
    <t>[K].WDKYTIR.[-]</t>
  </si>
  <si>
    <t>Q14320 1xBiotin [K335]</t>
  </si>
  <si>
    <t>Echinoderm microtubule-associated protein-like 4 OS=Homo sapiens OX=9606 GN=EML4 PE=1 SV=3</t>
  </si>
  <si>
    <t>Q9HC35 [198-207]</t>
  </si>
  <si>
    <t>[R].DTPAKNAQK.[S]</t>
  </si>
  <si>
    <t>P06748 1xBiotin [K202]</t>
  </si>
  <si>
    <t>Thyroid hormone receptor-associated protein 3 OS=Homo sapiens OX=9606 GN=THRAP3 PE=1 SV=2</t>
  </si>
  <si>
    <t>Q9Y2W1 [374-387]</t>
  </si>
  <si>
    <t>[K].YVAKELAVR.[T]</t>
  </si>
  <si>
    <t>Q14739 1xBiotin [K190]</t>
  </si>
  <si>
    <t>Q14739</t>
  </si>
  <si>
    <t>DNA topoisomerase 2-alpha OS=Homo sapiens OX=9606 GN=TOP2A PE=1 SV=3</t>
  </si>
  <si>
    <t>P11388 [1481-1489]</t>
  </si>
  <si>
    <t>[R].QAAVPLVKVER.[V]</t>
  </si>
  <si>
    <t>Q14687 1xBiotin [K624]</t>
  </si>
  <si>
    <t>Q14687</t>
  </si>
  <si>
    <t>Q9Y450 [162-170]</t>
  </si>
  <si>
    <t>[R].NTYKMTSLETK.[T]</t>
  </si>
  <si>
    <t>P46013 1xBiotin [K850]</t>
  </si>
  <si>
    <t>P06748 [264-273]</t>
  </si>
  <si>
    <t>[K].AAVVVSKSGSLK.[K]</t>
  </si>
  <si>
    <t>Q14978 1xBiotin [K579]</t>
  </si>
  <si>
    <t>P27816 [1056-1064]</t>
  </si>
  <si>
    <t>[K].IVSKAVTSK.[K]</t>
  </si>
  <si>
    <t>P11388 1xBiotin [K1484]</t>
  </si>
  <si>
    <t>P11388</t>
  </si>
  <si>
    <t>Ubiquitin carboxyl-terminal hydrolase 7 OS=Homo sapiens OX=9606 GN=USP7 PE=1 SV=2</t>
  </si>
  <si>
    <t>Q93009 [1091-1099]</t>
  </si>
  <si>
    <t>[M].AGEKVEKPDTK.[E]</t>
  </si>
  <si>
    <t>Q02878 1xBiotin [K5]</t>
  </si>
  <si>
    <t>Q02878</t>
  </si>
  <si>
    <t>3'-5' RNA helicase YTHDC2 OS=Homo sapiens OX=9606 GN=YTHDC2 PE=1 SV=2</t>
  </si>
  <si>
    <t>Q9H6S0 [1217-1231]</t>
  </si>
  <si>
    <t>[K].RFEHSAKLR.[R]</t>
  </si>
  <si>
    <t>P46013 [847-857]</t>
  </si>
  <si>
    <t>[R].TKNISAISYINQR.[N]</t>
  </si>
  <si>
    <t>Q92541 1xBiotin [K555]</t>
  </si>
  <si>
    <t>Q92541</t>
  </si>
  <si>
    <t>P27816 [719-738]</t>
  </si>
  <si>
    <t>[K].APAQKAPAPK.[A]</t>
  </si>
  <si>
    <t>P50914 1xBiotin [K204]</t>
  </si>
  <si>
    <t>P19338 [475-486]</t>
  </si>
  <si>
    <t>[K].GFKGLVVPSGGGR.[F]</t>
  </si>
  <si>
    <t>Q9UKX7 1xBiotin [K62]</t>
  </si>
  <si>
    <t>Q9UKX7</t>
  </si>
  <si>
    <t>SURP and G-patch domain-containing protein 2 OS=Homo sapiens OX=9606 GN=SUGP2 PE=1 SV=2</t>
  </si>
  <si>
    <t>Q8IX01 [239-248]</t>
  </si>
  <si>
    <t>[K].AKGLVPEDDTKEK.[I]</t>
  </si>
  <si>
    <t>Q15459 1xBiotin [K533]</t>
  </si>
  <si>
    <t>Q15459</t>
  </si>
  <si>
    <t>Q9UEE9 [135-150]</t>
  </si>
  <si>
    <t>[K].GGVGKLVTLR.[N]</t>
  </si>
  <si>
    <t>Q8IX01 1xBiotin [K243]</t>
  </si>
  <si>
    <t>Q8IX01</t>
  </si>
  <si>
    <t>Zinc finger CCCH domain-containing protein 14 OS=Homo sapiens OX=9606 GN=ZC3H14 PE=1 SV=1</t>
  </si>
  <si>
    <t>Q6PJT7 [349-357]</t>
  </si>
  <si>
    <t>[R].GGKNSTWSGESK.[T]</t>
  </si>
  <si>
    <t>P19338 1xBiotin [K477]</t>
  </si>
  <si>
    <t>P06748 [249-257]</t>
  </si>
  <si>
    <t>[K].GAAIPAKGAK.[N]</t>
  </si>
  <si>
    <t>P19338 1xBiotin [K]</t>
  </si>
  <si>
    <t>Q96T58 [2670-2680]</t>
  </si>
  <si>
    <t>[R].YTYLEKAIK.[I]</t>
  </si>
  <si>
    <t>Q93009 1xBiotin [K]</t>
  </si>
  <si>
    <t>Q93009</t>
  </si>
  <si>
    <t>P50914 [200-209]</t>
  </si>
  <si>
    <t>[K].EGKVIDHTPVEK.[L]</t>
  </si>
  <si>
    <t>Q96T58 1xBiotin [K889]</t>
  </si>
  <si>
    <t>Actin-related protein 2/3 complex subunit 2 OS=Homo sapiens OX=9606 GN=ARPC2 PE=1 SV=1</t>
  </si>
  <si>
    <t>O15144 [291-300]</t>
  </si>
  <si>
    <t>[K].EKGSFSDTGLGDGK.[M]</t>
  </si>
  <si>
    <t>Q9Y2W1 1xBiotin [K375]</t>
  </si>
  <si>
    <t>Q9Y2W1</t>
  </si>
  <si>
    <t>Serine/threonine-protein kinase PRP4 homolog OS=Homo sapiens OX=9606 GN=PRPF4B PE=1 SV=3</t>
  </si>
  <si>
    <t>Q13523 [169-177]</t>
  </si>
  <si>
    <t>[K].VLKQVHPDTGISSK.[A]</t>
  </si>
  <si>
    <t>Q16778 1xBiotin [K47]; Q5QNW6 1xBiotin [K47]; P58876 1xBiotin [K47]</t>
  </si>
  <si>
    <t>PEST proteolytic signal-containing nuclear protein OS=Homo sapiens OX=9606 GN=PCNP PE=1 SV=2</t>
  </si>
  <si>
    <t>Q8WW12 [71-82]</t>
  </si>
  <si>
    <t>[K].SLLPKESR.[L]</t>
  </si>
  <si>
    <t>Q9ULU4 1xBiotin [K1177]</t>
  </si>
  <si>
    <t>Q9ULU4</t>
  </si>
  <si>
    <t>Cysteine protease ATG4C OS=Homo sapiens OX=9606 GN=ATG4C PE=1 SV=1</t>
  </si>
  <si>
    <t>Q96DT6 [25-32]</t>
  </si>
  <si>
    <t>[K].FGFAIGSQTTKK.[A]</t>
  </si>
  <si>
    <t>Q8WW12 1xBiotin [K]</t>
  </si>
  <si>
    <t>Q8WW12</t>
  </si>
  <si>
    <t>Q9Y2W1 [514-522]</t>
  </si>
  <si>
    <t>[K].TILPKVMQVK.[N]</t>
  </si>
  <si>
    <t>P55081 1xBiotin [K376]</t>
  </si>
  <si>
    <t>P55081</t>
  </si>
  <si>
    <t>P16403 [91-106]</t>
  </si>
  <si>
    <t>[K].GKLELVDNK.[I]</t>
  </si>
  <si>
    <t>Q13523 1xBiotin [K170]</t>
  </si>
  <si>
    <t>Q13523</t>
  </si>
  <si>
    <t>P46013 [2484-2492]</t>
  </si>
  <si>
    <t>[K].GPVKGSVTTLK.[S]</t>
  </si>
  <si>
    <t>Q96T58 1xBiotin [K2673]</t>
  </si>
  <si>
    <t>Q96T58 [887-898]</t>
  </si>
  <si>
    <t>[K].AKMQASIEK.[G]</t>
  </si>
  <si>
    <t>1xBiotin [K2]; 1xOxidation [M3]</t>
  </si>
  <si>
    <t>P06748 1xBiotin [K250]</t>
  </si>
  <si>
    <t>Protein kinase C-binding protein 1 OS=Homo sapiens OX=9606 GN=ZMYND8 PE=1 SV=2</t>
  </si>
  <si>
    <t>Q9ULU4 [1173-1180]</t>
  </si>
  <si>
    <t>[K].QANKNLILK.[A]</t>
  </si>
  <si>
    <t>Q6PJT7 1xBiotin [K352]</t>
  </si>
  <si>
    <t>Q6PJT7</t>
  </si>
  <si>
    <t>Guanidinoacetate N-methyltransferase OS=Homo sapiens OX=9606 GN=GAMT PE=1 SV=1</t>
  </si>
  <si>
    <t>Q14353 [36-44]</t>
  </si>
  <si>
    <t>[-].MKIFCSR.[A]</t>
  </si>
  <si>
    <t>1xBiotin [K2]; 1xCarbamidomethyl [C5]</t>
  </si>
  <si>
    <t>Q9NVM4 1xBiotin [K2]</t>
  </si>
  <si>
    <t>Q9NVM4</t>
  </si>
  <si>
    <t>P07814 [940-961]</t>
  </si>
  <si>
    <t>[K].AVTTPGKKGATPGK.[A]</t>
  </si>
  <si>
    <t>P19338 2xBiotin [K109; K110]</t>
  </si>
  <si>
    <t>Microfibrillar-associated protein 1 OS=Homo sapiens OX=9606 GN=MFAP1 PE=1 SV=2</t>
  </si>
  <si>
    <t>P55081 [372-381]</t>
  </si>
  <si>
    <t>[R].VNVDKVLER.[D]</t>
  </si>
  <si>
    <t>P23763 1xBiotin [K54]</t>
  </si>
  <si>
    <t>P23763</t>
  </si>
  <si>
    <t>Vesicle-associated membrane protein 1 OS=Homo sapiens OX=9606 GN=VAMP1 PE=1 SV=1</t>
  </si>
  <si>
    <t>P23763 [50-58]</t>
  </si>
  <si>
    <t>[R].ILGKPVMER.[W]</t>
  </si>
  <si>
    <t>Q14353 1xBiotin [K39]</t>
  </si>
  <si>
    <t>Q14353</t>
  </si>
  <si>
    <t>RING-type E3 ubiquitin-protein ligase PPIL2 OS=Homo sapiens OX=9606 GN=PPIL2 PE=1 SV=1</t>
  </si>
  <si>
    <t>Q13356 [478-490]</t>
  </si>
  <si>
    <t>[R].VLMKSPSPALHPPQK.[Y]</t>
  </si>
  <si>
    <t>Q9H6S0 1xBiotin [K1220]</t>
  </si>
  <si>
    <t>Q9H6S0</t>
  </si>
  <si>
    <t>Emerin OS=Homo sapiens OX=9606 GN=EMD PE=1 SV=1</t>
  </si>
  <si>
    <t>P50402 [79-88]</t>
  </si>
  <si>
    <t>[K].IPLVKVDMK.[E]</t>
  </si>
  <si>
    <t>P46013 1xBiotin [K2488]</t>
  </si>
  <si>
    <t>P27694 [264-273]</t>
  </si>
  <si>
    <t>[R].KGSVLQSIEK.[I]</t>
  </si>
  <si>
    <t>Q5T3J3 1xBiotin [K500]</t>
  </si>
  <si>
    <t>Q5T3J3</t>
  </si>
  <si>
    <t>Zinc finger protein 638 OS=Homo sapiens OX=9606 GN=ZNF638 PE=1 SV=2</t>
  </si>
  <si>
    <t>Q14966 [1471-1480]</t>
  </si>
  <si>
    <t>[K].KEDALLYQSK.[G]</t>
  </si>
  <si>
    <t>P50402 1xBiotin [K79]</t>
  </si>
  <si>
    <t>P50402</t>
  </si>
  <si>
    <t>Splicing factor 3A subunit 1 OS=Homo sapiens OX=9606 GN=SF3A1 PE=1 SV=1</t>
  </si>
  <si>
    <t>Q15459 [532-544]</t>
  </si>
  <si>
    <t>[R].ISALQGKLSK.[L]</t>
  </si>
  <si>
    <t>Q14966 1xBiotin [K]</t>
  </si>
  <si>
    <t>Q14966</t>
  </si>
  <si>
    <t>[K].KGEETEETSSSKLLVK.[A]</t>
  </si>
  <si>
    <t>Q9UEE9 1xBiotin [K146]</t>
  </si>
  <si>
    <t>Q13428 [726-746]</t>
  </si>
  <si>
    <t>[K].KTNTTASAKVAPVR.[V]</t>
  </si>
  <si>
    <t>Protein arginine N-methyltransferase 7 OS=Homo sapiens OX=9606 GN=PRMT7 PE=1 SV=1</t>
  </si>
  <si>
    <t>Q9NVM4 [1-7]</t>
  </si>
  <si>
    <t>[K].KFAETQPK.[K]</t>
  </si>
  <si>
    <t>P26641 1xBiotin [K220]</t>
  </si>
  <si>
    <t>P26641</t>
  </si>
  <si>
    <t>TOX high mobility group box family member 4 OS=Homo sapiens OX=9606 GN=TOX4 PE=1 SV=1</t>
  </si>
  <si>
    <t>O94842 [194-207]</t>
  </si>
  <si>
    <t>[R].QGVGKYINPAATK.[R]</t>
  </si>
  <si>
    <t>Q13356 1xBiotin [K482]</t>
  </si>
  <si>
    <t>Q13356</t>
  </si>
  <si>
    <t>Q14978 [573-584]</t>
  </si>
  <si>
    <t>[K].AASVPVKGSLGQGTAPVLPGK.[T]</t>
  </si>
  <si>
    <t>Q13428 1xBiotin [K732]</t>
  </si>
  <si>
    <t>P62805 [10-17]</t>
  </si>
  <si>
    <t>[K].IANKQFTAVK.[N]</t>
  </si>
  <si>
    <t>P27694 1xBiotin [K267]</t>
  </si>
  <si>
    <t>Q15233 [1-11]</t>
  </si>
  <si>
    <t>[K].GTLVQTKGTGASGSFK.[L]</t>
  </si>
  <si>
    <t>P16403 1xBiotin [K97]</t>
  </si>
  <si>
    <t>60S ribosomal protein L6 OS=Homo sapiens OX=9606 GN=RPL6 PE=1 SV=3</t>
  </si>
  <si>
    <t>Q02878 [2-12]</t>
  </si>
  <si>
    <t>[R].GFVPEKNFR.[V]</t>
  </si>
  <si>
    <t>Q9Y2W1 1xBiotin [K519]</t>
  </si>
  <si>
    <t>Q9UPT9 [411-419]</t>
  </si>
  <si>
    <t>[K].NALWEPKSK.[N]</t>
  </si>
  <si>
    <t>Q13901 1xBiotin [K128]</t>
  </si>
  <si>
    <t>Q13901</t>
  </si>
  <si>
    <t>DNA (cytosine-5)-methyltransferase 1 OS=Homo sapiens OX=9606 GN=DNMT1 PE=1 SV=2</t>
  </si>
  <si>
    <t>P26358 [247-255]</t>
  </si>
  <si>
    <t>[K].SNYKMMFVK.[S]</t>
  </si>
  <si>
    <t>1xBiotin [K4]; 1xOxidation [M]</t>
  </si>
  <si>
    <t>O00193 1xBiotin [K174]</t>
  </si>
  <si>
    <t>O00193</t>
  </si>
  <si>
    <t>Condensin complex subunit 2 OS=Homo sapiens OX=9606 GN=NCAPH PE=1 SV=3</t>
  </si>
  <si>
    <t>Q15003 [628-637]</t>
  </si>
  <si>
    <t>[K].GLGKGGAK.[CR]</t>
  </si>
  <si>
    <t>P62805 1xBiotin [K13]</t>
  </si>
  <si>
    <t>P19338 [125-132]</t>
  </si>
  <si>
    <t>[K].GKHGFSDNQK.[L]</t>
  </si>
  <si>
    <t>Q8WW12 1xBiotin [K152]</t>
  </si>
  <si>
    <t>Zinc finger CCCH domain-containing protein 11A OS=Homo sapiens OX=9606 GN=ZC3H11A PE=1 SV=3</t>
  </si>
  <si>
    <t>O75152 [574-582]</t>
  </si>
  <si>
    <t>[-].MQSNKTFNLEK.[Q]</t>
  </si>
  <si>
    <t>Q15233 1xAcetyl [N-Term]; 1xBiotin [K5]</t>
  </si>
  <si>
    <t>Q16778 [110-121]; Q5QNW6 [110-121]; P58876 [110-121]</t>
  </si>
  <si>
    <t>[K].GGHGAASPSEKGAHPSGGADDVAK.[K]</t>
  </si>
  <si>
    <t>Q07065 1xBiotin [K21]</t>
  </si>
  <si>
    <t>Q07065</t>
  </si>
  <si>
    <t>Targeting protein for Xklp2 OS=Homo sapiens OX=9606 GN=TPX2 PE=1 SV=2</t>
  </si>
  <si>
    <t>Q9ULW0 [486-494]</t>
  </si>
  <si>
    <t>[R].QLPSQKTVVVEAGK.[K]</t>
  </si>
  <si>
    <t>O94842 1xBiotin [K199]</t>
  </si>
  <si>
    <t>O94842</t>
  </si>
  <si>
    <t>Small acidic protein OS=Homo sapiens OX=9606 GN=SMAP PE=1 SV=1</t>
  </si>
  <si>
    <t>O00193 [171-179]</t>
  </si>
  <si>
    <t>[K].KGAAIPAK.[G]</t>
  </si>
  <si>
    <t>P19338 1xBiotin [K125]</t>
  </si>
  <si>
    <t>Transcription initiation factor IIE subunit beta OS=Homo sapiens OX=9606 GN=GTF2E2 PE=1 SV=1</t>
  </si>
  <si>
    <t>P29084 [283-291]</t>
  </si>
  <si>
    <t>[K].ETLHKTMVTR.[F]</t>
  </si>
  <si>
    <t>P98175 1xBiotin [K920]</t>
  </si>
  <si>
    <t>Elongation factor 1-gamma OS=Homo sapiens OX=9606 GN=EEF1G PE=1 SV=3</t>
  </si>
  <si>
    <t>P26641 [220-227]</t>
  </si>
  <si>
    <t>P47914 [29-38]</t>
  </si>
  <si>
    <t>[R].SGSISVKIIR.[H]</t>
  </si>
  <si>
    <t>Q8TF01 1xBiotin [K730]</t>
  </si>
  <si>
    <t>Q8TF01</t>
  </si>
  <si>
    <t>Q7L014 [904-915]</t>
  </si>
  <si>
    <t>[R].AQSKILFVR.[S]</t>
  </si>
  <si>
    <t>Q9HCS7 1xBiotin [K794]</t>
  </si>
  <si>
    <t>Q9HCS7</t>
  </si>
  <si>
    <t>Q14978 [408-419]</t>
  </si>
  <si>
    <t>[K].TPKGPSSVEDIK.[A]</t>
  </si>
  <si>
    <t>P06748 1xBiotin [K239]</t>
  </si>
  <si>
    <t>Histone H2B type 2-E OS=Homo sapiens OX=9606 GN=HIST2H2BE PE=1 SV=3</t>
  </si>
  <si>
    <t>Q16778 [2-12]</t>
  </si>
  <si>
    <t>[K].VNKIEIHYAK.[T]</t>
  </si>
  <si>
    <t>Q15003 1xBiotin [K630]</t>
  </si>
  <si>
    <t>Q15003</t>
  </si>
  <si>
    <t>P06748 [143-154]</t>
  </si>
  <si>
    <t>[R].EKSVLTPLR.[G]</t>
  </si>
  <si>
    <t>O75152 1xBiotin [K575]</t>
  </si>
  <si>
    <t>O75152</t>
  </si>
  <si>
    <t>[K].TPALKMSVSK.[R]</t>
  </si>
  <si>
    <t>Q7Z4V5 1xBiotin [K163]</t>
  </si>
  <si>
    <t>Q7Z4V5</t>
  </si>
  <si>
    <t>Polymerase delta-interacting protein 3 OS=Homo sapiens OX=9606 GN=POLDIP3 PE=1 SV=2</t>
  </si>
  <si>
    <t>Q9BY77 [145-155]</t>
  </si>
  <si>
    <t>[R].SAPGGGSKVPQK.[K]</t>
  </si>
  <si>
    <t>P06748 1xBiotin [K150]</t>
  </si>
  <si>
    <t>P06748 [207-221]</t>
  </si>
  <si>
    <t>[K].QPVQKGVKPQAK.[A]</t>
  </si>
  <si>
    <t>Hepatoma-derived growth factor-related protein 2 OS=Homo sapiens OX=9606 GN=HDGFL2 PE=1 SV=1</t>
  </si>
  <si>
    <t>Q7Z4V5 [159-168]</t>
  </si>
  <si>
    <t>[M].PEPAKSAPAPK.[K]</t>
  </si>
  <si>
    <t>Q16778 1xBiotin [K6]</t>
  </si>
  <si>
    <t>Q16778</t>
  </si>
  <si>
    <t>Q8WW12 [151-160]</t>
  </si>
  <si>
    <t>[R].YESLKGVDPK.[F]</t>
  </si>
  <si>
    <t>P47914 1xBiotin [K33]</t>
  </si>
  <si>
    <t>Q13428 [647-660]</t>
  </si>
  <si>
    <t>[K].SPAFALKNR.[I]</t>
  </si>
  <si>
    <t>Q9ULW0 1xBiotin [K492]</t>
  </si>
  <si>
    <t>Q9ULW0</t>
  </si>
  <si>
    <t>60S ribosomal protein L7a OS=Homo sapiens OX=9606 GN=RPL7A PE=1 SV=2</t>
  </si>
  <si>
    <t>P62424 [122-131]</t>
  </si>
  <si>
    <t>[K].GLQVKAASVPVK.[G]</t>
  </si>
  <si>
    <t>Q13428 1xBiotin [K725]</t>
  </si>
  <si>
    <t>Q8WXF1 [5-11]</t>
  </si>
  <si>
    <t>[K].AAGKGDVPTK.[R]</t>
  </si>
  <si>
    <t>P62424 1xBiotin [K125]</t>
  </si>
  <si>
    <t>P62424</t>
  </si>
  <si>
    <t>P19338 [103-116]</t>
  </si>
  <si>
    <t>[K].TLAEKSR.[G]</t>
  </si>
  <si>
    <t>O95218 1xBiotin [K59]</t>
  </si>
  <si>
    <t>O95218</t>
  </si>
  <si>
    <t>Ligand-dependent nuclear receptor-interacting factor 1 OS=Homo sapiens OX=9606 GN=LRIF1 PE=1 SV=1</t>
  </si>
  <si>
    <t>Q5T3J3 [500-509]</t>
  </si>
  <si>
    <t>[K].INAKLNYVPLEK.[Q]</t>
  </si>
  <si>
    <t>Q7L014 1xBiotin [K907]</t>
  </si>
  <si>
    <t>Zinc finger Ran-binding domain-containing protein 2 OS=Homo sapiens OX=9606 GN=ZRANB2 PE=1 SV=2</t>
  </si>
  <si>
    <t>O95218 [47-59]</t>
  </si>
  <si>
    <t>[R].SQTKEPTPK.[Q]</t>
  </si>
  <si>
    <t>P26358 1xBiotin [K250]</t>
  </si>
  <si>
    <t>P26358</t>
  </si>
  <si>
    <t>Pre-mRNA-splicing factor SYF1 OS=Homo sapiens OX=9606 GN=XAB2 PE=1 SV=2</t>
  </si>
  <si>
    <t>Q9HCS7 [791-799]</t>
  </si>
  <si>
    <t>[K].LTKTIQVPQQK.[A]</t>
  </si>
  <si>
    <t>Q9BY77 1xBiotin [K147]</t>
  </si>
  <si>
    <t>Q9BY77</t>
  </si>
  <si>
    <t>Zinc finger RNA-binding protein OS=Homo sapiens OX=9606 GN=ZFR PE=1 SV=2</t>
  </si>
  <si>
    <t>Q96KR1 [497-509]</t>
  </si>
  <si>
    <t>[K].SNQNGKDSKPSSTPR.[S]</t>
  </si>
  <si>
    <t>P06748 1xBiotin [K212]</t>
  </si>
  <si>
    <t>P19338 [72-80]</t>
  </si>
  <si>
    <t>[R].GNLKQVR.[I]</t>
  </si>
  <si>
    <t>Q8WXF1 1xBiotin [K8]</t>
  </si>
  <si>
    <t>Q14978 [144-155]</t>
  </si>
  <si>
    <t>[K].EISSVKLVSR.[Y]</t>
  </si>
  <si>
    <t>P46013 1xBiotin [K210]</t>
  </si>
  <si>
    <t>Serine/threonine-protein phosphatase 4 regulatory subunit 3A OS=Homo sapiens OX=9606 GN=PPP4R3A PE=1 SV=1</t>
  </si>
  <si>
    <t>Q6IN85 [729-739]</t>
  </si>
  <si>
    <t>[K].HAVSEGTKAVTK.[Y]</t>
  </si>
  <si>
    <t>Q16778 1xBiotin [K117]; Q5QNW6 1xBiotin [K117]; P58876 1xBiotin [K117]</t>
  </si>
  <si>
    <t>P06748 [251-263]</t>
  </si>
  <si>
    <t>[K].DYSDITSSK.[-]</t>
  </si>
  <si>
    <t>P29084 1xBiotin [K291]</t>
  </si>
  <si>
    <t>P29084</t>
  </si>
  <si>
    <t>O95218 [55-61]</t>
  </si>
  <si>
    <t>[K].QNDTPKGPQPPTVSPIR.[S]</t>
  </si>
  <si>
    <t>P46087 1xBiotin [K778]</t>
  </si>
  <si>
    <t>P46013 [205-214]</t>
  </si>
  <si>
    <t>[K].TSTPKINFVGGNK.[L]</t>
  </si>
  <si>
    <t>Q96KR1 1xBiotin [K501]</t>
  </si>
  <si>
    <t>Q96KR1</t>
  </si>
  <si>
    <t>P23588 [357-372]</t>
  </si>
  <si>
    <t>[K].DLGHNDKSSTPGLK.[S]</t>
  </si>
  <si>
    <t>Q04726 1xBiotin [K309]</t>
  </si>
  <si>
    <t>Q04726</t>
  </si>
  <si>
    <t>Arginine/serine-rich protein PNISR OS=Homo sapiens OX=9606 GN=PNISR PE=1 SV=2</t>
  </si>
  <si>
    <t>Q8TF01 [724-733]</t>
  </si>
  <si>
    <t>[K].MQASIEKGGSLPK.[V]</t>
  </si>
  <si>
    <t>P06748 1xBiotin [K257]</t>
  </si>
  <si>
    <t>Genetic suppressor element 1 OS=Homo sapiens OX=9606 GN=GSE1 PE=1 SV=3</t>
  </si>
  <si>
    <t>Q14687 [617-627]</t>
  </si>
  <si>
    <t>[K].FMSKVIGANK.[N]</t>
  </si>
  <si>
    <t>Q9Y2W1 1xBiotin [K455]</t>
  </si>
  <si>
    <t>P06748 [222-229]</t>
  </si>
  <si>
    <t>[R].SKGQESFK.[K]</t>
  </si>
  <si>
    <t>P06748 1xBiotin [K223]</t>
  </si>
  <si>
    <t>P46087 [773-789]</t>
  </si>
  <si>
    <t>[R].KPESNAVTKTAGPIASAQK.[Q]</t>
  </si>
  <si>
    <t>P27816 1xBiotin [K976]</t>
  </si>
  <si>
    <t>Retinoblastoma-associated protein OS=Homo sapiens OX=9606 GN=RB1 PE=1 SV=2</t>
  </si>
  <si>
    <t>P06400 [862-874]</t>
  </si>
  <si>
    <t>[K].EVLLKTNLSGR.[Q]</t>
  </si>
  <si>
    <t>Q6IN85 1xBiotin [K733]</t>
  </si>
  <si>
    <t>Q6IN85</t>
  </si>
  <si>
    <t>Q13428 [721-732]</t>
  </si>
  <si>
    <t>[R].AKSQNPLR.[S]</t>
  </si>
  <si>
    <t>Q9NY93 1xBiotin [K525]</t>
  </si>
  <si>
    <t>Q9NY93</t>
  </si>
  <si>
    <t>P06748 [237-248]</t>
  </si>
  <si>
    <t>[K].VAVATPAKK.[A]</t>
  </si>
  <si>
    <t>P19338 1xBiotin [K79]</t>
  </si>
  <si>
    <t>Cytoskeleton-associated protein 4 OS=Homo sapiens OX=9606 GN=CKAP4 PE=1 SV=2</t>
  </si>
  <si>
    <t>Q07065 [11-34]</t>
  </si>
  <si>
    <t>[K].AGGTEIGKTLAEK.[S]</t>
  </si>
  <si>
    <t>O95218 1xBiotin [K54]</t>
  </si>
  <si>
    <t>Q13428 [717-725]</t>
  </si>
  <si>
    <t>[R].SAEGSNPPKPLKK.[L]</t>
  </si>
  <si>
    <t>P06400 1xBiotin [K]</t>
  </si>
  <si>
    <t>P06400</t>
  </si>
  <si>
    <t>Nuclear nucleic acid-binding protein C1D OS=Homo sapiens OX=9606 GN=C1D PE=1 SV=1</t>
  </si>
  <si>
    <t>Q13901 [120-128]</t>
  </si>
  <si>
    <t>[M].SLKLQASNVTNK.[N]</t>
  </si>
  <si>
    <t>1xAcetyl [N-Term]; 1xBiotin [K3]</t>
  </si>
  <si>
    <t>Q9UKM9 1xAcetyl [N-Term]; 1xBiotin [K4]</t>
  </si>
  <si>
    <t>Q9UKM9</t>
  </si>
  <si>
    <t>Uncharacterized protein C12orf45 OS=Homo sapiens OX=9606 GN=C12orf45 PE=1 SV=2</t>
  </si>
  <si>
    <t>Q8N5I9 [171-182]</t>
  </si>
  <si>
    <t>[R].KSVLADQGK.[S]</t>
  </si>
  <si>
    <t>Q9NYF8 1xBiotin [K413]</t>
  </si>
  <si>
    <t>Lamina-associated polypeptide 2, isoform alpha OS=Homo sapiens OX=9606 GN=TMPO PE=1 SV=2</t>
  </si>
  <si>
    <t>P42166 [333-344]</t>
  </si>
  <si>
    <t>[R].EKSGIQPLCPER.[S]</t>
  </si>
  <si>
    <t>1xBiotin [K2]; 1xCarbamidomethyl [C9]</t>
  </si>
  <si>
    <t>P42166 1xBiotin [K334]</t>
  </si>
  <si>
    <t>P42166</t>
  </si>
  <si>
    <t>Jupiter microtubule associated homolog 1 OS=Homo sapiens OX=9606 GN=JPT1 PE=1 SV=3</t>
  </si>
  <si>
    <t>Q9UK76 [2-15]</t>
  </si>
  <si>
    <t>[K].SVGKGLQVK.[A]</t>
  </si>
  <si>
    <t>Q13428 1xBiotin [K720]</t>
  </si>
  <si>
    <t>Q9Y2W1 [452-461]</t>
  </si>
  <si>
    <t>[M].SESSSKSSQPLASK.[Q]</t>
  </si>
  <si>
    <t>P17096 1xAcetyl [N-Term]; 1xBiotin [K7]</t>
  </si>
  <si>
    <t>P17096</t>
  </si>
  <si>
    <t>Probable RNA-binding protein 19 OS=Homo sapiens OX=9606 GN=RBM19 PE=1 SV=3</t>
  </si>
  <si>
    <t>Q9Y4C8 [537-551]</t>
  </si>
  <si>
    <t>[M].PDPAKSAPAPK.[K]</t>
  </si>
  <si>
    <t>Q5QNW6 1xBiotin [K6]</t>
  </si>
  <si>
    <t>Q5QNW6</t>
  </si>
  <si>
    <t>Histone H2B type 2-F OS=Homo sapiens OX=9606 GN=HIST2H2BF PE=1 SV=3</t>
  </si>
  <si>
    <t>Q5QNW6 [2-12]</t>
  </si>
  <si>
    <t>[M].TTTTTFKGVDPNSR.[N]</t>
  </si>
  <si>
    <t>Q9UK76 1xAcetyl [N-Term]; 1xBiotin [K8]</t>
  </si>
  <si>
    <t>Q9UK76</t>
  </si>
  <si>
    <t>Q9NYF8 [413-421]</t>
  </si>
  <si>
    <t>[K].SQVFDHETKGSVAVR.[V]</t>
  </si>
  <si>
    <t>Q9Y4C8 1xBiotin [K545]</t>
  </si>
  <si>
    <t>Q9Y4C8</t>
  </si>
  <si>
    <t>RNA-binding protein Raly OS=Homo sapiens OX=9606 GN=RALY PE=1 SV=1</t>
  </si>
  <si>
    <t>Q9UKM9 [2-13]</t>
  </si>
  <si>
    <t>[K].GTPGKGATPAPPGK.[A]</t>
  </si>
  <si>
    <t>Q13428 1xBiotin [K313]</t>
  </si>
  <si>
    <t>P62805 [7-13]</t>
  </si>
  <si>
    <t>[R].TKIEFVTGTK.[K]</t>
  </si>
  <si>
    <t>Q9UHR5 1xBiotin [K220]</t>
  </si>
  <si>
    <t>P16403 [188-196]</t>
  </si>
  <si>
    <t>1xAcetyl [N-Term]; 1xBiotin [K5]; 1xOxidation [M1]</t>
  </si>
  <si>
    <t>Heterogeneous nuclear ribonucleoprotein U OS=Homo sapiens OX=9606 GN=HNRNPU PE=1 SV=6</t>
  </si>
  <si>
    <t>Q00839 [182-204]</t>
  </si>
  <si>
    <t>[K].STQPISSVGKPASVIK.[N]</t>
  </si>
  <si>
    <t>Q7Z6E9 1xBiotin [K1344]</t>
  </si>
  <si>
    <t>Q13428 [804-820]</t>
  </si>
  <si>
    <t>[K].TFGKAAGPSLSHTSGGTQSK.[V]</t>
  </si>
  <si>
    <t>P27694 1xBiotin [K167]</t>
  </si>
  <si>
    <t>Transducin-like enhancer protein 3 OS=Homo sapiens OX=9606 GN=TLE3 PE=1 SV=2</t>
  </si>
  <si>
    <t>Q04726 [303-316]</t>
  </si>
  <si>
    <t>[M].AQYKGAASEAGR.[A]</t>
  </si>
  <si>
    <t>1xAcetyl [N-Term]; 1xBiotin [K4]</t>
  </si>
  <si>
    <t>Q14320 1xAcetyl [N-Term]; 1xBiotin [K5]</t>
  </si>
  <si>
    <t>Q13428 [309-322]</t>
  </si>
  <si>
    <t>[K].SAAKAVKPK.[A]</t>
  </si>
  <si>
    <t>P16403 1xBiotin [K191]</t>
  </si>
  <si>
    <t>Q14676 [1830-1840]</t>
  </si>
  <si>
    <t>[R].GEVSQKTVIIK.[E]</t>
  </si>
  <si>
    <t>Q14676 1xBiotin [K1835]</t>
  </si>
  <si>
    <t>RNA polymerase-associated protein RTF1 homolog OS=Homo sapiens OX=9606 GN=RTF1 PE=1 SV=4</t>
  </si>
  <si>
    <t>Q92541 [554-566]</t>
  </si>
  <si>
    <t>[K].GTISAPGKVVTAAAQAK.[Q]</t>
  </si>
  <si>
    <t>Q13428 1xBiotin [K811]</t>
  </si>
  <si>
    <t>Q7Z6E9 [1335-1350]</t>
  </si>
  <si>
    <t>[K].GKIEVLDSPASK.[K]</t>
  </si>
  <si>
    <t>Q8N5I9 1xBiotin [K172]</t>
  </si>
  <si>
    <t>Q8N5I9</t>
  </si>
  <si>
    <t>P19338 [568-577]</t>
  </si>
  <si>
    <t>[K].GGKGLGK.[G]</t>
  </si>
  <si>
    <t>P62805 1xBiotin [K9]</t>
  </si>
  <si>
    <t>Q9UHR5 [219-228]</t>
  </si>
  <si>
    <t>[M].AKMEVK.[T]</t>
  </si>
  <si>
    <t>O43795 1xAcetyl [N-Term]; 1xBiotin [K3]</t>
  </si>
  <si>
    <t>O43795</t>
  </si>
  <si>
    <t>Q15459 [532-542]</t>
  </si>
  <si>
    <t>[K].KVAVATPAK.[K]</t>
  </si>
  <si>
    <t>P19338 1xBiotin [K71]</t>
  </si>
  <si>
    <t>[R].AGGVMKIVR.[E]</t>
  </si>
  <si>
    <t>Q9Y2L1 1xBiotin [K18]</t>
  </si>
  <si>
    <t>Q9Y2L1</t>
  </si>
  <si>
    <t>P19338 [71-79]</t>
  </si>
  <si>
    <t>[R].SQPSKTLFVK.[G]</t>
  </si>
  <si>
    <t>P19338 1xBiotin [K572]</t>
  </si>
  <si>
    <t>Scaffold attachment factor B1 OS=Homo sapiens OX=9606 GN=SAFB PE=1 SV=4</t>
  </si>
  <si>
    <t>Q15424 [569-578]</t>
  </si>
  <si>
    <t>[R].LSDKGLK.[A]</t>
  </si>
  <si>
    <t>Q00839 1xBiotin [K28]</t>
  </si>
  <si>
    <t>Q00839</t>
  </si>
  <si>
    <t>[K].AKGLVPEDDTK.[E]</t>
  </si>
  <si>
    <t>P06748 [135-142]</t>
  </si>
  <si>
    <t>[R].VLGPKIEAVQK.[V]</t>
  </si>
  <si>
    <t>Q7Z4V5 1xBiotin [K554]</t>
  </si>
  <si>
    <t>Q13428 [909-918]</t>
  </si>
  <si>
    <t>[K].SKGVPVISVK.[T]</t>
  </si>
  <si>
    <t>Q15424 1xBiotin [K570]</t>
  </si>
  <si>
    <t>Q15424</t>
  </si>
  <si>
    <t>Exosome complex exonuclease RRP44 OS=Homo sapiens OX=9606 GN=DIS3 PE=1 SV=2</t>
  </si>
  <si>
    <t>Q9Y2L1 [13-21]</t>
  </si>
  <si>
    <t>Q7Z4V5 [550-560]</t>
  </si>
  <si>
    <t>[K].LLSISGKR.[S]</t>
  </si>
  <si>
    <t>P06748 1xBiotin [K141]</t>
  </si>
  <si>
    <t>Zinc finger matrin-type protein 2 OS=Homo sapiens OX=9606 GN=ZMAT2 PE=1 SV=1</t>
  </si>
  <si>
    <t>Q96NC0 [62-70]</t>
  </si>
  <si>
    <t>P19338 [81-88]</t>
  </si>
  <si>
    <t>[K].EAAGKSSGPTSLFAVTVAPPGAR.[Q]</t>
  </si>
  <si>
    <t>Q00839 1xBiotin [K186]</t>
  </si>
  <si>
    <t>Probable ATP-dependent RNA helicase DDX56 OS=Homo sapiens OX=9606 GN=DDX56 PE=1 SV=1</t>
  </si>
  <si>
    <t>Q9NY93 [524-531]</t>
  </si>
  <si>
    <t>[K].LGKTIVITK.[T]</t>
  </si>
  <si>
    <t>Q96NC0 1xBiotin [K64]</t>
  </si>
  <si>
    <t>Q96NC0</t>
  </si>
  <si>
    <t>O95218 [136-146]</t>
  </si>
  <si>
    <t>[K].AAVTPGKK.[A]</t>
  </si>
  <si>
    <t>P19338 1xBiotin [K88]</t>
  </si>
  <si>
    <t>Unconventional myosin-Ib OS=Homo sapiens OX=9606 GN=MYO1B PE=1 SV=3</t>
  </si>
  <si>
    <t>O43795 [2-7]</t>
  </si>
  <si>
    <t>[K].ALAKTEK.[Y]</t>
  </si>
  <si>
    <t>Q9Y2X3 1xBiotin [K415]</t>
  </si>
  <si>
    <t>Q9Y2X3</t>
  </si>
  <si>
    <t>Q00839 [25-31]</t>
  </si>
  <si>
    <t>[K].KTVTPAK.[A]</t>
  </si>
  <si>
    <t>[R].KGAAPTPPGK.[T]</t>
  </si>
  <si>
    <t>Q13428 1xBiotin [K909]</t>
  </si>
  <si>
    <t>Q14320 [2-13]</t>
  </si>
  <si>
    <t>P19338 [96-102]</t>
  </si>
  <si>
    <t>[K].KSPAKSPNPSTPR.[G]</t>
  </si>
  <si>
    <t>O76021 1xBiotin [K395]</t>
  </si>
  <si>
    <t>O76021</t>
  </si>
  <si>
    <t>Ribosomal L1 domain-containing protein 1 OS=Homo sapiens OX=9606 GN=RSL1D1 PE=1 SV=3</t>
  </si>
  <si>
    <t>O76021 [391-403]</t>
  </si>
  <si>
    <t>[M].SKSESPKEPEQLR.[K]</t>
  </si>
  <si>
    <t>Q14320 [96-103]</t>
  </si>
  <si>
    <t>[K].ELQMKLEK.[L]</t>
  </si>
  <si>
    <t>Q14320 1xBiotin [K100]</t>
  </si>
  <si>
    <t>Far upstream element-binding protein 2 OS=Homo sapiens OX=9606 GN=KHSRP PE=1 SV=4</t>
  </si>
  <si>
    <t>Q92945 [71-80]</t>
  </si>
  <si>
    <t>[R].GKAVGPASILK.[E]</t>
  </si>
  <si>
    <t>O95218 1xBiotin [K137]</t>
  </si>
  <si>
    <t>P19338 [110-116]</t>
  </si>
  <si>
    <t>[R].TKQPIPAAYNR.[Y]</t>
  </si>
  <si>
    <t>Q6P1J9 1xBiotin [K283]</t>
  </si>
  <si>
    <t>Q6P1J9</t>
  </si>
  <si>
    <t>Q13428 [293-301]</t>
  </si>
  <si>
    <t>[K].KGATPGK.[A]</t>
  </si>
  <si>
    <t>P19338 1xBiotin [K110]</t>
  </si>
  <si>
    <t>Parafibromin OS=Homo sapiens OX=9606 GN=CDC73 PE=1 SV=1</t>
  </si>
  <si>
    <t>Q6P1J9 [282-292]</t>
  </si>
  <si>
    <t>[R].KDAFADAVQR.[A]</t>
  </si>
  <si>
    <t>Q92945 1xBiotin [K71]</t>
  </si>
  <si>
    <t>Q92945</t>
  </si>
  <si>
    <t>Nucleolar protein 58 OS=Homo sapiens OX=9606 GN=NOP58 PE=1 SV=1</t>
  </si>
  <si>
    <t>Q9Y2X3 [412-418]</t>
  </si>
  <si>
    <t>[K].KVVVSPTK.[K]</t>
  </si>
  <si>
    <t>[R].KGAAPAPPR.[K]</t>
  </si>
  <si>
    <t>Q13428 1xBiotin [K449]</t>
  </si>
  <si>
    <t>Q9UKM9 [158-165]</t>
  </si>
  <si>
    <t>[K].ASEKILQVR.[A]</t>
  </si>
  <si>
    <t>Q13428 1xBiotin [K296]</t>
  </si>
  <si>
    <t>Lymphokine-activated killer T-cell-originated protein kinase OS=Homo sapiens OX=9606 GN=PBK PE=1 SV=3</t>
  </si>
  <si>
    <t>Q96KB5 [55-65]</t>
  </si>
  <si>
    <t>[R].GLSHSPWAVKK.[I]</t>
  </si>
  <si>
    <t>Q96KB5 1xBiotin [K]</t>
  </si>
  <si>
    <t>Q96KB5</t>
  </si>
  <si>
    <t>O76021 [392-403]</t>
  </si>
  <si>
    <t>[R].VKTNVPVK.[L]</t>
  </si>
  <si>
    <t>Q9UKM9 1xBiotin [K159]</t>
  </si>
  <si>
    <t>P06748 [240-250]</t>
  </si>
  <si>
    <t>[K].SPIKASDLTK.[F]</t>
  </si>
  <si>
    <t>Q5QJE6 1xBiotin [K384]</t>
  </si>
  <si>
    <t>Q5QJE6</t>
  </si>
  <si>
    <t>P19338 [63-70]</t>
  </si>
  <si>
    <t>[K].GPSSVEDIKAK.[M]</t>
  </si>
  <si>
    <t>P06748 1xBiotin [K]</t>
  </si>
  <si>
    <t>Deoxynucleotidyltransferase terminal-interacting protein 2 OS=Homo sapiens OX=9606 GN=DNTTIP2 PE=1 SV=2</t>
  </si>
  <si>
    <t>Q5QJE6 [381-390]</t>
  </si>
  <si>
    <t>[K].SPAKSPNPSTPR.[G]</t>
  </si>
  <si>
    <t>Q13428 [449-457]</t>
  </si>
  <si>
    <t>[K].GATPGKALVATPGK.[K]</t>
  </si>
  <si>
    <t>P19338 1xBiotin [K116]</t>
  </si>
  <si>
    <t>Q13428 [384-393]</t>
  </si>
  <si>
    <t>[R].KGAAPAPPGK.[T]</t>
  </si>
  <si>
    <t>Q13428 1xBiotin [K384]</t>
  </si>
  <si>
    <t>P19338 [111-124]</t>
  </si>
  <si>
    <t>Mass spectrometry data related to Figure 6B.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</si>
</sst>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E+00"/>
    <numFmt numFmtId="178" formatCode="0.0_);[Red]\(0.0\)"/>
    <numFmt numFmtId="179" formatCode="0.00_);[Red]\(0.00\)"/>
  </numFmts>
  <fonts count="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FBFBF"/>
      </left>
      <right/>
      <top style="thin">
        <color auto="1"/>
      </top>
      <bottom style="thin">
        <color auto="1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2" xfId="0" applyFont="1" applyFill="1" applyBorder="1"/>
    <xf numFmtId="0" fontId="3" fillId="2" borderId="3" xfId="0" applyFont="1" applyFill="1" applyBorder="1"/>
    <xf numFmtId="176" fontId="4" fillId="2" borderId="4" xfId="0" applyNumberFormat="1" applyFont="1" applyFill="1" applyBorder="1"/>
    <xf numFmtId="177" fontId="0" fillId="2" borderId="4" xfId="0" applyNumberFormat="1" applyFont="1" applyFill="1" applyBorder="1"/>
    <xf numFmtId="178" fontId="4" fillId="2" borderId="4" xfId="0" applyNumberFormat="1" applyFont="1" applyFill="1" applyBorder="1"/>
    <xf numFmtId="179" fontId="0" fillId="2" borderId="4" xfId="0" applyNumberFormat="1" applyFont="1" applyFill="1" applyBorder="1"/>
    <xf numFmtId="0" fontId="0" fillId="2" borderId="5" xfId="0" applyFill="1" applyBorder="1"/>
    <xf numFmtId="0" fontId="3" fillId="2" borderId="0" xfId="0" applyFont="1" applyFill="1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</cellXfs>
  <cellStyles count="1">
    <cellStyle name="標準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0"/>
  <sheetViews>
    <sheetView tabSelected="1" workbookViewId="0">
      <selection activeCell="E3" sqref="E3"/>
    </sheetView>
  </sheetViews>
  <sheetFormatPr baseColWidth="12" defaultColWidth="12.83203125" defaultRowHeight="18" x14ac:dyDescent="0"/>
  <sheetData>
    <row r="1" spans="1:21">
      <c r="A1" s="13" t="s">
        <v>1980</v>
      </c>
      <c r="B1" s="13"/>
      <c r="C1" s="13"/>
      <c r="D1" s="13"/>
      <c r="E1" s="13"/>
      <c r="F1" s="13"/>
      <c r="G1" s="13"/>
    </row>
    <row r="3" spans="1:2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4" t="s">
        <v>14</v>
      </c>
      <c r="P3" s="5" t="s">
        <v>15</v>
      </c>
      <c r="Q3" s="6" t="s">
        <v>16</v>
      </c>
      <c r="R3" s="7" t="s">
        <v>17</v>
      </c>
      <c r="S3" s="8" t="s">
        <v>18</v>
      </c>
      <c r="T3" s="7" t="s">
        <v>19</v>
      </c>
      <c r="U3" s="8" t="s">
        <v>20</v>
      </c>
    </row>
    <row r="4" spans="1:21">
      <c r="A4" s="9" t="s">
        <v>21</v>
      </c>
      <c r="B4" s="9" t="s">
        <v>22</v>
      </c>
      <c r="C4" s="9" t="s">
        <v>23</v>
      </c>
      <c r="D4" s="9">
        <v>3</v>
      </c>
      <c r="E4" s="9" t="s">
        <v>24</v>
      </c>
      <c r="F4" s="9" t="s">
        <v>25</v>
      </c>
      <c r="G4" s="9" t="s">
        <v>26</v>
      </c>
      <c r="H4" s="9">
        <v>1</v>
      </c>
      <c r="I4" s="9">
        <v>4.8</v>
      </c>
      <c r="J4" s="9">
        <v>5.8</v>
      </c>
      <c r="K4" s="9">
        <v>3.8</v>
      </c>
      <c r="L4" s="9">
        <v>228</v>
      </c>
      <c r="M4" s="9">
        <v>213.9</v>
      </c>
      <c r="N4" s="9">
        <v>143.69999999999999</v>
      </c>
      <c r="O4" s="10">
        <f t="shared" ref="O4:O67" si="0">AVERAGE(L4:N4)/AVERAGE(I4:K4)</f>
        <v>40.666666666666657</v>
      </c>
      <c r="P4" s="10">
        <f t="shared" ref="P4:P67" si="1">LOG(O4,2)</f>
        <v>5.3457748368417297</v>
      </c>
      <c r="Q4" s="11">
        <f t="shared" ref="Q4:Q67" si="2">TTEST(I4:K4,L4:N4,2,2)</f>
        <v>1.8707267952217446E-3</v>
      </c>
      <c r="R4" s="12">
        <v>177</v>
      </c>
      <c r="S4" s="12">
        <f t="shared" ref="S4:S67" si="3">-LOG(Q4,10)</f>
        <v>2.7279896331259899</v>
      </c>
      <c r="T4" s="11">
        <f t="shared" ref="T4:T67" si="4">Q4*457/R4</f>
        <v>4.8300686181713967E-3</v>
      </c>
      <c r="U4" s="11">
        <f t="shared" ref="U4:U67" si="5">-LOG(T4,10)</f>
        <v>2.3160466994179463</v>
      </c>
    </row>
    <row r="5" spans="1:21">
      <c r="A5" s="1" t="s">
        <v>27</v>
      </c>
      <c r="B5" s="1" t="s">
        <v>28</v>
      </c>
      <c r="C5" s="1" t="s">
        <v>29</v>
      </c>
      <c r="D5" s="1">
        <v>3</v>
      </c>
      <c r="E5" s="1" t="s">
        <v>30</v>
      </c>
      <c r="F5" s="1" t="s">
        <v>25</v>
      </c>
      <c r="G5" s="1" t="s">
        <v>31</v>
      </c>
      <c r="H5" s="1">
        <v>1</v>
      </c>
      <c r="I5" s="1">
        <v>3.5</v>
      </c>
      <c r="J5" s="1">
        <v>6.9</v>
      </c>
      <c r="K5" s="1">
        <v>5.6</v>
      </c>
      <c r="L5" s="1">
        <v>229.2</v>
      </c>
      <c r="M5" s="1">
        <v>183.6</v>
      </c>
      <c r="N5" s="1">
        <v>171.2</v>
      </c>
      <c r="O5" s="10">
        <f t="shared" si="0"/>
        <v>36.5</v>
      </c>
      <c r="P5" s="10">
        <f t="shared" si="1"/>
        <v>5.1898245588800176</v>
      </c>
      <c r="Q5" s="11">
        <f t="shared" si="2"/>
        <v>4.2912138514827316E-4</v>
      </c>
      <c r="R5" s="12">
        <v>118</v>
      </c>
      <c r="S5" s="12">
        <f t="shared" si="3"/>
        <v>3.3674198419798724</v>
      </c>
      <c r="T5" s="11">
        <f t="shared" si="4"/>
        <v>1.6619362119725495E-3</v>
      </c>
      <c r="U5" s="11">
        <f t="shared" si="5"/>
        <v>2.7793856492161475</v>
      </c>
    </row>
    <row r="6" spans="1:21">
      <c r="A6" s="1" t="s">
        <v>32</v>
      </c>
      <c r="B6" s="1" t="s">
        <v>33</v>
      </c>
      <c r="C6" s="1" t="s">
        <v>34</v>
      </c>
      <c r="D6" s="1">
        <v>3</v>
      </c>
      <c r="E6" s="1" t="s">
        <v>24</v>
      </c>
      <c r="F6" s="1" t="s">
        <v>35</v>
      </c>
      <c r="G6" s="1" t="s">
        <v>36</v>
      </c>
      <c r="H6" s="1">
        <v>1</v>
      </c>
      <c r="I6" s="1">
        <v>4.4000000000000004</v>
      </c>
      <c r="J6" s="1">
        <v>5.3</v>
      </c>
      <c r="K6" s="1">
        <v>9.6999999999999993</v>
      </c>
      <c r="L6" s="1">
        <v>225.2</v>
      </c>
      <c r="M6" s="1">
        <v>173.8</v>
      </c>
      <c r="N6" s="1">
        <v>181.7</v>
      </c>
      <c r="O6" s="10">
        <f t="shared" si="0"/>
        <v>29.932989690721659</v>
      </c>
      <c r="P6" s="10">
        <f t="shared" si="1"/>
        <v>4.9036644765155621</v>
      </c>
      <c r="Q6" s="11">
        <f t="shared" si="2"/>
        <v>3.1060849623293948E-4</v>
      </c>
      <c r="R6" s="12">
        <v>112</v>
      </c>
      <c r="S6" s="12">
        <f t="shared" si="3"/>
        <v>3.5077866689660668</v>
      </c>
      <c r="T6" s="11">
        <f t="shared" si="4"/>
        <v>1.2673935962361905E-3</v>
      </c>
      <c r="U6" s="11">
        <f t="shared" si="5"/>
        <v>2.8970884915663984</v>
      </c>
    </row>
    <row r="7" spans="1:21">
      <c r="A7" s="1" t="s">
        <v>37</v>
      </c>
      <c r="B7" s="1" t="s">
        <v>38</v>
      </c>
      <c r="C7" s="1" t="s">
        <v>39</v>
      </c>
      <c r="D7" s="1">
        <v>2</v>
      </c>
      <c r="E7" s="1" t="s">
        <v>24</v>
      </c>
      <c r="F7" s="1" t="s">
        <v>40</v>
      </c>
      <c r="G7" s="1" t="s">
        <v>41</v>
      </c>
      <c r="H7" s="1">
        <v>1</v>
      </c>
      <c r="I7" s="1">
        <v>5.5</v>
      </c>
      <c r="J7" s="1">
        <v>11.3</v>
      </c>
      <c r="K7" s="1">
        <v>6.4</v>
      </c>
      <c r="L7" s="1">
        <v>153.69999999999999</v>
      </c>
      <c r="M7" s="1">
        <v>270.89999999999998</v>
      </c>
      <c r="N7" s="1">
        <v>152.1</v>
      </c>
      <c r="O7" s="10">
        <f t="shared" si="0"/>
        <v>24.857758620689651</v>
      </c>
      <c r="P7" s="10">
        <f t="shared" si="1"/>
        <v>4.6356243119295479</v>
      </c>
      <c r="Q7" s="11">
        <f t="shared" si="2"/>
        <v>9.4095730650938948E-3</v>
      </c>
      <c r="R7" s="12">
        <v>263</v>
      </c>
      <c r="S7" s="12">
        <f t="shared" si="3"/>
        <v>2.0264300811083604</v>
      </c>
      <c r="T7" s="11">
        <f t="shared" si="4"/>
        <v>1.6350474869763917E-2</v>
      </c>
      <c r="U7" s="11">
        <f t="shared" si="5"/>
        <v>1.7864696295282683</v>
      </c>
    </row>
    <row r="8" spans="1:21">
      <c r="A8" s="1" t="s">
        <v>42</v>
      </c>
      <c r="B8" s="1" t="s">
        <v>43</v>
      </c>
      <c r="C8" s="1" t="s">
        <v>44</v>
      </c>
      <c r="D8" s="1">
        <v>4</v>
      </c>
      <c r="E8" s="1" t="s">
        <v>45</v>
      </c>
      <c r="F8" s="1" t="s">
        <v>25</v>
      </c>
      <c r="G8" s="1" t="s">
        <v>46</v>
      </c>
      <c r="H8" s="1">
        <v>1</v>
      </c>
      <c r="I8" s="1">
        <v>11.7</v>
      </c>
      <c r="J8" s="1">
        <v>10.7</v>
      </c>
      <c r="K8" s="1">
        <v>6.4</v>
      </c>
      <c r="L8" s="1">
        <v>287.60000000000002</v>
      </c>
      <c r="M8" s="1">
        <v>273.10000000000002</v>
      </c>
      <c r="N8" s="1">
        <v>10.5</v>
      </c>
      <c r="O8" s="10">
        <f t="shared" si="0"/>
        <v>19.833333333333336</v>
      </c>
      <c r="P8" s="10">
        <f t="shared" si="1"/>
        <v>4.3098552625867876</v>
      </c>
      <c r="Q8" s="11">
        <f t="shared" si="2"/>
        <v>0.11512606681697775</v>
      </c>
      <c r="R8" s="12">
        <v>360</v>
      </c>
      <c r="S8" s="12">
        <f t="shared" si="3"/>
        <v>0.93882633238180491</v>
      </c>
      <c r="T8" s="11">
        <f t="shared" si="4"/>
        <v>0.14614614593155231</v>
      </c>
      <c r="U8" s="11">
        <f t="shared" si="5"/>
        <v>0.83521263307924187</v>
      </c>
    </row>
    <row r="9" spans="1:21">
      <c r="A9" s="1" t="s">
        <v>47</v>
      </c>
      <c r="B9" s="1" t="s">
        <v>48</v>
      </c>
      <c r="C9" s="1" t="s">
        <v>49</v>
      </c>
      <c r="D9" s="1">
        <v>2</v>
      </c>
      <c r="E9" s="1" t="s">
        <v>50</v>
      </c>
      <c r="F9" s="1" t="s">
        <v>40</v>
      </c>
      <c r="G9" s="1" t="s">
        <v>41</v>
      </c>
      <c r="H9" s="1">
        <v>1</v>
      </c>
      <c r="I9" s="1">
        <v>11.4</v>
      </c>
      <c r="J9" s="1">
        <v>8.4</v>
      </c>
      <c r="K9" s="1">
        <v>11.1</v>
      </c>
      <c r="L9" s="1">
        <v>204.8</v>
      </c>
      <c r="M9" s="1">
        <v>174.1</v>
      </c>
      <c r="N9" s="1">
        <v>190.2</v>
      </c>
      <c r="O9" s="10">
        <f t="shared" si="0"/>
        <v>18.417475728155338</v>
      </c>
      <c r="P9" s="10">
        <f t="shared" si="1"/>
        <v>4.2030034362282569</v>
      </c>
      <c r="Q9" s="11">
        <f t="shared" si="2"/>
        <v>3.6026499922299477E-5</v>
      </c>
      <c r="R9" s="12">
        <v>44</v>
      </c>
      <c r="S9" s="12">
        <f t="shared" si="3"/>
        <v>4.4433779287813584</v>
      </c>
      <c r="T9" s="11">
        <f t="shared" si="4"/>
        <v>3.7418432873842863E-4</v>
      </c>
      <c r="U9" s="11">
        <f t="shared" si="5"/>
        <v>3.4269144051976954</v>
      </c>
    </row>
    <row r="10" spans="1:21">
      <c r="A10" s="1" t="s">
        <v>42</v>
      </c>
      <c r="B10" s="1" t="s">
        <v>51</v>
      </c>
      <c r="C10" s="1" t="s">
        <v>44</v>
      </c>
      <c r="D10" s="1">
        <v>12</v>
      </c>
      <c r="E10" s="1" t="s">
        <v>45</v>
      </c>
      <c r="F10" s="1" t="s">
        <v>52</v>
      </c>
      <c r="G10" s="1" t="s">
        <v>53</v>
      </c>
      <c r="H10" s="1">
        <v>1</v>
      </c>
      <c r="I10" s="1">
        <v>11.8</v>
      </c>
      <c r="J10" s="1">
        <v>8.1</v>
      </c>
      <c r="K10" s="1">
        <v>13.8</v>
      </c>
      <c r="L10" s="1">
        <v>273.2</v>
      </c>
      <c r="M10" s="1">
        <v>230.6</v>
      </c>
      <c r="N10" s="1">
        <v>62.4</v>
      </c>
      <c r="O10" s="10">
        <f t="shared" si="0"/>
        <v>16.801186943620177</v>
      </c>
      <c r="P10" s="10">
        <f t="shared" si="1"/>
        <v>4.0704912527238886</v>
      </c>
      <c r="Q10" s="11">
        <f t="shared" si="2"/>
        <v>5.0990014714797416E-2</v>
      </c>
      <c r="R10" s="12">
        <v>330</v>
      </c>
      <c r="S10" s="12">
        <f t="shared" si="3"/>
        <v>1.2925148627029637</v>
      </c>
      <c r="T10" s="11">
        <f t="shared" si="4"/>
        <v>7.0613444620189147E-2</v>
      </c>
      <c r="U10" s="11">
        <f t="shared" si="5"/>
        <v>1.151112602511001</v>
      </c>
    </row>
    <row r="11" spans="1:21">
      <c r="A11" s="1" t="s">
        <v>54</v>
      </c>
      <c r="B11" s="1" t="s">
        <v>55</v>
      </c>
      <c r="C11" s="1" t="s">
        <v>56</v>
      </c>
      <c r="D11" s="1">
        <v>2</v>
      </c>
      <c r="E11" s="1" t="s">
        <v>57</v>
      </c>
      <c r="F11" s="1" t="s">
        <v>58</v>
      </c>
      <c r="G11" s="1" t="s">
        <v>59</v>
      </c>
      <c r="H11" s="1">
        <v>1</v>
      </c>
      <c r="I11" s="1">
        <v>12</v>
      </c>
      <c r="J11" s="1">
        <v>14.6</v>
      </c>
      <c r="K11" s="1">
        <v>14.9</v>
      </c>
      <c r="L11" s="1">
        <v>280.3</v>
      </c>
      <c r="M11" s="1">
        <v>192.2</v>
      </c>
      <c r="N11" s="1">
        <v>86</v>
      </c>
      <c r="O11" s="10">
        <f t="shared" si="0"/>
        <v>13.457831325301203</v>
      </c>
      <c r="P11" s="10">
        <f t="shared" si="1"/>
        <v>3.75037403913639</v>
      </c>
      <c r="Q11" s="11">
        <f t="shared" si="2"/>
        <v>3.7379587153530881E-2</v>
      </c>
      <c r="R11" s="12">
        <v>312</v>
      </c>
      <c r="S11" s="12">
        <f t="shared" si="3"/>
        <v>1.4273654995846223</v>
      </c>
      <c r="T11" s="11">
        <f t="shared" si="4"/>
        <v>5.47515106703962E-2</v>
      </c>
      <c r="U11" s="11">
        <f t="shared" si="5"/>
        <v>1.261603893533215</v>
      </c>
    </row>
    <row r="12" spans="1:21">
      <c r="A12" s="1" t="s">
        <v>60</v>
      </c>
      <c r="B12" s="1" t="s">
        <v>61</v>
      </c>
      <c r="C12" s="1" t="s">
        <v>62</v>
      </c>
      <c r="D12" s="1">
        <v>1</v>
      </c>
      <c r="E12" s="1" t="s">
        <v>30</v>
      </c>
      <c r="F12" s="1" t="s">
        <v>35</v>
      </c>
      <c r="G12" s="1" t="s">
        <v>63</v>
      </c>
      <c r="H12" s="1">
        <v>1</v>
      </c>
      <c r="I12" s="1">
        <v>19</v>
      </c>
      <c r="J12" s="1">
        <v>12.8</v>
      </c>
      <c r="K12" s="1">
        <v>16.399999999999999</v>
      </c>
      <c r="L12" s="1">
        <v>210.1</v>
      </c>
      <c r="M12" s="1">
        <v>173.2</v>
      </c>
      <c r="N12" s="1">
        <v>168.4</v>
      </c>
      <c r="O12" s="10">
        <f t="shared" si="0"/>
        <v>11.446058091286305</v>
      </c>
      <c r="P12" s="10">
        <f t="shared" si="1"/>
        <v>3.5167789289031326</v>
      </c>
      <c r="Q12" s="11">
        <f t="shared" si="2"/>
        <v>2.2670345520612456E-4</v>
      </c>
      <c r="R12" s="12">
        <v>98</v>
      </c>
      <c r="S12" s="12">
        <f t="shared" si="3"/>
        <v>3.6445418607048965</v>
      </c>
      <c r="T12" s="11">
        <f t="shared" si="4"/>
        <v>1.0571783574408052E-3</v>
      </c>
      <c r="U12" s="11">
        <f t="shared" si="5"/>
        <v>2.9758517363275412</v>
      </c>
    </row>
    <row r="13" spans="1:21">
      <c r="A13" s="1" t="s">
        <v>64</v>
      </c>
      <c r="B13" s="1" t="s">
        <v>65</v>
      </c>
      <c r="C13" s="1" t="s">
        <v>66</v>
      </c>
      <c r="D13" s="1">
        <v>2</v>
      </c>
      <c r="E13" s="1" t="s">
        <v>67</v>
      </c>
      <c r="F13" s="1" t="s">
        <v>68</v>
      </c>
      <c r="G13" s="1" t="s">
        <v>69</v>
      </c>
      <c r="H13" s="1">
        <v>0</v>
      </c>
      <c r="I13" s="1">
        <v>19</v>
      </c>
      <c r="J13" s="1">
        <v>17.100000000000001</v>
      </c>
      <c r="K13" s="1">
        <v>23.9</v>
      </c>
      <c r="L13" s="1">
        <v>194.4</v>
      </c>
      <c r="M13" s="1">
        <v>163.9</v>
      </c>
      <c r="N13" s="1">
        <v>181.7</v>
      </c>
      <c r="O13" s="10">
        <f t="shared" si="0"/>
        <v>9</v>
      </c>
      <c r="P13" s="10">
        <f t="shared" si="1"/>
        <v>3.1699250014423126</v>
      </c>
      <c r="Q13" s="11">
        <f t="shared" si="2"/>
        <v>6.0772500175718884E-5</v>
      </c>
      <c r="R13" s="12">
        <v>61</v>
      </c>
      <c r="S13" s="12">
        <f t="shared" si="3"/>
        <v>4.2162928964454585</v>
      </c>
      <c r="T13" s="11">
        <f t="shared" si="4"/>
        <v>4.552956160705497E-4</v>
      </c>
      <c r="U13" s="11">
        <f t="shared" si="5"/>
        <v>3.3417065313863747</v>
      </c>
    </row>
    <row r="14" spans="1:21">
      <c r="A14" s="1" t="s">
        <v>70</v>
      </c>
      <c r="B14" s="1" t="s">
        <v>61</v>
      </c>
      <c r="C14" s="1" t="s">
        <v>71</v>
      </c>
      <c r="D14" s="1">
        <v>4</v>
      </c>
      <c r="E14" s="1" t="s">
        <v>72</v>
      </c>
      <c r="F14" s="1" t="s">
        <v>40</v>
      </c>
      <c r="G14" s="1" t="s">
        <v>41</v>
      </c>
      <c r="H14" s="1">
        <v>1</v>
      </c>
      <c r="I14" s="1">
        <v>0.6</v>
      </c>
      <c r="J14" s="1">
        <v>0.4</v>
      </c>
      <c r="K14" s="1">
        <v>71.8</v>
      </c>
      <c r="L14" s="1">
        <v>166.3</v>
      </c>
      <c r="M14" s="1">
        <v>360</v>
      </c>
      <c r="N14" s="1">
        <v>0.8</v>
      </c>
      <c r="O14" s="10">
        <f t="shared" si="0"/>
        <v>7.2403846153846141</v>
      </c>
      <c r="P14" s="10">
        <f t="shared" si="1"/>
        <v>2.8560663365308359</v>
      </c>
      <c r="Q14" s="11">
        <f t="shared" si="2"/>
        <v>0.22805968978762078</v>
      </c>
      <c r="R14" s="12">
        <v>397</v>
      </c>
      <c r="S14" s="12">
        <f t="shared" si="3"/>
        <v>0.64195147075084846</v>
      </c>
      <c r="T14" s="11">
        <f t="shared" si="4"/>
        <v>0.26252714920136699</v>
      </c>
      <c r="U14" s="11">
        <f t="shared" si="5"/>
        <v>0.58082577744411346</v>
      </c>
    </row>
    <row r="15" spans="1:21">
      <c r="A15" s="1" t="s">
        <v>42</v>
      </c>
      <c r="B15" s="1" t="s">
        <v>73</v>
      </c>
      <c r="C15" s="1" t="s">
        <v>44</v>
      </c>
      <c r="D15" s="1">
        <v>7</v>
      </c>
      <c r="E15" s="1" t="s">
        <v>45</v>
      </c>
      <c r="F15" s="1" t="s">
        <v>74</v>
      </c>
      <c r="G15" s="1" t="s">
        <v>75</v>
      </c>
      <c r="H15" s="1">
        <v>1</v>
      </c>
      <c r="I15" s="1">
        <v>18.899999999999999</v>
      </c>
      <c r="J15" s="1">
        <v>24.8</v>
      </c>
      <c r="K15" s="1">
        <v>36.5</v>
      </c>
      <c r="L15" s="1">
        <v>270.5</v>
      </c>
      <c r="M15" s="1">
        <v>171.8</v>
      </c>
      <c r="N15" s="1">
        <v>77.5</v>
      </c>
      <c r="O15" s="10">
        <f t="shared" si="0"/>
        <v>6.4812967581047376</v>
      </c>
      <c r="P15" s="10">
        <f t="shared" si="1"/>
        <v>2.6962824920172803</v>
      </c>
      <c r="Q15" s="11">
        <f t="shared" si="2"/>
        <v>5.8885755839794454E-2</v>
      </c>
      <c r="R15" s="12">
        <v>341</v>
      </c>
      <c r="S15" s="12">
        <f t="shared" si="3"/>
        <v>1.2299897461011222</v>
      </c>
      <c r="T15" s="11">
        <f t="shared" si="4"/>
        <v>7.8917273955384351E-2</v>
      </c>
      <c r="U15" s="11">
        <f t="shared" si="5"/>
        <v>1.1028279250237698</v>
      </c>
    </row>
    <row r="16" spans="1:21">
      <c r="A16" s="1" t="s">
        <v>76</v>
      </c>
      <c r="B16" s="1" t="s">
        <v>77</v>
      </c>
      <c r="C16" s="1" t="s">
        <v>78</v>
      </c>
      <c r="D16" s="1">
        <v>6</v>
      </c>
      <c r="E16" s="1" t="s">
        <v>79</v>
      </c>
      <c r="F16" s="1" t="s">
        <v>80</v>
      </c>
      <c r="G16" s="1" t="s">
        <v>81</v>
      </c>
      <c r="H16" s="1">
        <v>1</v>
      </c>
      <c r="I16" s="1">
        <v>25.9</v>
      </c>
      <c r="J16" s="1">
        <v>25.3</v>
      </c>
      <c r="K16" s="1">
        <v>29.1</v>
      </c>
      <c r="L16" s="1">
        <v>184.3</v>
      </c>
      <c r="M16" s="1">
        <v>177.3</v>
      </c>
      <c r="N16" s="1">
        <v>158.1</v>
      </c>
      <c r="O16" s="10">
        <f t="shared" si="0"/>
        <v>6.4719800747198004</v>
      </c>
      <c r="P16" s="10">
        <f t="shared" si="1"/>
        <v>2.694207166150588</v>
      </c>
      <c r="Q16" s="11">
        <f t="shared" si="2"/>
        <v>5.031671083602551E-5</v>
      </c>
      <c r="R16" s="12">
        <v>55</v>
      </c>
      <c r="S16" s="12">
        <f t="shared" si="3"/>
        <v>4.2982877561250286</v>
      </c>
      <c r="T16" s="11">
        <f t="shared" si="4"/>
        <v>4.1808612458297558E-4</v>
      </c>
      <c r="U16" s="11">
        <f t="shared" si="5"/>
        <v>3.3787342455494231</v>
      </c>
    </row>
    <row r="17" spans="1:21">
      <c r="A17" s="1" t="s">
        <v>82</v>
      </c>
      <c r="B17" s="1" t="s">
        <v>28</v>
      </c>
      <c r="C17" s="1" t="s">
        <v>83</v>
      </c>
      <c r="D17" s="1">
        <v>4</v>
      </c>
      <c r="E17" s="1" t="s">
        <v>84</v>
      </c>
      <c r="F17" s="1" t="s">
        <v>85</v>
      </c>
      <c r="G17" s="1" t="s">
        <v>86</v>
      </c>
      <c r="H17" s="1">
        <v>1</v>
      </c>
      <c r="I17" s="1">
        <v>34.700000000000003</v>
      </c>
      <c r="J17" s="1">
        <v>21.6</v>
      </c>
      <c r="K17" s="1">
        <v>29.3</v>
      </c>
      <c r="L17" s="1">
        <v>185.5</v>
      </c>
      <c r="M17" s="1">
        <v>166.5</v>
      </c>
      <c r="N17" s="1">
        <v>162.5</v>
      </c>
      <c r="O17" s="10">
        <f t="shared" si="0"/>
        <v>6.0105140186915884</v>
      </c>
      <c r="P17" s="10">
        <f t="shared" si="1"/>
        <v>2.5874883753801838</v>
      </c>
      <c r="Q17" s="11">
        <f t="shared" si="2"/>
        <v>5.9018445397960128E-5</v>
      </c>
      <c r="R17" s="12">
        <v>58</v>
      </c>
      <c r="S17" s="12">
        <f t="shared" si="3"/>
        <v>4.2290122344155145</v>
      </c>
      <c r="T17" s="11">
        <f t="shared" si="4"/>
        <v>4.6502464735978928E-4</v>
      </c>
      <c r="U17" s="11">
        <f t="shared" si="5"/>
        <v>3.3325240279086024</v>
      </c>
    </row>
    <row r="18" spans="1:21">
      <c r="A18" s="1" t="s">
        <v>87</v>
      </c>
      <c r="B18" s="1" t="s">
        <v>88</v>
      </c>
      <c r="C18" s="1" t="s">
        <v>89</v>
      </c>
      <c r="D18" s="1">
        <v>32</v>
      </c>
      <c r="E18" s="1" t="s">
        <v>90</v>
      </c>
      <c r="F18" s="1" t="s">
        <v>91</v>
      </c>
      <c r="G18" s="1" t="s">
        <v>92</v>
      </c>
      <c r="H18" s="1">
        <v>1</v>
      </c>
      <c r="I18" s="1">
        <v>22.5</v>
      </c>
      <c r="J18" s="1">
        <v>33</v>
      </c>
      <c r="K18" s="1">
        <v>40.4</v>
      </c>
      <c r="L18" s="1">
        <v>176.4</v>
      </c>
      <c r="M18" s="1">
        <v>159.4</v>
      </c>
      <c r="N18" s="1">
        <v>168.3</v>
      </c>
      <c r="O18" s="10">
        <f t="shared" si="0"/>
        <v>5.2565172054223144</v>
      </c>
      <c r="P18" s="10">
        <f t="shared" si="1"/>
        <v>2.3941072339912335</v>
      </c>
      <c r="Q18" s="11">
        <f t="shared" si="2"/>
        <v>4.4824215730826828E-5</v>
      </c>
      <c r="R18" s="12">
        <v>51</v>
      </c>
      <c r="S18" s="12">
        <f t="shared" si="3"/>
        <v>4.3484873003548232</v>
      </c>
      <c r="T18" s="11">
        <f t="shared" si="4"/>
        <v>4.0166012919584041E-4</v>
      </c>
      <c r="U18" s="11">
        <f t="shared" si="5"/>
        <v>3.3961412763829095</v>
      </c>
    </row>
    <row r="19" spans="1:21">
      <c r="A19" s="1" t="s">
        <v>93</v>
      </c>
      <c r="B19" s="1" t="s">
        <v>94</v>
      </c>
      <c r="C19" s="1" t="s">
        <v>95</v>
      </c>
      <c r="D19" s="1">
        <v>3</v>
      </c>
      <c r="E19" s="1" t="s">
        <v>96</v>
      </c>
      <c r="F19" s="1" t="s">
        <v>97</v>
      </c>
      <c r="G19" s="1" t="s">
        <v>98</v>
      </c>
      <c r="H19" s="1">
        <v>1</v>
      </c>
      <c r="I19" s="1">
        <v>40.5</v>
      </c>
      <c r="J19" s="1">
        <v>25.2</v>
      </c>
      <c r="K19" s="1">
        <v>30.3</v>
      </c>
      <c r="L19" s="1">
        <v>182.3</v>
      </c>
      <c r="M19" s="1">
        <v>133.9</v>
      </c>
      <c r="N19" s="1">
        <v>187.8</v>
      </c>
      <c r="O19" s="10">
        <f t="shared" si="0"/>
        <v>5.2500000000000009</v>
      </c>
      <c r="P19" s="10">
        <f t="shared" si="1"/>
        <v>2.3923174227787602</v>
      </c>
      <c r="Q19" s="11">
        <f t="shared" si="2"/>
        <v>1.544546709683721E-3</v>
      </c>
      <c r="R19" s="12">
        <v>170</v>
      </c>
      <c r="S19" s="12">
        <f t="shared" si="3"/>
        <v>2.811198953370202</v>
      </c>
      <c r="T19" s="11">
        <f t="shared" si="4"/>
        <v>4.1521049783850624E-3</v>
      </c>
      <c r="U19" s="11">
        <f t="shared" si="5"/>
        <v>2.3817316746786257</v>
      </c>
    </row>
    <row r="20" spans="1:21">
      <c r="A20" s="1" t="s">
        <v>99</v>
      </c>
      <c r="B20" s="1" t="s">
        <v>38</v>
      </c>
      <c r="C20" s="1" t="s">
        <v>100</v>
      </c>
      <c r="D20" s="1">
        <v>6</v>
      </c>
      <c r="E20" s="1" t="s">
        <v>101</v>
      </c>
      <c r="F20" s="1" t="s">
        <v>80</v>
      </c>
      <c r="G20" s="1" t="s">
        <v>102</v>
      </c>
      <c r="H20" s="1">
        <v>1</v>
      </c>
      <c r="I20" s="1">
        <v>39.1</v>
      </c>
      <c r="J20" s="1">
        <v>36.5</v>
      </c>
      <c r="K20" s="1">
        <v>39.9</v>
      </c>
      <c r="L20" s="1">
        <v>183.5</v>
      </c>
      <c r="M20" s="1">
        <v>155.19999999999999</v>
      </c>
      <c r="N20" s="1">
        <v>146</v>
      </c>
      <c r="O20" s="10">
        <f t="shared" si="0"/>
        <v>4.1965367965367966</v>
      </c>
      <c r="P20" s="10">
        <f t="shared" si="1"/>
        <v>2.0691992308629801</v>
      </c>
      <c r="Q20" s="11">
        <f t="shared" si="2"/>
        <v>4.0775172171857106E-4</v>
      </c>
      <c r="R20" s="12">
        <v>116</v>
      </c>
      <c r="S20" s="12">
        <f t="shared" si="3"/>
        <v>3.38960419648929</v>
      </c>
      <c r="T20" s="11">
        <f t="shared" si="4"/>
        <v>1.6064011795291981E-3</v>
      </c>
      <c r="U20" s="11">
        <f t="shared" si="5"/>
        <v>2.7941459856463582</v>
      </c>
    </row>
    <row r="21" spans="1:21">
      <c r="A21" s="1" t="s">
        <v>103</v>
      </c>
      <c r="B21" s="1" t="s">
        <v>77</v>
      </c>
      <c r="C21" s="1" t="s">
        <v>104</v>
      </c>
      <c r="D21" s="1">
        <v>2</v>
      </c>
      <c r="E21" s="1" t="s">
        <v>84</v>
      </c>
      <c r="F21" s="1" t="s">
        <v>105</v>
      </c>
      <c r="G21" s="1" t="s">
        <v>106</v>
      </c>
      <c r="H21" s="1">
        <v>1</v>
      </c>
      <c r="I21" s="1">
        <v>20.7</v>
      </c>
      <c r="J21" s="1">
        <v>40.299999999999997</v>
      </c>
      <c r="K21" s="1">
        <v>58.5</v>
      </c>
      <c r="L21" s="1">
        <v>206.5</v>
      </c>
      <c r="M21" s="1">
        <v>102.2</v>
      </c>
      <c r="N21" s="1">
        <v>171.8</v>
      </c>
      <c r="O21" s="10">
        <f t="shared" si="0"/>
        <v>4.02092050209205</v>
      </c>
      <c r="P21" s="10">
        <f t="shared" si="1"/>
        <v>2.007525812793002</v>
      </c>
      <c r="Q21" s="11">
        <f t="shared" si="2"/>
        <v>2.0892360716307908E-2</v>
      </c>
      <c r="R21" s="12">
        <v>295</v>
      </c>
      <c r="S21" s="12">
        <f t="shared" si="3"/>
        <v>1.6800124844744431</v>
      </c>
      <c r="T21" s="11">
        <f t="shared" si="4"/>
        <v>3.2365453719839711E-2</v>
      </c>
      <c r="U21" s="11">
        <f t="shared" si="5"/>
        <v>1.4899183003827559</v>
      </c>
    </row>
    <row r="22" spans="1:21">
      <c r="A22" s="1" t="s">
        <v>107</v>
      </c>
      <c r="B22" s="1" t="s">
        <v>108</v>
      </c>
      <c r="C22" s="1" t="s">
        <v>109</v>
      </c>
      <c r="D22" s="1">
        <v>1</v>
      </c>
      <c r="E22" s="1" t="s">
        <v>110</v>
      </c>
      <c r="F22" s="1" t="s">
        <v>111</v>
      </c>
      <c r="G22" s="1" t="s">
        <v>112</v>
      </c>
      <c r="H22" s="1">
        <v>1</v>
      </c>
      <c r="I22" s="1">
        <v>34.1</v>
      </c>
      <c r="J22" s="1">
        <v>63.9</v>
      </c>
      <c r="K22" s="1">
        <v>26.4</v>
      </c>
      <c r="L22" s="1">
        <v>129.30000000000001</v>
      </c>
      <c r="M22" s="1">
        <v>138.69999999999999</v>
      </c>
      <c r="N22" s="1">
        <v>207.7</v>
      </c>
      <c r="O22" s="10">
        <f t="shared" si="0"/>
        <v>3.8239549839228295</v>
      </c>
      <c r="P22" s="10">
        <f t="shared" si="1"/>
        <v>1.9350655398318519</v>
      </c>
      <c r="Q22" s="11">
        <f t="shared" si="2"/>
        <v>1.2646392438927635E-2</v>
      </c>
      <c r="R22" s="12">
        <v>279</v>
      </c>
      <c r="S22" s="12">
        <f t="shared" si="3"/>
        <v>1.8980333454220331</v>
      </c>
      <c r="T22" s="11">
        <f t="shared" si="4"/>
        <v>2.0714700159820534E-2</v>
      </c>
      <c r="U22" s="11">
        <f t="shared" si="5"/>
        <v>1.6837213486257805</v>
      </c>
    </row>
    <row r="23" spans="1:21">
      <c r="A23" s="1" t="s">
        <v>113</v>
      </c>
      <c r="B23" s="1" t="s">
        <v>114</v>
      </c>
      <c r="C23" s="1" t="s">
        <v>115</v>
      </c>
      <c r="D23" s="1">
        <v>18</v>
      </c>
      <c r="E23" s="1" t="s">
        <v>116</v>
      </c>
      <c r="F23" s="1" t="s">
        <v>117</v>
      </c>
      <c r="G23" s="1" t="s">
        <v>118</v>
      </c>
      <c r="H23" s="1">
        <v>1</v>
      </c>
      <c r="I23" s="1">
        <v>35.6</v>
      </c>
      <c r="J23" s="1">
        <v>41.9</v>
      </c>
      <c r="K23" s="1">
        <v>49.4</v>
      </c>
      <c r="L23" s="1">
        <v>158.5</v>
      </c>
      <c r="M23" s="1">
        <v>162.9</v>
      </c>
      <c r="N23" s="1">
        <v>151.80000000000001</v>
      </c>
      <c r="O23" s="10">
        <f t="shared" si="0"/>
        <v>3.7289204097714728</v>
      </c>
      <c r="P23" s="10">
        <f t="shared" si="1"/>
        <v>1.8987580044986823</v>
      </c>
      <c r="Q23" s="11">
        <f t="shared" si="2"/>
        <v>2.311247006568538E-5</v>
      </c>
      <c r="R23" s="12">
        <v>34</v>
      </c>
      <c r="S23" s="12">
        <f t="shared" si="3"/>
        <v>4.6361536383126438</v>
      </c>
      <c r="T23" s="11">
        <f t="shared" si="4"/>
        <v>3.1065878882406526E-4</v>
      </c>
      <c r="U23" s="11">
        <f t="shared" si="5"/>
        <v>3.5077163552850488</v>
      </c>
    </row>
    <row r="24" spans="1:21">
      <c r="A24" s="1" t="s">
        <v>119</v>
      </c>
      <c r="B24" s="1" t="s">
        <v>48</v>
      </c>
      <c r="C24" s="1" t="s">
        <v>120</v>
      </c>
      <c r="D24" s="1">
        <v>10</v>
      </c>
      <c r="E24" s="1" t="s">
        <v>121</v>
      </c>
      <c r="F24" s="1" t="s">
        <v>122</v>
      </c>
      <c r="G24" s="1" t="s">
        <v>123</v>
      </c>
      <c r="H24" s="1">
        <v>1</v>
      </c>
      <c r="I24" s="1">
        <v>34.299999999999997</v>
      </c>
      <c r="J24" s="1">
        <v>40.299999999999997</v>
      </c>
      <c r="K24" s="1">
        <v>52.4</v>
      </c>
      <c r="L24" s="1">
        <v>194.6</v>
      </c>
      <c r="M24" s="1">
        <v>150.80000000000001</v>
      </c>
      <c r="N24" s="1">
        <v>127.6</v>
      </c>
      <c r="O24" s="10">
        <f t="shared" si="0"/>
        <v>3.7244094488188972</v>
      </c>
      <c r="P24" s="10">
        <f t="shared" si="1"/>
        <v>1.8970116865672293</v>
      </c>
      <c r="Q24" s="11">
        <f t="shared" si="2"/>
        <v>4.7817415550844245E-3</v>
      </c>
      <c r="R24" s="12">
        <v>235</v>
      </c>
      <c r="S24" s="12">
        <f t="shared" si="3"/>
        <v>2.3204139004565212</v>
      </c>
      <c r="T24" s="11">
        <f t="shared" si="4"/>
        <v>9.2989612369088603E-3</v>
      </c>
      <c r="U24" s="11">
        <f t="shared" si="5"/>
        <v>2.031565562658407</v>
      </c>
    </row>
    <row r="25" spans="1:21">
      <c r="A25" s="1" t="s">
        <v>124</v>
      </c>
      <c r="B25" s="1" t="s">
        <v>61</v>
      </c>
      <c r="C25" s="1" t="s">
        <v>125</v>
      </c>
      <c r="D25" s="1">
        <v>1</v>
      </c>
      <c r="E25" s="1" t="s">
        <v>126</v>
      </c>
      <c r="F25" s="1" t="s">
        <v>127</v>
      </c>
      <c r="G25" s="1" t="s">
        <v>128</v>
      </c>
      <c r="H25" s="1">
        <v>1</v>
      </c>
      <c r="I25" s="1">
        <v>41.7</v>
      </c>
      <c r="J25" s="1">
        <v>41.6</v>
      </c>
      <c r="K25" s="1">
        <v>44.6</v>
      </c>
      <c r="L25" s="1">
        <v>159.9</v>
      </c>
      <c r="M25" s="1">
        <v>156.69999999999999</v>
      </c>
      <c r="N25" s="1">
        <v>155.5</v>
      </c>
      <c r="O25" s="10">
        <f t="shared" si="0"/>
        <v>3.6911649726348714</v>
      </c>
      <c r="P25" s="10">
        <f t="shared" si="1"/>
        <v>1.8840762187223565</v>
      </c>
      <c r="Q25" s="11">
        <f t="shared" si="2"/>
        <v>2.5062402834139007E-7</v>
      </c>
      <c r="R25" s="12">
        <v>1</v>
      </c>
      <c r="S25" s="12">
        <f t="shared" si="3"/>
        <v>6.6009772937735605</v>
      </c>
      <c r="T25" s="11">
        <f t="shared" si="4"/>
        <v>1.1453518095201527E-4</v>
      </c>
      <c r="U25" s="11">
        <f t="shared" si="5"/>
        <v>3.94106109370371</v>
      </c>
    </row>
    <row r="26" spans="1:21">
      <c r="A26" s="1" t="s">
        <v>129</v>
      </c>
      <c r="B26" s="1" t="s">
        <v>61</v>
      </c>
      <c r="C26" s="1" t="s">
        <v>130</v>
      </c>
      <c r="D26" s="1">
        <v>3</v>
      </c>
      <c r="E26" s="1" t="s">
        <v>131</v>
      </c>
      <c r="F26" s="1" t="s">
        <v>132</v>
      </c>
      <c r="G26" s="1" t="s">
        <v>133</v>
      </c>
      <c r="H26" s="1">
        <v>1</v>
      </c>
      <c r="I26" s="1">
        <v>9.4</v>
      </c>
      <c r="J26" s="1">
        <v>65.2</v>
      </c>
      <c r="K26" s="1">
        <v>58.7</v>
      </c>
      <c r="L26" s="1">
        <v>145.5</v>
      </c>
      <c r="M26" s="1">
        <v>157.69999999999999</v>
      </c>
      <c r="N26" s="1">
        <v>163.5</v>
      </c>
      <c r="O26" s="10">
        <f t="shared" si="0"/>
        <v>3.5011252813203297</v>
      </c>
      <c r="P26" s="10">
        <f t="shared" si="1"/>
        <v>1.8078186868751704</v>
      </c>
      <c r="Q26" s="11">
        <f t="shared" si="2"/>
        <v>3.7880171134003341E-3</v>
      </c>
      <c r="R26" s="12">
        <v>220</v>
      </c>
      <c r="S26" s="12">
        <f t="shared" si="3"/>
        <v>2.4215880676205739</v>
      </c>
      <c r="T26" s="11">
        <f t="shared" si="4"/>
        <v>7.8687446401088761E-3</v>
      </c>
      <c r="U26" s="11">
        <f t="shared" si="5"/>
        <v>2.1040945483729301</v>
      </c>
    </row>
    <row r="27" spans="1:21">
      <c r="A27" s="1" t="s">
        <v>134</v>
      </c>
      <c r="B27" s="1" t="s">
        <v>135</v>
      </c>
      <c r="C27" s="1" t="s">
        <v>136</v>
      </c>
      <c r="D27" s="1">
        <v>2</v>
      </c>
      <c r="E27" s="1" t="s">
        <v>137</v>
      </c>
      <c r="F27" s="1" t="s">
        <v>138</v>
      </c>
      <c r="G27" s="1" t="s">
        <v>139</v>
      </c>
      <c r="H27" s="1">
        <v>1</v>
      </c>
      <c r="I27" s="1">
        <v>37.6</v>
      </c>
      <c r="J27" s="1">
        <v>46.4</v>
      </c>
      <c r="K27" s="1">
        <v>52.6</v>
      </c>
      <c r="L27" s="1">
        <v>201.4</v>
      </c>
      <c r="M27" s="1">
        <v>123.9</v>
      </c>
      <c r="N27" s="1">
        <v>138.19999999999999</v>
      </c>
      <c r="O27" s="10">
        <f t="shared" si="0"/>
        <v>3.3931185944363107</v>
      </c>
      <c r="P27" s="10">
        <f t="shared" si="1"/>
        <v>1.7626118552228027</v>
      </c>
      <c r="Q27" s="11">
        <f t="shared" si="2"/>
        <v>1.080741178162173E-2</v>
      </c>
      <c r="R27" s="12">
        <v>270</v>
      </c>
      <c r="S27" s="12">
        <f t="shared" si="3"/>
        <v>1.9662783008242668</v>
      </c>
      <c r="T27" s="11">
        <f t="shared" si="4"/>
        <v>1.8292545126670855E-2</v>
      </c>
      <c r="U27" s="11">
        <f t="shared" si="5"/>
        <v>1.7377258649134038</v>
      </c>
    </row>
    <row r="28" spans="1:21">
      <c r="A28" s="1" t="s">
        <v>140</v>
      </c>
      <c r="B28" s="1" t="s">
        <v>77</v>
      </c>
      <c r="C28" s="1" t="s">
        <v>141</v>
      </c>
      <c r="D28" s="1">
        <v>6</v>
      </c>
      <c r="E28" s="1" t="s">
        <v>142</v>
      </c>
      <c r="F28" s="1" t="s">
        <v>80</v>
      </c>
      <c r="G28" s="1" t="s">
        <v>143</v>
      </c>
      <c r="H28" s="1">
        <v>1</v>
      </c>
      <c r="I28" s="1">
        <v>46.1</v>
      </c>
      <c r="J28" s="1">
        <v>47.3</v>
      </c>
      <c r="K28" s="1">
        <v>47.4</v>
      </c>
      <c r="L28" s="1">
        <v>178.9</v>
      </c>
      <c r="M28" s="1">
        <v>136</v>
      </c>
      <c r="N28" s="1">
        <v>144.30000000000001</v>
      </c>
      <c r="O28" s="10">
        <f t="shared" si="0"/>
        <v>3.2613636363636358</v>
      </c>
      <c r="P28" s="10">
        <f t="shared" si="1"/>
        <v>1.7054753080383904</v>
      </c>
      <c r="Q28" s="11">
        <f t="shared" si="2"/>
        <v>1.2777894497961082E-3</v>
      </c>
      <c r="R28" s="12">
        <v>163</v>
      </c>
      <c r="S28" s="12">
        <f t="shared" si="3"/>
        <v>2.8935407019874506</v>
      </c>
      <c r="T28" s="11">
        <f t="shared" si="4"/>
        <v>3.5825139788762056E-3</v>
      </c>
      <c r="U28" s="11">
        <f t="shared" si="5"/>
        <v>2.4458121063215583</v>
      </c>
    </row>
    <row r="29" spans="1:21">
      <c r="A29" s="1" t="s">
        <v>144</v>
      </c>
      <c r="B29" s="1" t="s">
        <v>77</v>
      </c>
      <c r="C29" s="1" t="s">
        <v>145</v>
      </c>
      <c r="D29" s="1">
        <v>2</v>
      </c>
      <c r="E29" s="1" t="s">
        <v>84</v>
      </c>
      <c r="F29" s="1" t="s">
        <v>146</v>
      </c>
      <c r="G29" s="1" t="s">
        <v>147</v>
      </c>
      <c r="H29" s="1">
        <v>1</v>
      </c>
      <c r="I29" s="1">
        <v>57.2</v>
      </c>
      <c r="J29" s="1">
        <v>42.4</v>
      </c>
      <c r="K29" s="1">
        <v>43</v>
      </c>
      <c r="L29" s="1">
        <v>180.9</v>
      </c>
      <c r="M29" s="1">
        <v>179.3</v>
      </c>
      <c r="N29" s="1">
        <v>97.1</v>
      </c>
      <c r="O29" s="10">
        <f t="shared" si="0"/>
        <v>3.2068723702664803</v>
      </c>
      <c r="P29" s="10">
        <f t="shared" si="1"/>
        <v>1.6811669373630758</v>
      </c>
      <c r="Q29" s="11">
        <f t="shared" si="2"/>
        <v>2.0218888042916421E-2</v>
      </c>
      <c r="R29" s="12">
        <v>291</v>
      </c>
      <c r="S29" s="12">
        <f t="shared" si="3"/>
        <v>1.6942427325286231</v>
      </c>
      <c r="T29" s="11">
        <f t="shared" si="4"/>
        <v>3.1752686720318911E-2</v>
      </c>
      <c r="U29" s="11">
        <f t="shared" si="5"/>
        <v>1.4982195214446803</v>
      </c>
    </row>
    <row r="30" spans="1:21">
      <c r="A30" s="1" t="s">
        <v>148</v>
      </c>
      <c r="B30" s="1" t="s">
        <v>149</v>
      </c>
      <c r="C30" s="1" t="s">
        <v>150</v>
      </c>
      <c r="D30" s="1">
        <v>8</v>
      </c>
      <c r="E30" s="1" t="s">
        <v>151</v>
      </c>
      <c r="F30" s="1" t="s">
        <v>152</v>
      </c>
      <c r="G30" s="1" t="s">
        <v>153</v>
      </c>
      <c r="H30" s="1">
        <v>1</v>
      </c>
      <c r="I30" s="1">
        <v>54.1</v>
      </c>
      <c r="J30" s="1">
        <v>49.3</v>
      </c>
      <c r="K30" s="1">
        <v>42.9</v>
      </c>
      <c r="L30" s="1">
        <v>171.1</v>
      </c>
      <c r="M30" s="1">
        <v>126</v>
      </c>
      <c r="N30" s="1">
        <v>156.6</v>
      </c>
      <c r="O30" s="10">
        <f t="shared" si="0"/>
        <v>3.1011619958988379</v>
      </c>
      <c r="P30" s="10">
        <f t="shared" si="1"/>
        <v>1.6328088902122575</v>
      </c>
      <c r="Q30" s="11">
        <f t="shared" si="2"/>
        <v>1.700624886379434E-3</v>
      </c>
      <c r="R30" s="12">
        <v>174</v>
      </c>
      <c r="S30" s="12">
        <f t="shared" si="3"/>
        <v>2.7693914698918443</v>
      </c>
      <c r="T30" s="11">
        <f t="shared" si="4"/>
        <v>4.4665837533069044E-3</v>
      </c>
      <c r="U30" s="11">
        <f t="shared" si="5"/>
        <v>2.3500245181045938</v>
      </c>
    </row>
    <row r="31" spans="1:21">
      <c r="A31" s="1" t="s">
        <v>154</v>
      </c>
      <c r="B31" s="1" t="s">
        <v>155</v>
      </c>
      <c r="C31" s="1" t="s">
        <v>156</v>
      </c>
      <c r="D31" s="1">
        <v>6</v>
      </c>
      <c r="E31" s="1" t="s">
        <v>157</v>
      </c>
      <c r="F31" s="1" t="s">
        <v>158</v>
      </c>
      <c r="G31" s="1" t="s">
        <v>159</v>
      </c>
      <c r="H31" s="1">
        <v>1</v>
      </c>
      <c r="I31" s="1">
        <v>48.7</v>
      </c>
      <c r="J31" s="1">
        <v>52.4</v>
      </c>
      <c r="K31" s="1">
        <v>51.8</v>
      </c>
      <c r="L31" s="1">
        <v>208.8</v>
      </c>
      <c r="M31" s="1">
        <v>156.19999999999999</v>
      </c>
      <c r="N31" s="1">
        <v>82</v>
      </c>
      <c r="O31" s="10">
        <f t="shared" si="0"/>
        <v>2.9234793982995426</v>
      </c>
      <c r="P31" s="10">
        <f t="shared" si="1"/>
        <v>1.5476864247098756</v>
      </c>
      <c r="Q31" s="11">
        <f t="shared" si="2"/>
        <v>5.6152278757896371E-2</v>
      </c>
      <c r="R31" s="12">
        <v>338</v>
      </c>
      <c r="S31" s="12">
        <f t="shared" si="3"/>
        <v>1.2506326146135864</v>
      </c>
      <c r="T31" s="11">
        <f t="shared" si="4"/>
        <v>7.5921868024729708E-2</v>
      </c>
      <c r="U31" s="11">
        <f t="shared" si="5"/>
        <v>1.1196331148213909</v>
      </c>
    </row>
    <row r="32" spans="1:21">
      <c r="A32" s="1" t="s">
        <v>160</v>
      </c>
      <c r="B32" s="1" t="s">
        <v>22</v>
      </c>
      <c r="C32" s="1" t="s">
        <v>161</v>
      </c>
      <c r="D32" s="1">
        <v>13</v>
      </c>
      <c r="E32" s="1" t="s">
        <v>162</v>
      </c>
      <c r="F32" s="1" t="s">
        <v>163</v>
      </c>
      <c r="G32" s="1" t="s">
        <v>164</v>
      </c>
      <c r="H32" s="1">
        <v>1</v>
      </c>
      <c r="I32" s="1">
        <v>41.4</v>
      </c>
      <c r="J32" s="1">
        <v>60.8</v>
      </c>
      <c r="K32" s="1">
        <v>52.4</v>
      </c>
      <c r="L32" s="1">
        <v>179.8</v>
      </c>
      <c r="M32" s="1">
        <v>134.5</v>
      </c>
      <c r="N32" s="1">
        <v>131</v>
      </c>
      <c r="O32" s="10">
        <f t="shared" si="0"/>
        <v>2.8803363518758087</v>
      </c>
      <c r="P32" s="10">
        <f t="shared" si="1"/>
        <v>1.5262372925180563</v>
      </c>
      <c r="Q32" s="11">
        <f t="shared" si="2"/>
        <v>4.3779910057922906E-3</v>
      </c>
      <c r="R32" s="12">
        <v>229</v>
      </c>
      <c r="S32" s="12">
        <f t="shared" si="3"/>
        <v>2.3587251349880023</v>
      </c>
      <c r="T32" s="11">
        <f t="shared" si="4"/>
        <v>8.7368641469304665E-3</v>
      </c>
      <c r="U32" s="11">
        <f t="shared" si="5"/>
        <v>2.0586444172580403</v>
      </c>
    </row>
    <row r="33" spans="1:21">
      <c r="A33" s="1" t="s">
        <v>165</v>
      </c>
      <c r="B33" s="1" t="s">
        <v>94</v>
      </c>
      <c r="C33" s="1" t="s">
        <v>166</v>
      </c>
      <c r="D33" s="1">
        <v>4</v>
      </c>
      <c r="E33" s="1" t="s">
        <v>167</v>
      </c>
      <c r="F33" s="1" t="s">
        <v>168</v>
      </c>
      <c r="G33" s="1" t="s">
        <v>169</v>
      </c>
      <c r="H33" s="1">
        <v>1</v>
      </c>
      <c r="I33" s="1">
        <v>52.6</v>
      </c>
      <c r="J33" s="1">
        <v>57.7</v>
      </c>
      <c r="K33" s="1">
        <v>55.8</v>
      </c>
      <c r="L33" s="1">
        <v>170</v>
      </c>
      <c r="M33" s="1">
        <v>146</v>
      </c>
      <c r="N33" s="1">
        <v>117.8</v>
      </c>
      <c r="O33" s="10">
        <f t="shared" si="0"/>
        <v>2.6116797110174588</v>
      </c>
      <c r="P33" s="10">
        <f t="shared" si="1"/>
        <v>1.3849779797098976</v>
      </c>
      <c r="Q33" s="11">
        <f t="shared" si="2"/>
        <v>4.1629083099866803E-3</v>
      </c>
      <c r="R33" s="12">
        <v>224</v>
      </c>
      <c r="S33" s="12">
        <f t="shared" si="3"/>
        <v>2.380603154548091</v>
      </c>
      <c r="T33" s="11">
        <f t="shared" si="4"/>
        <v>8.493076328856753E-3</v>
      </c>
      <c r="U33" s="11">
        <f t="shared" si="5"/>
        <v>2.0709349728124038</v>
      </c>
    </row>
    <row r="34" spans="1:21">
      <c r="A34" s="1" t="s">
        <v>170</v>
      </c>
      <c r="B34" s="1" t="s">
        <v>171</v>
      </c>
      <c r="C34" s="1" t="s">
        <v>172</v>
      </c>
      <c r="D34" s="1">
        <v>6</v>
      </c>
      <c r="E34" s="1" t="s">
        <v>173</v>
      </c>
      <c r="F34" s="1" t="s">
        <v>174</v>
      </c>
      <c r="G34" s="1" t="s">
        <v>175</v>
      </c>
      <c r="H34" s="1">
        <v>1</v>
      </c>
      <c r="I34" s="1">
        <v>57.5</v>
      </c>
      <c r="J34" s="1">
        <v>58.1</v>
      </c>
      <c r="K34" s="1">
        <v>51.9</v>
      </c>
      <c r="L34" s="1">
        <v>176</v>
      </c>
      <c r="M34" s="1">
        <v>126.6</v>
      </c>
      <c r="N34" s="1">
        <v>129.9</v>
      </c>
      <c r="O34" s="10">
        <f t="shared" si="0"/>
        <v>2.5820895522388057</v>
      </c>
      <c r="P34" s="10">
        <f t="shared" si="1"/>
        <v>1.3685390371789521</v>
      </c>
      <c r="Q34" s="11">
        <f t="shared" si="2"/>
        <v>5.3356774294470825E-3</v>
      </c>
      <c r="R34" s="12">
        <v>240</v>
      </c>
      <c r="S34" s="12">
        <f t="shared" si="3"/>
        <v>2.2728104337477459</v>
      </c>
      <c r="T34" s="11">
        <f t="shared" si="4"/>
        <v>1.0160019105238819E-2</v>
      </c>
      <c r="U34" s="11">
        <f t="shared" si="5"/>
        <v>1.9931054753895019</v>
      </c>
    </row>
    <row r="35" spans="1:21">
      <c r="A35" s="1" t="s">
        <v>176</v>
      </c>
      <c r="B35" s="1" t="s">
        <v>22</v>
      </c>
      <c r="C35" s="1" t="s">
        <v>177</v>
      </c>
      <c r="D35" s="1">
        <v>3</v>
      </c>
      <c r="E35" s="1" t="s">
        <v>178</v>
      </c>
      <c r="F35" s="1" t="s">
        <v>179</v>
      </c>
      <c r="G35" s="1" t="s">
        <v>180</v>
      </c>
      <c r="H35" s="1">
        <v>1</v>
      </c>
      <c r="I35" s="1">
        <v>13.5</v>
      </c>
      <c r="J35" s="1">
        <v>34.700000000000003</v>
      </c>
      <c r="K35" s="1">
        <v>122</v>
      </c>
      <c r="L35" s="1">
        <v>116.1</v>
      </c>
      <c r="M35" s="1">
        <v>170.9</v>
      </c>
      <c r="N35" s="1">
        <v>142.80000000000001</v>
      </c>
      <c r="O35" s="10">
        <f t="shared" si="0"/>
        <v>2.5252643948296125</v>
      </c>
      <c r="P35" s="10">
        <f t="shared" si="1"/>
        <v>1.3364344457418211</v>
      </c>
      <c r="Q35" s="11">
        <f t="shared" si="2"/>
        <v>7.8276350609969028E-2</v>
      </c>
      <c r="R35" s="12">
        <v>352</v>
      </c>
      <c r="S35" s="12">
        <f t="shared" si="3"/>
        <v>1.1063694301639844</v>
      </c>
      <c r="T35" s="11">
        <f t="shared" si="4"/>
        <v>0.1016258301953291</v>
      </c>
      <c r="U35" s="11">
        <f t="shared" si="5"/>
        <v>0.99299589357226503</v>
      </c>
    </row>
    <row r="36" spans="1:21">
      <c r="A36" s="1" t="s">
        <v>181</v>
      </c>
      <c r="B36" s="1" t="s">
        <v>182</v>
      </c>
      <c r="C36" s="1" t="s">
        <v>183</v>
      </c>
      <c r="D36" s="1">
        <v>2</v>
      </c>
      <c r="E36" s="1" t="s">
        <v>184</v>
      </c>
      <c r="F36" s="1" t="s">
        <v>185</v>
      </c>
      <c r="G36" s="1" t="s">
        <v>186</v>
      </c>
      <c r="H36" s="1">
        <v>1</v>
      </c>
      <c r="I36" s="1">
        <v>70.099999999999994</v>
      </c>
      <c r="J36" s="1">
        <v>42.5</v>
      </c>
      <c r="K36" s="1">
        <v>69.900000000000006</v>
      </c>
      <c r="L36" s="1">
        <v>212.1</v>
      </c>
      <c r="M36" s="1">
        <v>193.5</v>
      </c>
      <c r="N36" s="1">
        <v>11.9</v>
      </c>
      <c r="O36" s="10">
        <f t="shared" si="0"/>
        <v>2.2876712328767121</v>
      </c>
      <c r="P36" s="10">
        <f t="shared" si="1"/>
        <v>1.193879733594035</v>
      </c>
      <c r="Q36" s="11">
        <f t="shared" si="2"/>
        <v>0.291450476929277</v>
      </c>
      <c r="R36" s="12">
        <v>404</v>
      </c>
      <c r="S36" s="12">
        <f t="shared" si="3"/>
        <v>0.53543522966488688</v>
      </c>
      <c r="T36" s="11">
        <f t="shared" si="4"/>
        <v>0.32968531672445439</v>
      </c>
      <c r="U36" s="11">
        <f t="shared" si="5"/>
        <v>0.48190039470564167</v>
      </c>
    </row>
    <row r="37" spans="1:21">
      <c r="A37" s="1" t="s">
        <v>170</v>
      </c>
      <c r="B37" s="1" t="s">
        <v>187</v>
      </c>
      <c r="C37" s="1" t="s">
        <v>172</v>
      </c>
      <c r="D37" s="1">
        <v>1</v>
      </c>
      <c r="E37" s="1" t="s">
        <v>173</v>
      </c>
      <c r="F37" s="1" t="s">
        <v>188</v>
      </c>
      <c r="G37" s="1" t="s">
        <v>189</v>
      </c>
      <c r="H37" s="1">
        <v>1</v>
      </c>
      <c r="I37" s="1">
        <v>66.7</v>
      </c>
      <c r="J37" s="1">
        <v>59.3</v>
      </c>
      <c r="K37" s="1">
        <v>57.2</v>
      </c>
      <c r="L37" s="1">
        <v>125.9</v>
      </c>
      <c r="M37" s="1">
        <v>197.7</v>
      </c>
      <c r="N37" s="1">
        <v>93.2</v>
      </c>
      <c r="O37" s="10">
        <f t="shared" si="0"/>
        <v>2.2751091703056772</v>
      </c>
      <c r="P37" s="10">
        <f t="shared" si="1"/>
        <v>1.1859357741815646</v>
      </c>
      <c r="Q37" s="11">
        <f t="shared" si="2"/>
        <v>6.5909256901320046E-2</v>
      </c>
      <c r="R37" s="12">
        <v>346</v>
      </c>
      <c r="S37" s="12">
        <f t="shared" si="3"/>
        <v>1.1810535848167456</v>
      </c>
      <c r="T37" s="11">
        <f t="shared" si="4"/>
        <v>8.7053556080645259E-2</v>
      </c>
      <c r="U37" s="11">
        <f t="shared" si="5"/>
        <v>1.0602134835396719</v>
      </c>
    </row>
    <row r="38" spans="1:21">
      <c r="A38" s="1" t="s">
        <v>181</v>
      </c>
      <c r="B38" s="1" t="s">
        <v>190</v>
      </c>
      <c r="C38" s="1" t="s">
        <v>183</v>
      </c>
      <c r="D38" s="1">
        <v>4</v>
      </c>
      <c r="E38" s="1" t="s">
        <v>184</v>
      </c>
      <c r="F38" s="1" t="s">
        <v>191</v>
      </c>
      <c r="G38" s="1" t="s">
        <v>192</v>
      </c>
      <c r="H38" s="1">
        <v>1</v>
      </c>
      <c r="I38" s="1">
        <v>9.6</v>
      </c>
      <c r="J38" s="1">
        <v>85.5</v>
      </c>
      <c r="K38" s="1">
        <v>92.5</v>
      </c>
      <c r="L38" s="1">
        <v>187.1</v>
      </c>
      <c r="M38" s="1">
        <v>210.7</v>
      </c>
      <c r="N38" s="1">
        <v>14.6</v>
      </c>
      <c r="O38" s="10">
        <f t="shared" si="0"/>
        <v>2.1982942430703627</v>
      </c>
      <c r="P38" s="10">
        <f t="shared" si="1"/>
        <v>1.1363845048527321</v>
      </c>
      <c r="Q38" s="11">
        <f t="shared" si="2"/>
        <v>0.32772124252844542</v>
      </c>
      <c r="R38" s="12">
        <v>408</v>
      </c>
      <c r="S38" s="12">
        <f t="shared" si="3"/>
        <v>0.48449540721730289</v>
      </c>
      <c r="T38" s="11">
        <f t="shared" si="4"/>
        <v>0.36707992116544008</v>
      </c>
      <c r="U38" s="11">
        <f t="shared" si="5"/>
        <v>0.43523937023733261</v>
      </c>
    </row>
    <row r="39" spans="1:21">
      <c r="A39" s="1" t="s">
        <v>193</v>
      </c>
      <c r="B39" s="1" t="s">
        <v>77</v>
      </c>
      <c r="C39" s="1" t="s">
        <v>194</v>
      </c>
      <c r="D39" s="1">
        <v>5</v>
      </c>
      <c r="E39" s="1" t="s">
        <v>195</v>
      </c>
      <c r="F39" s="1" t="s">
        <v>196</v>
      </c>
      <c r="G39" s="1" t="s">
        <v>197</v>
      </c>
      <c r="H39" s="1">
        <v>1</v>
      </c>
      <c r="I39" s="1">
        <v>81</v>
      </c>
      <c r="J39" s="1">
        <v>53.2</v>
      </c>
      <c r="K39" s="1">
        <v>62</v>
      </c>
      <c r="L39" s="1">
        <v>139.5</v>
      </c>
      <c r="M39" s="1">
        <v>143.69999999999999</v>
      </c>
      <c r="N39" s="1">
        <v>120.5</v>
      </c>
      <c r="O39" s="10">
        <f t="shared" si="0"/>
        <v>2.057594291539246</v>
      </c>
      <c r="P39" s="10">
        <f t="shared" si="1"/>
        <v>1.0409585452612715</v>
      </c>
      <c r="Q39" s="11">
        <f t="shared" si="2"/>
        <v>3.1308261992821843E-3</v>
      </c>
      <c r="R39" s="12">
        <v>210</v>
      </c>
      <c r="S39" s="12">
        <f t="shared" si="3"/>
        <v>2.5043410405874056</v>
      </c>
      <c r="T39" s="11">
        <f t="shared" si="4"/>
        <v>6.8132741574855153E-3</v>
      </c>
      <c r="U39" s="11">
        <f t="shared" si="5"/>
        <v>2.1666441352514743</v>
      </c>
    </row>
    <row r="40" spans="1:21">
      <c r="A40" s="1" t="s">
        <v>198</v>
      </c>
      <c r="B40" s="1" t="s">
        <v>77</v>
      </c>
      <c r="C40" s="1" t="s">
        <v>199</v>
      </c>
      <c r="D40" s="1">
        <v>2</v>
      </c>
      <c r="E40" s="1" t="s">
        <v>200</v>
      </c>
      <c r="F40" s="1" t="s">
        <v>174</v>
      </c>
      <c r="G40" s="1" t="s">
        <v>175</v>
      </c>
      <c r="H40" s="1">
        <v>1</v>
      </c>
      <c r="I40" s="1">
        <v>62.8</v>
      </c>
      <c r="J40" s="1">
        <v>57.1</v>
      </c>
      <c r="K40" s="1">
        <v>77.8</v>
      </c>
      <c r="L40" s="1">
        <v>130</v>
      </c>
      <c r="M40" s="1">
        <v>151.4</v>
      </c>
      <c r="N40" s="1">
        <v>120.9</v>
      </c>
      <c r="O40" s="10">
        <f t="shared" si="0"/>
        <v>2.0349013657056148</v>
      </c>
      <c r="P40" s="10">
        <f t="shared" si="1"/>
        <v>1.0249588668964222</v>
      </c>
      <c r="Q40" s="11">
        <f t="shared" si="2"/>
        <v>3.380867069298737E-3</v>
      </c>
      <c r="R40" s="12">
        <v>214</v>
      </c>
      <c r="S40" s="12">
        <f t="shared" si="3"/>
        <v>2.4709719047163277</v>
      </c>
      <c r="T40" s="11">
        <f t="shared" si="4"/>
        <v>7.2198890218202003E-3</v>
      </c>
      <c r="U40" s="11">
        <f t="shared" si="5"/>
        <v>2.1414694779956682</v>
      </c>
    </row>
    <row r="41" spans="1:21">
      <c r="A41" s="1" t="s">
        <v>201</v>
      </c>
      <c r="B41" s="1" t="s">
        <v>202</v>
      </c>
      <c r="C41" s="1" t="s">
        <v>203</v>
      </c>
      <c r="D41" s="1">
        <v>8</v>
      </c>
      <c r="E41" s="1" t="s">
        <v>204</v>
      </c>
      <c r="F41" s="1" t="s">
        <v>188</v>
      </c>
      <c r="G41" s="1" t="s">
        <v>189</v>
      </c>
      <c r="H41" s="1">
        <v>1</v>
      </c>
      <c r="I41" s="1">
        <v>74.8</v>
      </c>
      <c r="J41" s="1">
        <v>67.5</v>
      </c>
      <c r="K41" s="1">
        <v>58</v>
      </c>
      <c r="L41" s="1">
        <v>147</v>
      </c>
      <c r="M41" s="1">
        <v>130.80000000000001</v>
      </c>
      <c r="N41" s="1">
        <v>121.9</v>
      </c>
      <c r="O41" s="10">
        <f t="shared" si="0"/>
        <v>1.9955067398901649</v>
      </c>
      <c r="P41" s="10">
        <f t="shared" si="1"/>
        <v>0.99675515160773942</v>
      </c>
      <c r="Q41" s="11">
        <f t="shared" si="2"/>
        <v>1.6543064408146675E-3</v>
      </c>
      <c r="R41" s="12">
        <v>173</v>
      </c>
      <c r="S41" s="12">
        <f t="shared" si="3"/>
        <v>2.7813840393857618</v>
      </c>
      <c r="T41" s="11">
        <f t="shared" si="4"/>
        <v>4.3700464939439481E-3</v>
      </c>
      <c r="U41" s="11">
        <f t="shared" si="5"/>
        <v>2.3595139424447078</v>
      </c>
    </row>
    <row r="42" spans="1:21">
      <c r="A42" s="1" t="s">
        <v>205</v>
      </c>
      <c r="B42" s="1" t="s">
        <v>55</v>
      </c>
      <c r="C42" s="1" t="s">
        <v>206</v>
      </c>
      <c r="D42" s="1">
        <v>6</v>
      </c>
      <c r="E42" s="1" t="s">
        <v>207</v>
      </c>
      <c r="F42" s="1" t="s">
        <v>208</v>
      </c>
      <c r="G42" s="1" t="s">
        <v>209</v>
      </c>
      <c r="H42" s="1">
        <v>1</v>
      </c>
      <c r="I42" s="1">
        <v>60.8</v>
      </c>
      <c r="J42" s="1">
        <v>58</v>
      </c>
      <c r="K42" s="1">
        <v>82.4</v>
      </c>
      <c r="L42" s="1">
        <v>180</v>
      </c>
      <c r="M42" s="1">
        <v>184</v>
      </c>
      <c r="N42" s="1">
        <v>34.799999999999997</v>
      </c>
      <c r="O42" s="10">
        <f t="shared" si="0"/>
        <v>1.9821073558648112</v>
      </c>
      <c r="P42" s="10">
        <f t="shared" si="1"/>
        <v>0.98703510459266897</v>
      </c>
      <c r="Q42" s="11">
        <f t="shared" si="2"/>
        <v>0.25556178215388986</v>
      </c>
      <c r="R42" s="12">
        <v>400</v>
      </c>
      <c r="S42" s="12">
        <f t="shared" si="3"/>
        <v>0.59250409198730092</v>
      </c>
      <c r="T42" s="11">
        <f t="shared" si="4"/>
        <v>0.29197933611081917</v>
      </c>
      <c r="U42" s="11">
        <f t="shared" si="5"/>
        <v>0.53464788324541312</v>
      </c>
    </row>
    <row r="43" spans="1:21">
      <c r="A43" s="1" t="s">
        <v>210</v>
      </c>
      <c r="B43" s="1" t="s">
        <v>48</v>
      </c>
      <c r="C43" s="1" t="s">
        <v>211</v>
      </c>
      <c r="D43" s="1">
        <v>3</v>
      </c>
      <c r="E43" s="1" t="s">
        <v>212</v>
      </c>
      <c r="F43" s="1" t="s">
        <v>213</v>
      </c>
      <c r="G43" s="1" t="s">
        <v>214</v>
      </c>
      <c r="H43" s="1">
        <v>1</v>
      </c>
      <c r="I43" s="1">
        <v>69</v>
      </c>
      <c r="J43" s="1">
        <v>70.400000000000006</v>
      </c>
      <c r="K43" s="1">
        <v>64.400000000000006</v>
      </c>
      <c r="L43" s="1">
        <v>158.6</v>
      </c>
      <c r="M43" s="1">
        <v>137.1</v>
      </c>
      <c r="N43" s="1">
        <v>100.6</v>
      </c>
      <c r="O43" s="10">
        <f t="shared" si="0"/>
        <v>1.9445534838076544</v>
      </c>
      <c r="P43" s="10">
        <f t="shared" si="1"/>
        <v>0.95943891580216989</v>
      </c>
      <c r="Q43" s="11">
        <f t="shared" si="2"/>
        <v>1.9623880483357708E-2</v>
      </c>
      <c r="R43" s="12">
        <v>289</v>
      </c>
      <c r="S43" s="12">
        <f t="shared" si="3"/>
        <v>1.707215109806578</v>
      </c>
      <c r="T43" s="11">
        <f t="shared" si="4"/>
        <v>3.103153418994627E-2</v>
      </c>
      <c r="U43" s="11">
        <f t="shared" si="5"/>
        <v>1.5081967524932756</v>
      </c>
    </row>
    <row r="44" spans="1:21">
      <c r="A44" s="1" t="s">
        <v>215</v>
      </c>
      <c r="B44" s="1" t="s">
        <v>38</v>
      </c>
      <c r="C44" s="1" t="s">
        <v>216</v>
      </c>
      <c r="D44" s="1">
        <v>7</v>
      </c>
      <c r="E44" s="1" t="s">
        <v>200</v>
      </c>
      <c r="F44" s="1" t="s">
        <v>217</v>
      </c>
      <c r="G44" s="1" t="s">
        <v>218</v>
      </c>
      <c r="H44" s="1">
        <v>1</v>
      </c>
      <c r="I44" s="1">
        <v>67.3</v>
      </c>
      <c r="J44" s="1">
        <v>73</v>
      </c>
      <c r="K44" s="1">
        <v>66.8</v>
      </c>
      <c r="L44" s="1">
        <v>132.19999999999999</v>
      </c>
      <c r="M44" s="1">
        <v>134.4</v>
      </c>
      <c r="N44" s="1">
        <v>126.3</v>
      </c>
      <c r="O44" s="10">
        <f t="shared" si="0"/>
        <v>1.8971511347175274</v>
      </c>
      <c r="P44" s="10">
        <f t="shared" si="1"/>
        <v>0.92383461423817459</v>
      </c>
      <c r="Q44" s="11">
        <f t="shared" si="2"/>
        <v>3.8524728995588205E-5</v>
      </c>
      <c r="R44" s="12">
        <v>47</v>
      </c>
      <c r="S44" s="12">
        <f t="shared" si="3"/>
        <v>4.4142604076681948</v>
      </c>
      <c r="T44" s="11">
        <f t="shared" si="4"/>
        <v>3.7459151385071937E-4</v>
      </c>
      <c r="U44" s="11">
        <f t="shared" si="5"/>
        <v>3.4264420655340624</v>
      </c>
    </row>
    <row r="45" spans="1:21">
      <c r="A45" s="1" t="s">
        <v>219</v>
      </c>
      <c r="B45" s="1" t="s">
        <v>220</v>
      </c>
      <c r="C45" s="1" t="s">
        <v>221</v>
      </c>
      <c r="D45" s="1">
        <v>5</v>
      </c>
      <c r="E45" s="1" t="s">
        <v>222</v>
      </c>
      <c r="F45" s="1" t="s">
        <v>208</v>
      </c>
      <c r="G45" s="1" t="s">
        <v>223</v>
      </c>
      <c r="H45" s="1">
        <v>2</v>
      </c>
      <c r="I45" s="1">
        <v>79.2</v>
      </c>
      <c r="J45" s="1">
        <v>62.5</v>
      </c>
      <c r="K45" s="1">
        <v>73.400000000000006</v>
      </c>
      <c r="L45" s="1">
        <v>124.1</v>
      </c>
      <c r="M45" s="1">
        <v>138.6</v>
      </c>
      <c r="N45" s="1">
        <v>122.3</v>
      </c>
      <c r="O45" s="10">
        <f t="shared" si="0"/>
        <v>1.7898651789865179</v>
      </c>
      <c r="P45" s="10">
        <f t="shared" si="1"/>
        <v>0.83985092104656511</v>
      </c>
      <c r="Q45" s="11">
        <f t="shared" si="2"/>
        <v>1.3475953323402782E-3</v>
      </c>
      <c r="R45" s="12">
        <v>165</v>
      </c>
      <c r="S45" s="12">
        <f t="shared" si="3"/>
        <v>2.8704405019521007</v>
      </c>
      <c r="T45" s="11">
        <f t="shared" si="4"/>
        <v>3.7324307083606489E-3</v>
      </c>
      <c r="U45" s="11">
        <f t="shared" si="5"/>
        <v>2.428008246096157</v>
      </c>
    </row>
    <row r="46" spans="1:21">
      <c r="A46" s="1" t="s">
        <v>224</v>
      </c>
      <c r="B46" s="1" t="s">
        <v>22</v>
      </c>
      <c r="C46" s="1" t="s">
        <v>225</v>
      </c>
      <c r="D46" s="1">
        <v>2</v>
      </c>
      <c r="E46" s="1" t="s">
        <v>226</v>
      </c>
      <c r="F46" s="1" t="s">
        <v>227</v>
      </c>
      <c r="G46" s="1" t="s">
        <v>228</v>
      </c>
      <c r="H46" s="1">
        <v>1</v>
      </c>
      <c r="I46" s="1">
        <v>76.5</v>
      </c>
      <c r="J46" s="1">
        <v>80.5</v>
      </c>
      <c r="K46" s="1">
        <v>67.7</v>
      </c>
      <c r="L46" s="1">
        <v>127.8</v>
      </c>
      <c r="M46" s="1">
        <v>138.19999999999999</v>
      </c>
      <c r="N46" s="1">
        <v>109.3</v>
      </c>
      <c r="O46" s="10">
        <f t="shared" si="0"/>
        <v>1.6702269692923901</v>
      </c>
      <c r="P46" s="10">
        <f t="shared" si="1"/>
        <v>0.74004416570706899</v>
      </c>
      <c r="Q46" s="11">
        <f t="shared" si="2"/>
        <v>5.6090238393641904E-3</v>
      </c>
      <c r="R46" s="12">
        <v>241</v>
      </c>
      <c r="S46" s="12">
        <f t="shared" si="3"/>
        <v>2.2511127141565876</v>
      </c>
      <c r="T46" s="11">
        <f t="shared" si="4"/>
        <v>1.0636198732736244E-2</v>
      </c>
      <c r="U46" s="11">
        <f t="shared" si="5"/>
        <v>1.973213556661606</v>
      </c>
    </row>
    <row r="47" spans="1:21">
      <c r="A47" s="1" t="s">
        <v>229</v>
      </c>
      <c r="B47" s="1" t="s">
        <v>28</v>
      </c>
      <c r="C47" s="1" t="s">
        <v>230</v>
      </c>
      <c r="D47" s="1">
        <v>1</v>
      </c>
      <c r="E47" s="1" t="s">
        <v>231</v>
      </c>
      <c r="F47" s="1" t="s">
        <v>232</v>
      </c>
      <c r="G47" s="1" t="s">
        <v>233</v>
      </c>
      <c r="H47" s="1">
        <v>1</v>
      </c>
      <c r="I47" s="1">
        <v>66</v>
      </c>
      <c r="J47" s="1">
        <v>77</v>
      </c>
      <c r="K47" s="1">
        <v>83.4</v>
      </c>
      <c r="L47" s="1">
        <v>180.8</v>
      </c>
      <c r="M47" s="1">
        <v>125.2</v>
      </c>
      <c r="N47" s="1">
        <v>67.599999999999994</v>
      </c>
      <c r="O47" s="10">
        <f t="shared" si="0"/>
        <v>1.6501766784452299</v>
      </c>
      <c r="P47" s="10">
        <f t="shared" si="1"/>
        <v>0.72262049687777974</v>
      </c>
      <c r="Q47" s="11">
        <f t="shared" si="2"/>
        <v>0.2120666616213589</v>
      </c>
      <c r="R47" s="12">
        <v>392</v>
      </c>
      <c r="S47" s="12">
        <f t="shared" si="3"/>
        <v>0.67352760028067882</v>
      </c>
      <c r="T47" s="11">
        <f t="shared" si="4"/>
        <v>0.24723077643102301</v>
      </c>
      <c r="U47" s="11">
        <f t="shared" si="5"/>
        <v>0.60689746723128579</v>
      </c>
    </row>
    <row r="48" spans="1:21">
      <c r="A48" s="1" t="s">
        <v>234</v>
      </c>
      <c r="B48" s="1" t="s">
        <v>235</v>
      </c>
      <c r="C48" s="1" t="s">
        <v>236</v>
      </c>
      <c r="D48" s="1">
        <v>1</v>
      </c>
      <c r="E48" s="1" t="s">
        <v>237</v>
      </c>
      <c r="F48" s="1" t="s">
        <v>238</v>
      </c>
      <c r="G48" s="1" t="s">
        <v>239</v>
      </c>
      <c r="H48" s="1">
        <v>1</v>
      </c>
      <c r="I48" s="1">
        <v>71</v>
      </c>
      <c r="J48" s="1">
        <v>64.599999999999994</v>
      </c>
      <c r="K48" s="1">
        <v>92</v>
      </c>
      <c r="L48" s="1">
        <v>133.4</v>
      </c>
      <c r="M48" s="1">
        <v>135.80000000000001</v>
      </c>
      <c r="N48" s="1">
        <v>103.2</v>
      </c>
      <c r="O48" s="10">
        <f t="shared" si="0"/>
        <v>1.6362038664323377</v>
      </c>
      <c r="P48" s="10">
        <f t="shared" si="1"/>
        <v>0.7103525152522121</v>
      </c>
      <c r="Q48" s="11">
        <f t="shared" si="2"/>
        <v>2.2506320818877823E-2</v>
      </c>
      <c r="R48" s="12">
        <v>299</v>
      </c>
      <c r="S48" s="12">
        <f t="shared" si="3"/>
        <v>1.6476954947220417</v>
      </c>
      <c r="T48" s="11">
        <f t="shared" si="4"/>
        <v>3.4399293024171121E-2</v>
      </c>
      <c r="U48" s="11">
        <f t="shared" si="5"/>
        <v>1.4634504829766211</v>
      </c>
    </row>
    <row r="49" spans="1:21">
      <c r="A49" s="1" t="s">
        <v>240</v>
      </c>
      <c r="B49" s="1" t="s">
        <v>77</v>
      </c>
      <c r="C49" s="1" t="s">
        <v>241</v>
      </c>
      <c r="D49" s="1">
        <v>4</v>
      </c>
      <c r="E49" s="1" t="s">
        <v>237</v>
      </c>
      <c r="F49" s="1" t="s">
        <v>242</v>
      </c>
      <c r="G49" s="1" t="s">
        <v>243</v>
      </c>
      <c r="H49" s="1">
        <v>1</v>
      </c>
      <c r="I49" s="1">
        <v>85.4</v>
      </c>
      <c r="J49" s="1">
        <v>66.3</v>
      </c>
      <c r="K49" s="1">
        <v>76.2</v>
      </c>
      <c r="L49" s="1">
        <v>139</v>
      </c>
      <c r="M49" s="1">
        <v>114.8</v>
      </c>
      <c r="N49" s="1">
        <v>118.3</v>
      </c>
      <c r="O49" s="10">
        <f t="shared" si="0"/>
        <v>1.6327336551118916</v>
      </c>
      <c r="P49" s="10">
        <f t="shared" si="1"/>
        <v>0.70728946586047592</v>
      </c>
      <c r="Q49" s="11">
        <f t="shared" si="2"/>
        <v>6.7892323191096485E-3</v>
      </c>
      <c r="R49" s="12">
        <v>249</v>
      </c>
      <c r="S49" s="12">
        <f t="shared" si="3"/>
        <v>2.1681793300528009</v>
      </c>
      <c r="T49" s="11">
        <f t="shared" si="4"/>
        <v>1.2460558914992408E-2</v>
      </c>
      <c r="U49" s="11">
        <f t="shared" si="5"/>
        <v>1.9044624770786873</v>
      </c>
    </row>
    <row r="50" spans="1:21">
      <c r="A50" s="1" t="s">
        <v>244</v>
      </c>
      <c r="B50" s="1" t="s">
        <v>28</v>
      </c>
      <c r="C50" s="1" t="s">
        <v>245</v>
      </c>
      <c r="D50" s="1">
        <v>7</v>
      </c>
      <c r="E50" s="1" t="s">
        <v>246</v>
      </c>
      <c r="F50" s="1" t="s">
        <v>247</v>
      </c>
      <c r="G50" s="1" t="s">
        <v>248</v>
      </c>
      <c r="H50" s="1">
        <v>1</v>
      </c>
      <c r="I50" s="1">
        <v>83</v>
      </c>
      <c r="J50" s="1">
        <v>76.3</v>
      </c>
      <c r="K50" s="1">
        <v>71.599999999999994</v>
      </c>
      <c r="L50" s="1">
        <v>135.19999999999999</v>
      </c>
      <c r="M50" s="1">
        <v>116.5</v>
      </c>
      <c r="N50" s="1">
        <v>117.5</v>
      </c>
      <c r="O50" s="10">
        <f t="shared" si="0"/>
        <v>1.5989605889995668</v>
      </c>
      <c r="P50" s="10">
        <f t="shared" si="1"/>
        <v>0.67713437987165892</v>
      </c>
      <c r="Q50" s="11">
        <f t="shared" si="2"/>
        <v>2.6316225354029252E-3</v>
      </c>
      <c r="R50" s="12">
        <v>199</v>
      </c>
      <c r="S50" s="12">
        <f t="shared" si="3"/>
        <v>2.5797764032600954</v>
      </c>
      <c r="T50" s="11">
        <f t="shared" si="4"/>
        <v>6.0434748677343558E-3</v>
      </c>
      <c r="U50" s="11">
        <f t="shared" si="5"/>
        <v>2.2187132795999522</v>
      </c>
    </row>
    <row r="51" spans="1:21">
      <c r="A51" s="1" t="s">
        <v>249</v>
      </c>
      <c r="B51" s="1" t="s">
        <v>250</v>
      </c>
      <c r="C51" s="1" t="s">
        <v>251</v>
      </c>
      <c r="D51" s="1">
        <v>2</v>
      </c>
      <c r="E51" s="1" t="s">
        <v>252</v>
      </c>
      <c r="F51" s="1" t="s">
        <v>188</v>
      </c>
      <c r="G51" s="1" t="s">
        <v>189</v>
      </c>
      <c r="H51" s="1">
        <v>1</v>
      </c>
      <c r="I51" s="1">
        <v>76.2</v>
      </c>
      <c r="J51" s="1">
        <v>77.900000000000006</v>
      </c>
      <c r="K51" s="1">
        <v>78.599999999999994</v>
      </c>
      <c r="L51" s="1">
        <v>122</v>
      </c>
      <c r="M51" s="1">
        <v>136.5</v>
      </c>
      <c r="N51" s="1">
        <v>108.6</v>
      </c>
      <c r="O51" s="10">
        <f t="shared" si="0"/>
        <v>1.5775676837129351</v>
      </c>
      <c r="P51" s="10">
        <f t="shared" si="1"/>
        <v>0.65770190369419879</v>
      </c>
      <c r="Q51" s="11">
        <f t="shared" si="2"/>
        <v>5.1926755920424592E-3</v>
      </c>
      <c r="R51" s="12">
        <v>239</v>
      </c>
      <c r="S51" s="12">
        <f t="shared" si="3"/>
        <v>2.2846088087330201</v>
      </c>
      <c r="T51" s="11">
        <f t="shared" si="4"/>
        <v>9.9290909856209371E-3</v>
      </c>
      <c r="U51" s="11">
        <f t="shared" si="5"/>
        <v>2.0030905096113076</v>
      </c>
    </row>
    <row r="52" spans="1:21">
      <c r="A52" s="1" t="s">
        <v>170</v>
      </c>
      <c r="B52" s="1" t="s">
        <v>48</v>
      </c>
      <c r="C52" s="1" t="s">
        <v>253</v>
      </c>
      <c r="D52" s="1">
        <v>6</v>
      </c>
      <c r="E52" s="1" t="s">
        <v>173</v>
      </c>
      <c r="F52" s="1" t="s">
        <v>242</v>
      </c>
      <c r="G52" s="1" t="s">
        <v>254</v>
      </c>
      <c r="H52" s="1">
        <v>1</v>
      </c>
      <c r="I52" s="1">
        <v>67</v>
      </c>
      <c r="J52" s="1">
        <v>79</v>
      </c>
      <c r="K52" s="1">
        <v>88.9</v>
      </c>
      <c r="L52" s="1">
        <v>143.6</v>
      </c>
      <c r="M52" s="1">
        <v>111.1</v>
      </c>
      <c r="N52" s="1">
        <v>110.5</v>
      </c>
      <c r="O52" s="10">
        <f t="shared" si="0"/>
        <v>1.5547041294167732</v>
      </c>
      <c r="P52" s="10">
        <f t="shared" si="1"/>
        <v>0.63664005197202522</v>
      </c>
      <c r="Q52" s="11">
        <f t="shared" si="2"/>
        <v>2.6356756959583658E-2</v>
      </c>
      <c r="R52" s="12">
        <v>305</v>
      </c>
      <c r="S52" s="12">
        <f t="shared" si="3"/>
        <v>1.5791080281145813</v>
      </c>
      <c r="T52" s="11">
        <f t="shared" si="4"/>
        <v>3.9491927641081087E-2</v>
      </c>
      <c r="U52" s="11">
        <f t="shared" si="5"/>
        <v>1.4034916673915168</v>
      </c>
    </row>
    <row r="53" spans="1:21">
      <c r="A53" s="1" t="s">
        <v>255</v>
      </c>
      <c r="B53" s="1" t="s">
        <v>256</v>
      </c>
      <c r="C53" s="1" t="s">
        <v>257</v>
      </c>
      <c r="D53" s="1">
        <v>3</v>
      </c>
      <c r="E53" s="1" t="s">
        <v>258</v>
      </c>
      <c r="F53" s="1" t="s">
        <v>259</v>
      </c>
      <c r="G53" s="1" t="s">
        <v>260</v>
      </c>
      <c r="H53" s="1">
        <v>1</v>
      </c>
      <c r="I53" s="1">
        <v>76.400000000000006</v>
      </c>
      <c r="J53" s="1">
        <v>80.5</v>
      </c>
      <c r="K53" s="1">
        <v>78.8</v>
      </c>
      <c r="L53" s="1">
        <v>144.4</v>
      </c>
      <c r="M53" s="1">
        <v>117.4</v>
      </c>
      <c r="N53" s="1">
        <v>102.5</v>
      </c>
      <c r="O53" s="10">
        <f t="shared" si="0"/>
        <v>1.5456088247772592</v>
      </c>
      <c r="P53" s="10">
        <f t="shared" si="1"/>
        <v>0.62817523649261464</v>
      </c>
      <c r="Q53" s="11">
        <f t="shared" si="2"/>
        <v>2.5364910182020327E-2</v>
      </c>
      <c r="R53" s="12">
        <v>302</v>
      </c>
      <c r="S53" s="12">
        <f t="shared" si="3"/>
        <v>1.5957666711948721</v>
      </c>
      <c r="T53" s="11">
        <f t="shared" si="4"/>
        <v>3.838332434828904E-2</v>
      </c>
      <c r="U53" s="11">
        <f t="shared" si="5"/>
        <v>1.4158574140821725</v>
      </c>
    </row>
    <row r="54" spans="1:21">
      <c r="A54" s="1" t="s">
        <v>261</v>
      </c>
      <c r="B54" s="1" t="s">
        <v>55</v>
      </c>
      <c r="C54" s="1" t="s">
        <v>262</v>
      </c>
      <c r="D54" s="1">
        <v>2</v>
      </c>
      <c r="E54" s="1" t="s">
        <v>263</v>
      </c>
      <c r="F54" s="1" t="s">
        <v>264</v>
      </c>
      <c r="G54" s="1" t="s">
        <v>265</v>
      </c>
      <c r="H54" s="1">
        <v>1</v>
      </c>
      <c r="I54" s="1">
        <v>68.7</v>
      </c>
      <c r="J54" s="1">
        <v>74.3</v>
      </c>
      <c r="K54" s="1">
        <v>92.8</v>
      </c>
      <c r="L54" s="1">
        <v>110.7</v>
      </c>
      <c r="M54" s="1">
        <v>139.9</v>
      </c>
      <c r="N54" s="1">
        <v>113.5</v>
      </c>
      <c r="O54" s="10">
        <f t="shared" si="0"/>
        <v>1.5441051738761662</v>
      </c>
      <c r="P54" s="10">
        <f t="shared" si="1"/>
        <v>0.62677102246475225</v>
      </c>
      <c r="Q54" s="11">
        <f t="shared" si="2"/>
        <v>2.2351351851760508E-2</v>
      </c>
      <c r="R54" s="12">
        <v>298</v>
      </c>
      <c r="S54" s="12">
        <f t="shared" si="3"/>
        <v>1.6506962047913254</v>
      </c>
      <c r="T54" s="11">
        <f t="shared" si="4"/>
        <v>3.4277073141793804E-2</v>
      </c>
      <c r="U54" s="11">
        <f t="shared" si="5"/>
        <v>1.4649962687977303</v>
      </c>
    </row>
    <row r="55" spans="1:21">
      <c r="A55" s="1" t="s">
        <v>266</v>
      </c>
      <c r="B55" s="1" t="s">
        <v>22</v>
      </c>
      <c r="C55" s="1" t="s">
        <v>267</v>
      </c>
      <c r="D55" s="1">
        <v>9</v>
      </c>
      <c r="E55" s="1" t="s">
        <v>268</v>
      </c>
      <c r="F55" s="1" t="s">
        <v>269</v>
      </c>
      <c r="G55" s="1" t="s">
        <v>270</v>
      </c>
      <c r="H55" s="1">
        <v>1</v>
      </c>
      <c r="I55" s="1">
        <v>85.9</v>
      </c>
      <c r="J55" s="1">
        <v>74.8</v>
      </c>
      <c r="K55" s="1">
        <v>76</v>
      </c>
      <c r="L55" s="1">
        <v>139.19999999999999</v>
      </c>
      <c r="M55" s="1">
        <v>111.5</v>
      </c>
      <c r="N55" s="1">
        <v>112.6</v>
      </c>
      <c r="O55" s="10">
        <f t="shared" si="0"/>
        <v>1.5348542458808618</v>
      </c>
      <c r="P55" s="10">
        <f t="shared" si="1"/>
        <v>0.61810165968087027</v>
      </c>
      <c r="Q55" s="11">
        <f t="shared" si="2"/>
        <v>1.2214682149470623E-2</v>
      </c>
      <c r="R55" s="12">
        <v>277</v>
      </c>
      <c r="S55" s="12">
        <f t="shared" si="3"/>
        <v>1.9131178297570206</v>
      </c>
      <c r="T55" s="11">
        <f t="shared" si="4"/>
        <v>2.0152020730354058E-2</v>
      </c>
      <c r="U55" s="11">
        <f t="shared" si="5"/>
        <v>1.6956813987516193</v>
      </c>
    </row>
    <row r="56" spans="1:21">
      <c r="A56" s="1" t="s">
        <v>271</v>
      </c>
      <c r="B56" s="1" t="s">
        <v>190</v>
      </c>
      <c r="C56" s="1" t="s">
        <v>272</v>
      </c>
      <c r="D56" s="1">
        <v>5</v>
      </c>
      <c r="E56" s="1" t="s">
        <v>273</v>
      </c>
      <c r="F56" s="1" t="s">
        <v>274</v>
      </c>
      <c r="G56" s="1" t="s">
        <v>275</v>
      </c>
      <c r="H56" s="1">
        <v>0</v>
      </c>
      <c r="I56" s="1">
        <v>64.400000000000006</v>
      </c>
      <c r="J56" s="1">
        <v>81</v>
      </c>
      <c r="K56" s="1">
        <v>91.7</v>
      </c>
      <c r="L56" s="1">
        <v>139.30000000000001</v>
      </c>
      <c r="M56" s="1">
        <v>118.5</v>
      </c>
      <c r="N56" s="1">
        <v>105</v>
      </c>
      <c r="O56" s="10">
        <f t="shared" si="0"/>
        <v>1.530156052298608</v>
      </c>
      <c r="P56" s="10">
        <f t="shared" si="1"/>
        <v>0.61367879304651429</v>
      </c>
      <c r="Q56" s="11">
        <f t="shared" si="2"/>
        <v>3.033091888411333E-2</v>
      </c>
      <c r="R56" s="12">
        <v>308</v>
      </c>
      <c r="S56" s="12">
        <f t="shared" si="3"/>
        <v>1.5181144324109008</v>
      </c>
      <c r="T56" s="11">
        <f t="shared" si="4"/>
        <v>4.5003993279349973E-2</v>
      </c>
      <c r="U56" s="11">
        <f t="shared" si="5"/>
        <v>1.346748948841495</v>
      </c>
    </row>
    <row r="57" spans="1:21">
      <c r="A57" s="1" t="s">
        <v>276</v>
      </c>
      <c r="B57" s="1" t="s">
        <v>61</v>
      </c>
      <c r="C57" s="1" t="s">
        <v>277</v>
      </c>
      <c r="D57" s="1">
        <v>6</v>
      </c>
      <c r="E57" s="1" t="s">
        <v>278</v>
      </c>
      <c r="F57" s="1" t="s">
        <v>279</v>
      </c>
      <c r="G57" s="1" t="s">
        <v>280</v>
      </c>
      <c r="H57" s="1">
        <v>1</v>
      </c>
      <c r="I57" s="1">
        <v>88.1</v>
      </c>
      <c r="J57" s="1">
        <v>75.3</v>
      </c>
      <c r="K57" s="1">
        <v>76.599999999999994</v>
      </c>
      <c r="L57" s="1">
        <v>130.6</v>
      </c>
      <c r="M57" s="1">
        <v>118.1</v>
      </c>
      <c r="N57" s="1">
        <v>111.4</v>
      </c>
      <c r="O57" s="10">
        <f t="shared" si="0"/>
        <v>1.5004166666666672</v>
      </c>
      <c r="P57" s="10">
        <f t="shared" si="1"/>
        <v>0.58536319369440015</v>
      </c>
      <c r="Q57" s="11">
        <f t="shared" si="2"/>
        <v>4.4885163909461718E-3</v>
      </c>
      <c r="R57" s="12">
        <v>231</v>
      </c>
      <c r="S57" s="12">
        <f t="shared" si="3"/>
        <v>2.347897184542143</v>
      </c>
      <c r="T57" s="11">
        <f t="shared" si="4"/>
        <v>8.8798787474562799E-3</v>
      </c>
      <c r="U57" s="11">
        <f t="shared" si="5"/>
        <v>2.0515929643644366</v>
      </c>
    </row>
    <row r="58" spans="1:21">
      <c r="A58" s="1" t="s">
        <v>281</v>
      </c>
      <c r="B58" s="1" t="s">
        <v>77</v>
      </c>
      <c r="C58" s="1" t="s">
        <v>282</v>
      </c>
      <c r="D58" s="1">
        <v>7</v>
      </c>
      <c r="E58" s="1" t="s">
        <v>237</v>
      </c>
      <c r="F58" s="1" t="s">
        <v>283</v>
      </c>
      <c r="G58" s="1" t="s">
        <v>284</v>
      </c>
      <c r="H58" s="1">
        <v>1</v>
      </c>
      <c r="I58" s="1">
        <v>81.8</v>
      </c>
      <c r="J58" s="1">
        <v>81.3</v>
      </c>
      <c r="K58" s="1">
        <v>77.099999999999994</v>
      </c>
      <c r="L58" s="1">
        <v>136.1</v>
      </c>
      <c r="M58" s="1">
        <v>115.8</v>
      </c>
      <c r="N58" s="1">
        <v>107.9</v>
      </c>
      <c r="O58" s="10">
        <f t="shared" si="0"/>
        <v>1.4979184013322231</v>
      </c>
      <c r="P58" s="10">
        <f t="shared" si="1"/>
        <v>0.58295903554584816</v>
      </c>
      <c r="Q58" s="11">
        <f t="shared" si="2"/>
        <v>9.4924146119699394E-3</v>
      </c>
      <c r="R58" s="12">
        <v>264</v>
      </c>
      <c r="S58" s="12">
        <f t="shared" si="3"/>
        <v>2.0226233008215142</v>
      </c>
      <c r="T58" s="11">
        <f t="shared" si="4"/>
        <v>1.6431944991175236E-2</v>
      </c>
      <c r="U58" s="11">
        <f t="shared" si="5"/>
        <v>1.7843110276214951</v>
      </c>
    </row>
    <row r="59" spans="1:21">
      <c r="A59" s="1" t="s">
        <v>285</v>
      </c>
      <c r="B59" s="1" t="s">
        <v>286</v>
      </c>
      <c r="C59" s="1" t="s">
        <v>287</v>
      </c>
      <c r="D59" s="1">
        <v>5</v>
      </c>
      <c r="E59" s="1" t="s">
        <v>288</v>
      </c>
      <c r="F59" s="1" t="s">
        <v>289</v>
      </c>
      <c r="G59" s="1" t="s">
        <v>290</v>
      </c>
      <c r="H59" s="1">
        <v>1</v>
      </c>
      <c r="I59" s="1">
        <v>77.5</v>
      </c>
      <c r="J59" s="1">
        <v>83.2</v>
      </c>
      <c r="K59" s="1">
        <v>82.5</v>
      </c>
      <c r="L59" s="1">
        <v>136.80000000000001</v>
      </c>
      <c r="M59" s="1">
        <v>111</v>
      </c>
      <c r="N59" s="1">
        <v>109</v>
      </c>
      <c r="O59" s="10">
        <f t="shared" si="0"/>
        <v>1.4671052631578949</v>
      </c>
      <c r="P59" s="10">
        <f t="shared" si="1"/>
        <v>0.55297238647671942</v>
      </c>
      <c r="Q59" s="11">
        <f t="shared" si="2"/>
        <v>1.4289821114336321E-2</v>
      </c>
      <c r="R59" s="12">
        <v>283</v>
      </c>
      <c r="S59" s="12">
        <f t="shared" si="3"/>
        <v>1.844973207846041</v>
      </c>
      <c r="T59" s="11">
        <f t="shared" si="4"/>
        <v>2.3075788866613777E-2</v>
      </c>
      <c r="U59" s="11">
        <f t="shared" si="5"/>
        <v>1.6368434433004813</v>
      </c>
    </row>
    <row r="60" spans="1:21">
      <c r="A60" s="1" t="s">
        <v>291</v>
      </c>
      <c r="B60" s="1" t="s">
        <v>28</v>
      </c>
      <c r="C60" s="1" t="s">
        <v>292</v>
      </c>
      <c r="D60" s="1">
        <v>3</v>
      </c>
      <c r="E60" s="1" t="s">
        <v>293</v>
      </c>
      <c r="F60" s="1" t="s">
        <v>294</v>
      </c>
      <c r="G60" s="1" t="s">
        <v>295</v>
      </c>
      <c r="H60" s="1">
        <v>1</v>
      </c>
      <c r="I60" s="1">
        <v>80.5</v>
      </c>
      <c r="J60" s="1">
        <v>77.2</v>
      </c>
      <c r="K60" s="1">
        <v>88.1</v>
      </c>
      <c r="L60" s="1">
        <v>127.6</v>
      </c>
      <c r="M60" s="1">
        <v>131.9</v>
      </c>
      <c r="N60" s="1">
        <v>94.8</v>
      </c>
      <c r="O60" s="10">
        <f t="shared" si="0"/>
        <v>1.4414157851912126</v>
      </c>
      <c r="P60" s="10">
        <f t="shared" si="1"/>
        <v>0.52748654974565201</v>
      </c>
      <c r="Q60" s="11">
        <f t="shared" si="2"/>
        <v>4.0895490274659559E-2</v>
      </c>
      <c r="R60" s="12">
        <v>317</v>
      </c>
      <c r="S60" s="12">
        <f t="shared" si="3"/>
        <v>1.3883245809123446</v>
      </c>
      <c r="T60" s="11">
        <f t="shared" si="4"/>
        <v>5.8956590080502899E-2</v>
      </c>
      <c r="U60" s="11">
        <f t="shared" si="5"/>
        <v>1.2294676430602458</v>
      </c>
    </row>
    <row r="61" spans="1:21">
      <c r="A61" s="1" t="s">
        <v>296</v>
      </c>
      <c r="B61" s="1" t="s">
        <v>22</v>
      </c>
      <c r="C61" s="1" t="s">
        <v>297</v>
      </c>
      <c r="D61" s="1">
        <v>3</v>
      </c>
      <c r="E61" s="1" t="s">
        <v>237</v>
      </c>
      <c r="F61" s="1" t="s">
        <v>242</v>
      </c>
      <c r="G61" s="1" t="s">
        <v>298</v>
      </c>
      <c r="H61" s="1">
        <v>1</v>
      </c>
      <c r="I61" s="1">
        <v>91.4</v>
      </c>
      <c r="J61" s="1">
        <v>72.400000000000006</v>
      </c>
      <c r="K61" s="1">
        <v>82.2</v>
      </c>
      <c r="L61" s="1">
        <v>119.5</v>
      </c>
      <c r="M61" s="1">
        <v>119.5</v>
      </c>
      <c r="N61" s="1">
        <v>115</v>
      </c>
      <c r="O61" s="10">
        <f t="shared" si="0"/>
        <v>1.4390243902439024</v>
      </c>
      <c r="P61" s="10">
        <f t="shared" si="1"/>
        <v>0.52509104474375745</v>
      </c>
      <c r="Q61" s="11">
        <f t="shared" si="2"/>
        <v>3.1878729079352136E-3</v>
      </c>
      <c r="R61" s="12">
        <v>211</v>
      </c>
      <c r="S61" s="12">
        <f t="shared" si="3"/>
        <v>2.496499001103611</v>
      </c>
      <c r="T61" s="11">
        <f t="shared" si="4"/>
        <v>6.9045399001250833E-3</v>
      </c>
      <c r="U61" s="11">
        <f t="shared" si="5"/>
        <v>2.1608652563314537</v>
      </c>
    </row>
    <row r="62" spans="1:21">
      <c r="A62" s="1" t="s">
        <v>299</v>
      </c>
      <c r="B62" s="1" t="s">
        <v>38</v>
      </c>
      <c r="C62" s="1" t="s">
        <v>300</v>
      </c>
      <c r="D62" s="1">
        <v>2</v>
      </c>
      <c r="E62" s="1" t="s">
        <v>301</v>
      </c>
      <c r="F62" s="1" t="s">
        <v>302</v>
      </c>
      <c r="G62" s="1" t="s">
        <v>303</v>
      </c>
      <c r="H62" s="1">
        <v>1</v>
      </c>
      <c r="I62" s="1">
        <v>83.2</v>
      </c>
      <c r="J62" s="1">
        <v>79.5</v>
      </c>
      <c r="K62" s="1">
        <v>85.1</v>
      </c>
      <c r="L62" s="1">
        <v>125.4</v>
      </c>
      <c r="M62" s="1">
        <v>177.9</v>
      </c>
      <c r="N62" s="1">
        <v>48.9</v>
      </c>
      <c r="O62" s="10">
        <f t="shared" si="0"/>
        <v>1.4213075060532687</v>
      </c>
      <c r="P62" s="10">
        <f t="shared" si="1"/>
        <v>0.50721872169060678</v>
      </c>
      <c r="Q62" s="11">
        <f t="shared" si="2"/>
        <v>0.40581389778750609</v>
      </c>
      <c r="R62" s="12">
        <v>424</v>
      </c>
      <c r="S62" s="12">
        <f t="shared" si="3"/>
        <v>0.39167308389441402</v>
      </c>
      <c r="T62" s="11">
        <f t="shared" si="4"/>
        <v>0.43739847002096766</v>
      </c>
      <c r="U62" s="11">
        <f t="shared" si="5"/>
        <v>0.35912274041729642</v>
      </c>
    </row>
    <row r="63" spans="1:21">
      <c r="A63" s="1" t="s">
        <v>304</v>
      </c>
      <c r="B63" s="1" t="s">
        <v>94</v>
      </c>
      <c r="C63" s="1" t="s">
        <v>305</v>
      </c>
      <c r="D63" s="1">
        <v>3</v>
      </c>
      <c r="E63" s="1" t="s">
        <v>237</v>
      </c>
      <c r="F63" s="1" t="s">
        <v>242</v>
      </c>
      <c r="G63" s="1" t="s">
        <v>306</v>
      </c>
      <c r="H63" s="1">
        <v>1</v>
      </c>
      <c r="I63" s="1">
        <v>87.2</v>
      </c>
      <c r="J63" s="1">
        <v>78.599999999999994</v>
      </c>
      <c r="K63" s="1">
        <v>83.9</v>
      </c>
      <c r="L63" s="1">
        <v>99.4</v>
      </c>
      <c r="M63" s="1">
        <v>131.80000000000001</v>
      </c>
      <c r="N63" s="1">
        <v>119.1</v>
      </c>
      <c r="O63" s="10">
        <f t="shared" si="0"/>
        <v>1.4028834601521827</v>
      </c>
      <c r="P63" s="10">
        <f t="shared" si="1"/>
        <v>0.48839516687385076</v>
      </c>
      <c r="Q63" s="11">
        <f t="shared" si="2"/>
        <v>2.6333310420051537E-2</v>
      </c>
      <c r="R63" s="12">
        <v>303</v>
      </c>
      <c r="S63" s="12">
        <f t="shared" si="3"/>
        <v>1.5794945413197086</v>
      </c>
      <c r="T63" s="11">
        <f t="shared" si="4"/>
        <v>3.9717237168196542E-2</v>
      </c>
      <c r="U63" s="11">
        <f t="shared" si="5"/>
        <v>1.4010209697521634</v>
      </c>
    </row>
    <row r="64" spans="1:21">
      <c r="A64" s="1" t="s">
        <v>307</v>
      </c>
      <c r="B64" s="1" t="s">
        <v>28</v>
      </c>
      <c r="C64" s="1" t="s">
        <v>308</v>
      </c>
      <c r="D64" s="1">
        <v>3</v>
      </c>
      <c r="E64" s="1" t="s">
        <v>273</v>
      </c>
      <c r="F64" s="1" t="s">
        <v>188</v>
      </c>
      <c r="G64" s="1" t="s">
        <v>189</v>
      </c>
      <c r="H64" s="1">
        <v>1</v>
      </c>
      <c r="I64" s="1">
        <v>69.5</v>
      </c>
      <c r="J64" s="1">
        <v>84.5</v>
      </c>
      <c r="K64" s="1">
        <v>96.1</v>
      </c>
      <c r="L64" s="1">
        <v>149.69999999999999</v>
      </c>
      <c r="M64" s="1">
        <v>116.9</v>
      </c>
      <c r="N64" s="1">
        <v>83.2</v>
      </c>
      <c r="O64" s="10">
        <f t="shared" si="0"/>
        <v>1.3986405437824871</v>
      </c>
      <c r="P64" s="10">
        <f t="shared" si="1"/>
        <v>0.48402523174068279</v>
      </c>
      <c r="Q64" s="11">
        <f t="shared" si="2"/>
        <v>0.18339249611392439</v>
      </c>
      <c r="R64" s="12">
        <v>384</v>
      </c>
      <c r="S64" s="12">
        <f t="shared" si="3"/>
        <v>0.73661843836603491</v>
      </c>
      <c r="T64" s="11">
        <f t="shared" si="4"/>
        <v>0.2182561737605819</v>
      </c>
      <c r="U64" s="11">
        <f t="shared" si="5"/>
        <v>0.66103346266371543</v>
      </c>
    </row>
    <row r="65" spans="1:21">
      <c r="A65" s="1" t="s">
        <v>309</v>
      </c>
      <c r="B65" s="1" t="s">
        <v>77</v>
      </c>
      <c r="C65" s="1" t="s">
        <v>310</v>
      </c>
      <c r="D65" s="1">
        <v>4</v>
      </c>
      <c r="E65" s="1" t="s">
        <v>311</v>
      </c>
      <c r="F65" s="1" t="s">
        <v>312</v>
      </c>
      <c r="G65" s="1" t="s">
        <v>313</v>
      </c>
      <c r="H65" s="1">
        <v>1</v>
      </c>
      <c r="I65" s="1">
        <v>70.5</v>
      </c>
      <c r="J65" s="1">
        <v>100.1</v>
      </c>
      <c r="K65" s="1">
        <v>81.8</v>
      </c>
      <c r="L65" s="1">
        <v>131.4</v>
      </c>
      <c r="M65" s="1">
        <v>143.6</v>
      </c>
      <c r="N65" s="1">
        <v>72.599999999999994</v>
      </c>
      <c r="O65" s="10">
        <f t="shared" si="0"/>
        <v>1.3771790808240889</v>
      </c>
      <c r="P65" s="10">
        <f t="shared" si="1"/>
        <v>0.46171617183185132</v>
      </c>
      <c r="Q65" s="11">
        <f t="shared" si="2"/>
        <v>0.24915219438757499</v>
      </c>
      <c r="R65" s="12">
        <v>398</v>
      </c>
      <c r="S65" s="12">
        <f t="shared" si="3"/>
        <v>0.6035352834629496</v>
      </c>
      <c r="T65" s="11">
        <f t="shared" si="4"/>
        <v>0.28608681616864767</v>
      </c>
      <c r="U65" s="11">
        <f t="shared" si="5"/>
        <v>0.54350215546678726</v>
      </c>
    </row>
    <row r="66" spans="1:21">
      <c r="A66" s="1" t="s">
        <v>314</v>
      </c>
      <c r="B66" s="1" t="s">
        <v>22</v>
      </c>
      <c r="C66" s="1" t="s">
        <v>315</v>
      </c>
      <c r="D66" s="1">
        <v>1</v>
      </c>
      <c r="E66" s="1" t="s">
        <v>316</v>
      </c>
      <c r="F66" s="1" t="s">
        <v>242</v>
      </c>
      <c r="G66" s="1" t="s">
        <v>317</v>
      </c>
      <c r="H66" s="1">
        <v>1</v>
      </c>
      <c r="I66" s="1">
        <v>92.5</v>
      </c>
      <c r="J66" s="1">
        <v>86.1</v>
      </c>
      <c r="K66" s="1">
        <v>75.5</v>
      </c>
      <c r="L66" s="1">
        <v>145.80000000000001</v>
      </c>
      <c r="M66" s="1">
        <v>113.1</v>
      </c>
      <c r="N66" s="1">
        <v>87</v>
      </c>
      <c r="O66" s="10">
        <f t="shared" si="0"/>
        <v>1.3612750885478158</v>
      </c>
      <c r="P66" s="10">
        <f t="shared" si="1"/>
        <v>0.44495863831957322</v>
      </c>
      <c r="Q66" s="11">
        <f t="shared" si="2"/>
        <v>0.15921732764453314</v>
      </c>
      <c r="R66" s="12">
        <v>373</v>
      </c>
      <c r="S66" s="12">
        <f t="shared" si="3"/>
        <v>0.7980096696957083</v>
      </c>
      <c r="T66" s="11">
        <f t="shared" si="4"/>
        <v>0.19507324057252454</v>
      </c>
      <c r="U66" s="11">
        <f t="shared" si="5"/>
        <v>0.70980230143454559</v>
      </c>
    </row>
    <row r="67" spans="1:21">
      <c r="A67" s="1" t="s">
        <v>318</v>
      </c>
      <c r="B67" s="1" t="s">
        <v>38</v>
      </c>
      <c r="C67" s="1" t="s">
        <v>319</v>
      </c>
      <c r="D67" s="1">
        <v>7</v>
      </c>
      <c r="E67" s="1" t="s">
        <v>320</v>
      </c>
      <c r="F67" s="1" t="s">
        <v>321</v>
      </c>
      <c r="G67" s="1" t="s">
        <v>322</v>
      </c>
      <c r="H67" s="1">
        <v>1</v>
      </c>
      <c r="I67" s="1">
        <v>84.5</v>
      </c>
      <c r="J67" s="1">
        <v>92</v>
      </c>
      <c r="K67" s="1">
        <v>77.7</v>
      </c>
      <c r="L67" s="1">
        <v>124.4</v>
      </c>
      <c r="M67" s="1">
        <v>96.1</v>
      </c>
      <c r="N67" s="1">
        <v>125.3</v>
      </c>
      <c r="O67" s="10">
        <f t="shared" si="0"/>
        <v>1.3603461841070024</v>
      </c>
      <c r="P67" s="10">
        <f t="shared" si="1"/>
        <v>0.44397383863732287</v>
      </c>
      <c r="Q67" s="11">
        <f t="shared" si="2"/>
        <v>4.3025012815634089E-2</v>
      </c>
      <c r="R67" s="12">
        <v>321</v>
      </c>
      <c r="S67" s="12">
        <f t="shared" si="3"/>
        <v>1.3662789916393714</v>
      </c>
      <c r="T67" s="11">
        <f t="shared" si="4"/>
        <v>6.1253678681447918E-2</v>
      </c>
      <c r="U67" s="11">
        <f t="shared" si="5"/>
        <v>1.2128678239743933</v>
      </c>
    </row>
    <row r="68" spans="1:21">
      <c r="A68" s="1" t="s">
        <v>323</v>
      </c>
      <c r="B68" s="1" t="s">
        <v>286</v>
      </c>
      <c r="C68" s="1" t="s">
        <v>324</v>
      </c>
      <c r="D68" s="1">
        <v>5</v>
      </c>
      <c r="E68" s="1" t="s">
        <v>237</v>
      </c>
      <c r="F68" s="1" t="s">
        <v>325</v>
      </c>
      <c r="G68" s="1" t="s">
        <v>326</v>
      </c>
      <c r="H68" s="1">
        <v>1</v>
      </c>
      <c r="I68" s="1">
        <v>91</v>
      </c>
      <c r="J68" s="1">
        <v>77.099999999999994</v>
      </c>
      <c r="K68" s="1">
        <v>87.8</v>
      </c>
      <c r="L68" s="1">
        <v>136.30000000000001</v>
      </c>
      <c r="M68" s="1">
        <v>98.2</v>
      </c>
      <c r="N68" s="1">
        <v>109.6</v>
      </c>
      <c r="O68" s="10">
        <f t="shared" ref="O68:O131" si="6">AVERAGE(L68:N68)/AVERAGE(I68:K68)</f>
        <v>1.3446658851113718</v>
      </c>
      <c r="P68" s="10">
        <f t="shared" ref="P68:P131" si="7">LOG(O68,2)</f>
        <v>0.42724774469753496</v>
      </c>
      <c r="Q68" s="11">
        <f t="shared" ref="Q68:Q131" si="8">TTEST(I68:K68,L68:N68,2,2)</f>
        <v>7.1176538212791435E-2</v>
      </c>
      <c r="R68" s="12">
        <v>349</v>
      </c>
      <c r="S68" s="12">
        <f t="shared" ref="S68:S131" si="9">-LOG(Q68,10)</f>
        <v>1.147663138440105</v>
      </c>
      <c r="T68" s="11">
        <f t="shared" ref="T68:T131" si="10">Q68*457/R68</f>
        <v>9.3202515653999105E-2</v>
      </c>
      <c r="U68" s="11">
        <f t="shared" ref="U68:U131" si="11">-LOG(T68,10)</f>
        <v>1.0305723653294347</v>
      </c>
    </row>
    <row r="69" spans="1:21">
      <c r="A69" s="1" t="s">
        <v>327</v>
      </c>
      <c r="B69" s="1" t="s">
        <v>61</v>
      </c>
      <c r="C69" s="1" t="s">
        <v>328</v>
      </c>
      <c r="D69" s="1">
        <v>7</v>
      </c>
      <c r="E69" s="1" t="s">
        <v>329</v>
      </c>
      <c r="F69" s="1" t="s">
        <v>269</v>
      </c>
      <c r="G69" s="1" t="s">
        <v>330</v>
      </c>
      <c r="H69" s="1">
        <v>1</v>
      </c>
      <c r="I69" s="1">
        <v>103.7</v>
      </c>
      <c r="J69" s="1">
        <v>79</v>
      </c>
      <c r="K69" s="1">
        <v>73.599999999999994</v>
      </c>
      <c r="L69" s="1">
        <v>115.9</v>
      </c>
      <c r="M69" s="1">
        <v>123.3</v>
      </c>
      <c r="N69" s="1">
        <v>104.5</v>
      </c>
      <c r="O69" s="10">
        <f t="shared" si="6"/>
        <v>1.3410066328521266</v>
      </c>
      <c r="P69" s="10">
        <f t="shared" si="7"/>
        <v>0.4233163730807199</v>
      </c>
      <c r="Q69" s="11">
        <f t="shared" si="8"/>
        <v>5.3651845533534706E-2</v>
      </c>
      <c r="R69" s="12">
        <v>335</v>
      </c>
      <c r="S69" s="12">
        <f t="shared" si="9"/>
        <v>1.2704153344390381</v>
      </c>
      <c r="T69" s="11">
        <f t="shared" si="10"/>
        <v>7.3190726593508532E-2</v>
      </c>
      <c r="U69" s="11">
        <f t="shared" si="11"/>
        <v>1.1355439414060331</v>
      </c>
    </row>
    <row r="70" spans="1:21">
      <c r="A70" s="1" t="s">
        <v>331</v>
      </c>
      <c r="B70" s="1" t="s">
        <v>256</v>
      </c>
      <c r="C70" s="1" t="s">
        <v>332</v>
      </c>
      <c r="D70" s="1">
        <v>4</v>
      </c>
      <c r="E70" s="1" t="s">
        <v>237</v>
      </c>
      <c r="F70" s="1" t="s">
        <v>333</v>
      </c>
      <c r="G70" s="1" t="s">
        <v>334</v>
      </c>
      <c r="H70" s="1">
        <v>1</v>
      </c>
      <c r="I70" s="1">
        <v>85.6</v>
      </c>
      <c r="J70" s="1">
        <v>76.099999999999994</v>
      </c>
      <c r="K70" s="1">
        <v>97.8</v>
      </c>
      <c r="L70" s="1">
        <v>125.9</v>
      </c>
      <c r="M70" s="1">
        <v>115.8</v>
      </c>
      <c r="N70" s="1">
        <v>98.8</v>
      </c>
      <c r="O70" s="10">
        <f t="shared" si="6"/>
        <v>1.3121387283236994</v>
      </c>
      <c r="P70" s="10">
        <f t="shared" si="7"/>
        <v>0.39192025965419031</v>
      </c>
      <c r="Q70" s="11">
        <f t="shared" si="8"/>
        <v>5.55837177549613E-2</v>
      </c>
      <c r="R70" s="12">
        <v>336</v>
      </c>
      <c r="S70" s="12">
        <f t="shared" si="9"/>
        <v>1.2550524085038299</v>
      </c>
      <c r="T70" s="11">
        <f t="shared" si="10"/>
        <v>7.5600473256003914E-2</v>
      </c>
      <c r="U70" s="11">
        <f t="shared" si="11"/>
        <v>1.1214754858238236</v>
      </c>
    </row>
    <row r="71" spans="1:21">
      <c r="A71" s="1" t="s">
        <v>335</v>
      </c>
      <c r="B71" s="1" t="s">
        <v>77</v>
      </c>
      <c r="C71" s="1" t="s">
        <v>336</v>
      </c>
      <c r="D71" s="1">
        <v>8</v>
      </c>
      <c r="E71" s="1" t="s">
        <v>337</v>
      </c>
      <c r="F71" s="1" t="s">
        <v>338</v>
      </c>
      <c r="G71" s="1" t="s">
        <v>339</v>
      </c>
      <c r="H71" s="1">
        <v>1</v>
      </c>
      <c r="I71" s="1">
        <v>97.8</v>
      </c>
      <c r="J71" s="1">
        <v>88</v>
      </c>
      <c r="K71" s="1">
        <v>73.7</v>
      </c>
      <c r="L71" s="1">
        <v>114.4</v>
      </c>
      <c r="M71" s="1">
        <v>114.1</v>
      </c>
      <c r="N71" s="1">
        <v>111.9</v>
      </c>
      <c r="O71" s="10">
        <f t="shared" si="6"/>
        <v>1.3117533718689787</v>
      </c>
      <c r="P71" s="10">
        <f t="shared" si="7"/>
        <v>0.39149649844071932</v>
      </c>
      <c r="Q71" s="11">
        <f t="shared" si="8"/>
        <v>1.8624317703831755E-2</v>
      </c>
      <c r="R71" s="12">
        <v>285</v>
      </c>
      <c r="S71" s="12">
        <f t="shared" si="9"/>
        <v>1.7299196285334184</v>
      </c>
      <c r="T71" s="11">
        <f t="shared" si="10"/>
        <v>2.9864256809302148E-2</v>
      </c>
      <c r="U71" s="11">
        <f t="shared" si="11"/>
        <v>1.5248482884720784</v>
      </c>
    </row>
    <row r="72" spans="1:21">
      <c r="A72" s="1" t="s">
        <v>340</v>
      </c>
      <c r="B72" s="1" t="s">
        <v>341</v>
      </c>
      <c r="C72" s="1" t="s">
        <v>342</v>
      </c>
      <c r="D72" s="1">
        <v>5</v>
      </c>
      <c r="E72" s="1" t="s">
        <v>237</v>
      </c>
      <c r="F72" s="1" t="s">
        <v>242</v>
      </c>
      <c r="G72" s="1" t="s">
        <v>343</v>
      </c>
      <c r="H72" s="1">
        <v>1</v>
      </c>
      <c r="I72" s="1">
        <v>81</v>
      </c>
      <c r="J72" s="1">
        <v>95.5</v>
      </c>
      <c r="K72" s="1">
        <v>83.5</v>
      </c>
      <c r="L72" s="1">
        <v>144.19999999999999</v>
      </c>
      <c r="M72" s="1">
        <v>101.3</v>
      </c>
      <c r="N72" s="1">
        <v>94.5</v>
      </c>
      <c r="O72" s="10">
        <f t="shared" si="6"/>
        <v>1.3076923076923075</v>
      </c>
      <c r="P72" s="10">
        <f t="shared" si="7"/>
        <v>0.38702312310924708</v>
      </c>
      <c r="Q72" s="11">
        <f t="shared" si="8"/>
        <v>0.17485085757160587</v>
      </c>
      <c r="R72" s="12">
        <v>380</v>
      </c>
      <c r="S72" s="12">
        <f t="shared" si="9"/>
        <v>0.75733223331354149</v>
      </c>
      <c r="T72" s="11">
        <f t="shared" si="10"/>
        <v>0.21028116292164181</v>
      </c>
      <c r="U72" s="11">
        <f t="shared" si="11"/>
        <v>0.67719962986050131</v>
      </c>
    </row>
    <row r="73" spans="1:21">
      <c r="A73" s="1" t="s">
        <v>170</v>
      </c>
      <c r="B73" s="1" t="s">
        <v>344</v>
      </c>
      <c r="C73" s="1" t="s">
        <v>253</v>
      </c>
      <c r="D73" s="1">
        <v>2</v>
      </c>
      <c r="E73" s="1" t="s">
        <v>173</v>
      </c>
      <c r="F73" s="1" t="s">
        <v>345</v>
      </c>
      <c r="G73" s="1" t="s">
        <v>346</v>
      </c>
      <c r="H73" s="1">
        <v>1</v>
      </c>
      <c r="I73" s="1">
        <v>105.3</v>
      </c>
      <c r="J73" s="1">
        <v>78.5</v>
      </c>
      <c r="K73" s="1">
        <v>78.900000000000006</v>
      </c>
      <c r="L73" s="1">
        <v>112.8</v>
      </c>
      <c r="M73" s="1">
        <v>111.7</v>
      </c>
      <c r="N73" s="1">
        <v>112.8</v>
      </c>
      <c r="O73" s="10">
        <f t="shared" si="6"/>
        <v>1.2839741149600303</v>
      </c>
      <c r="P73" s="10">
        <f t="shared" si="7"/>
        <v>0.36061611788449455</v>
      </c>
      <c r="Q73" s="11">
        <f t="shared" si="8"/>
        <v>4.8718157286070977E-2</v>
      </c>
      <c r="R73" s="12">
        <v>326</v>
      </c>
      <c r="S73" s="12">
        <f t="shared" si="9"/>
        <v>1.312309146804282</v>
      </c>
      <c r="T73" s="11">
        <f t="shared" si="10"/>
        <v>6.8295085520657772E-2</v>
      </c>
      <c r="U73" s="11">
        <f t="shared" si="11"/>
        <v>1.1656105468023708</v>
      </c>
    </row>
    <row r="74" spans="1:21">
      <c r="A74" s="1" t="s">
        <v>347</v>
      </c>
      <c r="B74" s="1" t="s">
        <v>22</v>
      </c>
      <c r="C74" s="1" t="s">
        <v>348</v>
      </c>
      <c r="D74" s="1">
        <v>3</v>
      </c>
      <c r="E74" s="1" t="s">
        <v>349</v>
      </c>
      <c r="F74" s="1" t="s">
        <v>232</v>
      </c>
      <c r="G74" s="1" t="s">
        <v>350</v>
      </c>
      <c r="H74" s="1">
        <v>1</v>
      </c>
      <c r="I74" s="1">
        <v>89.2</v>
      </c>
      <c r="J74" s="1">
        <v>86.7</v>
      </c>
      <c r="K74" s="1">
        <v>88.4</v>
      </c>
      <c r="L74" s="1">
        <v>139</v>
      </c>
      <c r="M74" s="1">
        <v>122.5</v>
      </c>
      <c r="N74" s="1">
        <v>74.2</v>
      </c>
      <c r="O74" s="10">
        <f t="shared" si="6"/>
        <v>1.2701475595913732</v>
      </c>
      <c r="P74" s="10">
        <f t="shared" si="7"/>
        <v>0.34499611205598002</v>
      </c>
      <c r="Q74" s="11">
        <f t="shared" si="8"/>
        <v>0.28837199620547666</v>
      </c>
      <c r="R74" s="12">
        <v>403</v>
      </c>
      <c r="S74" s="12">
        <f t="shared" si="9"/>
        <v>0.54004691622700252</v>
      </c>
      <c r="T74" s="11">
        <f t="shared" si="10"/>
        <v>0.32701241257047847</v>
      </c>
      <c r="U74" s="11">
        <f t="shared" si="11"/>
        <v>0.4854357622982618</v>
      </c>
    </row>
    <row r="75" spans="1:21">
      <c r="A75" s="1" t="s">
        <v>351</v>
      </c>
      <c r="B75" s="1" t="s">
        <v>55</v>
      </c>
      <c r="C75" s="1" t="s">
        <v>352</v>
      </c>
      <c r="D75" s="1">
        <v>5</v>
      </c>
      <c r="E75" s="1" t="s">
        <v>237</v>
      </c>
      <c r="F75" s="1" t="s">
        <v>196</v>
      </c>
      <c r="G75" s="1" t="s">
        <v>353</v>
      </c>
      <c r="H75" s="1">
        <v>2</v>
      </c>
      <c r="I75" s="1">
        <v>102.7</v>
      </c>
      <c r="J75" s="1">
        <v>83.7</v>
      </c>
      <c r="K75" s="1">
        <v>85.4</v>
      </c>
      <c r="L75" s="1">
        <v>116.1</v>
      </c>
      <c r="M75" s="1">
        <v>106.7</v>
      </c>
      <c r="N75" s="1">
        <v>105.5</v>
      </c>
      <c r="O75" s="10">
        <f t="shared" si="6"/>
        <v>1.2078734363502575</v>
      </c>
      <c r="P75" s="10">
        <f t="shared" si="7"/>
        <v>0.27246929380558926</v>
      </c>
      <c r="Q75" s="11">
        <f t="shared" si="8"/>
        <v>5.3192393976240294E-2</v>
      </c>
      <c r="R75" s="12">
        <v>334</v>
      </c>
      <c r="S75" s="12">
        <f t="shared" si="9"/>
        <v>1.2741504633873637</v>
      </c>
      <c r="T75" s="11">
        <f t="shared" si="10"/>
        <v>7.2781209721981488E-2</v>
      </c>
      <c r="U75" s="11">
        <f t="shared" si="11"/>
        <v>1.1379807301290776</v>
      </c>
    </row>
    <row r="76" spans="1:21">
      <c r="A76" s="1" t="s">
        <v>354</v>
      </c>
      <c r="B76" s="1" t="s">
        <v>38</v>
      </c>
      <c r="C76" s="1" t="s">
        <v>355</v>
      </c>
      <c r="D76" s="1">
        <v>1</v>
      </c>
      <c r="E76" s="1" t="s">
        <v>356</v>
      </c>
      <c r="F76" s="1" t="s">
        <v>242</v>
      </c>
      <c r="G76" s="1" t="s">
        <v>357</v>
      </c>
      <c r="H76" s="1">
        <v>1</v>
      </c>
      <c r="I76" s="1">
        <v>90.7</v>
      </c>
      <c r="J76" s="1">
        <v>87.5</v>
      </c>
      <c r="K76" s="1">
        <v>95.2</v>
      </c>
      <c r="L76" s="1">
        <v>120.3</v>
      </c>
      <c r="M76" s="1">
        <v>114.7</v>
      </c>
      <c r="N76" s="1">
        <v>91.7</v>
      </c>
      <c r="O76" s="10">
        <f t="shared" si="6"/>
        <v>1.1949524506217997</v>
      </c>
      <c r="P76" s="10">
        <f t="shared" si="7"/>
        <v>0.25695321183200315</v>
      </c>
      <c r="Q76" s="11">
        <f t="shared" si="8"/>
        <v>0.12054567709774108</v>
      </c>
      <c r="R76" s="12">
        <v>362</v>
      </c>
      <c r="S76" s="12">
        <f t="shared" si="9"/>
        <v>0.9188483592911687</v>
      </c>
      <c r="T76" s="11">
        <f t="shared" si="10"/>
        <v>0.15218059235819797</v>
      </c>
      <c r="U76" s="11">
        <f t="shared" si="11"/>
        <v>0.81764072975448432</v>
      </c>
    </row>
    <row r="77" spans="1:21">
      <c r="A77" s="1" t="s">
        <v>358</v>
      </c>
      <c r="B77" s="1" t="s">
        <v>22</v>
      </c>
      <c r="C77" s="1" t="s">
        <v>359</v>
      </c>
      <c r="D77" s="1">
        <v>3</v>
      </c>
      <c r="E77" s="1" t="s">
        <v>360</v>
      </c>
      <c r="F77" s="1" t="s">
        <v>361</v>
      </c>
      <c r="G77" s="1" t="s">
        <v>362</v>
      </c>
      <c r="H77" s="1">
        <v>1</v>
      </c>
      <c r="I77" s="1">
        <v>90.7</v>
      </c>
      <c r="J77" s="1">
        <v>90.3</v>
      </c>
      <c r="K77" s="1">
        <v>93.2</v>
      </c>
      <c r="L77" s="1">
        <v>131.30000000000001</v>
      </c>
      <c r="M77" s="1">
        <v>103.3</v>
      </c>
      <c r="N77" s="1">
        <v>91.2</v>
      </c>
      <c r="O77" s="10">
        <f t="shared" si="6"/>
        <v>1.1881838074398252</v>
      </c>
      <c r="P77" s="10">
        <f t="shared" si="7"/>
        <v>0.24875803274629218</v>
      </c>
      <c r="Q77" s="11">
        <f t="shared" si="8"/>
        <v>0.22218860576317673</v>
      </c>
      <c r="R77" s="12">
        <v>394</v>
      </c>
      <c r="S77" s="12">
        <f t="shared" si="9"/>
        <v>0.65327821623699878</v>
      </c>
      <c r="T77" s="11">
        <f t="shared" si="10"/>
        <v>0.25771622546642581</v>
      </c>
      <c r="U77" s="11">
        <f t="shared" si="11"/>
        <v>0.58885823799272263</v>
      </c>
    </row>
    <row r="78" spans="1:21">
      <c r="A78" s="1" t="s">
        <v>363</v>
      </c>
      <c r="B78" s="1" t="s">
        <v>61</v>
      </c>
      <c r="C78" s="1" t="s">
        <v>364</v>
      </c>
      <c r="D78" s="1">
        <v>2</v>
      </c>
      <c r="E78" s="1" t="s">
        <v>365</v>
      </c>
      <c r="F78" s="1" t="s">
        <v>242</v>
      </c>
      <c r="G78" s="1" t="s">
        <v>366</v>
      </c>
      <c r="H78" s="1">
        <v>1</v>
      </c>
      <c r="I78" s="1">
        <v>112.4</v>
      </c>
      <c r="J78" s="1">
        <v>79.7</v>
      </c>
      <c r="K78" s="1">
        <v>93.8</v>
      </c>
      <c r="L78" s="1">
        <v>95.5</v>
      </c>
      <c r="M78" s="1">
        <v>103.1</v>
      </c>
      <c r="N78" s="1">
        <v>115.5</v>
      </c>
      <c r="O78" s="10">
        <f t="shared" si="6"/>
        <v>1.0986358866736621</v>
      </c>
      <c r="P78" s="10">
        <f t="shared" si="7"/>
        <v>0.13571332302086647</v>
      </c>
      <c r="Q78" s="11">
        <f t="shared" si="8"/>
        <v>0.44551128715083854</v>
      </c>
      <c r="R78" s="12">
        <v>432</v>
      </c>
      <c r="S78" s="12">
        <f t="shared" si="9"/>
        <v>0.35114128851772591</v>
      </c>
      <c r="T78" s="11">
        <f t="shared" si="10"/>
        <v>0.471293190342438</v>
      </c>
      <c r="U78" s="11">
        <f t="shared" si="11"/>
        <v>0.32670883526278788</v>
      </c>
    </row>
    <row r="79" spans="1:21">
      <c r="A79" s="1" t="s">
        <v>367</v>
      </c>
      <c r="B79" s="1" t="s">
        <v>94</v>
      </c>
      <c r="C79" s="1" t="s">
        <v>368</v>
      </c>
      <c r="D79" s="1">
        <v>7</v>
      </c>
      <c r="E79" s="1" t="s">
        <v>369</v>
      </c>
      <c r="F79" s="1" t="s">
        <v>242</v>
      </c>
      <c r="G79" s="1" t="s">
        <v>370</v>
      </c>
      <c r="H79" s="1">
        <v>1</v>
      </c>
      <c r="I79" s="1">
        <v>88.1</v>
      </c>
      <c r="J79" s="1">
        <v>93.6</v>
      </c>
      <c r="K79" s="1">
        <v>106</v>
      </c>
      <c r="L79" s="1">
        <v>117.1</v>
      </c>
      <c r="M79" s="1">
        <v>99.5</v>
      </c>
      <c r="N79" s="1">
        <v>95.7</v>
      </c>
      <c r="O79" s="10">
        <f t="shared" si="6"/>
        <v>1.0855057351407718</v>
      </c>
      <c r="P79" s="10">
        <f t="shared" si="7"/>
        <v>0.11836734828128644</v>
      </c>
      <c r="Q79" s="11">
        <f t="shared" si="8"/>
        <v>0.38701420231156669</v>
      </c>
      <c r="R79" s="12">
        <v>420</v>
      </c>
      <c r="S79" s="12">
        <f t="shared" si="9"/>
        <v>0.41227309732638934</v>
      </c>
      <c r="T79" s="11">
        <f t="shared" si="10"/>
        <v>0.42110831061044279</v>
      </c>
      <c r="U79" s="11">
        <f t="shared" si="11"/>
        <v>0.37560618765443959</v>
      </c>
    </row>
    <row r="80" spans="1:21">
      <c r="A80" s="1" t="s">
        <v>371</v>
      </c>
      <c r="B80" s="1" t="s">
        <v>88</v>
      </c>
      <c r="C80" s="1" t="s">
        <v>372</v>
      </c>
      <c r="D80" s="1">
        <v>16</v>
      </c>
      <c r="E80" s="1" t="s">
        <v>373</v>
      </c>
      <c r="F80" s="1" t="s">
        <v>374</v>
      </c>
      <c r="G80" s="1" t="s">
        <v>375</v>
      </c>
      <c r="H80" s="1">
        <v>1</v>
      </c>
      <c r="I80" s="1">
        <v>106.5</v>
      </c>
      <c r="J80" s="1">
        <v>88</v>
      </c>
      <c r="K80" s="1">
        <v>99.7</v>
      </c>
      <c r="L80" s="1">
        <v>101.6</v>
      </c>
      <c r="M80" s="1">
        <v>106</v>
      </c>
      <c r="N80" s="1">
        <v>98.2</v>
      </c>
      <c r="O80" s="10">
        <f t="shared" si="6"/>
        <v>1.0394289598912305</v>
      </c>
      <c r="P80" s="10">
        <f t="shared" si="7"/>
        <v>5.5791160105974673E-2</v>
      </c>
      <c r="Q80" s="11">
        <f t="shared" si="8"/>
        <v>0.54511268273645752</v>
      </c>
      <c r="R80" s="12">
        <v>437</v>
      </c>
      <c r="S80" s="12">
        <f t="shared" si="9"/>
        <v>0.2635137134439916</v>
      </c>
      <c r="T80" s="11">
        <f t="shared" si="10"/>
        <v>0.5700606316031146</v>
      </c>
      <c r="U80" s="11">
        <f t="shared" si="11"/>
        <v>0.24407895034456326</v>
      </c>
    </row>
    <row r="81" spans="1:21">
      <c r="A81" s="1" t="s">
        <v>376</v>
      </c>
      <c r="B81" s="1" t="s">
        <v>48</v>
      </c>
      <c r="C81" s="1" t="s">
        <v>377</v>
      </c>
      <c r="D81" s="1">
        <v>2</v>
      </c>
      <c r="E81" s="1" t="s">
        <v>378</v>
      </c>
      <c r="F81" s="1" t="s">
        <v>379</v>
      </c>
      <c r="G81" s="1" t="s">
        <v>380</v>
      </c>
      <c r="H81" s="1">
        <v>1</v>
      </c>
      <c r="I81" s="1">
        <v>119.7</v>
      </c>
      <c r="J81" s="1">
        <v>92.2</v>
      </c>
      <c r="K81" s="1">
        <v>85.1</v>
      </c>
      <c r="L81" s="1">
        <v>80.2</v>
      </c>
      <c r="M81" s="1">
        <v>115.4</v>
      </c>
      <c r="N81" s="1">
        <v>107.4</v>
      </c>
      <c r="O81" s="10">
        <f t="shared" si="6"/>
        <v>1.0202020202020201</v>
      </c>
      <c r="P81" s="10">
        <f t="shared" si="7"/>
        <v>2.885486267218499E-2</v>
      </c>
      <c r="Q81" s="11">
        <f t="shared" si="8"/>
        <v>0.90032833414598246</v>
      </c>
      <c r="R81" s="12">
        <v>451</v>
      </c>
      <c r="S81" s="12">
        <f t="shared" si="9"/>
        <v>4.5599082000750794E-2</v>
      </c>
      <c r="T81" s="11">
        <f t="shared" si="10"/>
        <v>0.91230609468894452</v>
      </c>
      <c r="U81" s="11">
        <f t="shared" si="11"/>
        <v>3.9859423808861115E-2</v>
      </c>
    </row>
    <row r="82" spans="1:21">
      <c r="A82" s="1" t="s">
        <v>381</v>
      </c>
      <c r="B82" s="1" t="s">
        <v>341</v>
      </c>
      <c r="C82" s="1" t="s">
        <v>382</v>
      </c>
      <c r="D82" s="1">
        <v>1</v>
      </c>
      <c r="E82" s="1" t="s">
        <v>383</v>
      </c>
      <c r="F82" s="1" t="s">
        <v>384</v>
      </c>
      <c r="G82" s="1" t="s">
        <v>385</v>
      </c>
      <c r="H82" s="1">
        <v>1</v>
      </c>
      <c r="I82" s="1">
        <v>22.7</v>
      </c>
      <c r="J82" s="1">
        <v>140</v>
      </c>
      <c r="K82" s="1">
        <v>134.5</v>
      </c>
      <c r="L82" s="1">
        <v>117.4</v>
      </c>
      <c r="M82" s="1">
        <v>53.1</v>
      </c>
      <c r="N82" s="1">
        <v>132.4</v>
      </c>
      <c r="O82" s="10">
        <f t="shared" si="6"/>
        <v>1.0191790040376849</v>
      </c>
      <c r="P82" s="10">
        <f t="shared" si="7"/>
        <v>2.7407462256775955E-2</v>
      </c>
      <c r="Q82" s="11">
        <f t="shared" si="8"/>
        <v>0.96855420409022108</v>
      </c>
      <c r="R82" s="12">
        <v>454</v>
      </c>
      <c r="S82" s="12">
        <f t="shared" si="9"/>
        <v>1.3876069443004679E-2</v>
      </c>
      <c r="T82" s="11">
        <f t="shared" si="10"/>
        <v>0.97495434200271147</v>
      </c>
      <c r="U82" s="11">
        <f t="shared" si="11"/>
        <v>1.1015722230258398E-2</v>
      </c>
    </row>
    <row r="83" spans="1:21">
      <c r="A83" s="1" t="s">
        <v>386</v>
      </c>
      <c r="B83" s="1" t="s">
        <v>61</v>
      </c>
      <c r="C83" s="1" t="s">
        <v>387</v>
      </c>
      <c r="D83" s="1">
        <v>3</v>
      </c>
      <c r="E83" s="1" t="s">
        <v>388</v>
      </c>
      <c r="F83" s="1" t="s">
        <v>389</v>
      </c>
      <c r="G83" s="1" t="s">
        <v>390</v>
      </c>
      <c r="H83" s="1">
        <v>2</v>
      </c>
      <c r="I83" s="1">
        <v>106.7</v>
      </c>
      <c r="J83" s="1">
        <v>99</v>
      </c>
      <c r="K83" s="1">
        <v>91.6</v>
      </c>
      <c r="L83" s="1">
        <v>111.3</v>
      </c>
      <c r="M83" s="1">
        <v>108.3</v>
      </c>
      <c r="N83" s="1">
        <v>83</v>
      </c>
      <c r="O83" s="10">
        <f t="shared" si="6"/>
        <v>1.0178271106626307</v>
      </c>
      <c r="P83" s="10">
        <f t="shared" si="7"/>
        <v>2.549252430909325E-2</v>
      </c>
      <c r="Q83" s="11">
        <f t="shared" si="8"/>
        <v>0.86806627808048664</v>
      </c>
      <c r="R83" s="12">
        <v>450</v>
      </c>
      <c r="S83" s="12">
        <f t="shared" si="9"/>
        <v>6.1447114563437495E-2</v>
      </c>
      <c r="T83" s="11">
        <f t="shared" si="10"/>
        <v>0.88156953129507198</v>
      </c>
      <c r="U83" s="11">
        <f t="shared" si="11"/>
        <v>5.4743428268930958E-2</v>
      </c>
    </row>
    <row r="84" spans="1:21">
      <c r="A84" s="1" t="s">
        <v>391</v>
      </c>
      <c r="B84" s="1" t="s">
        <v>114</v>
      </c>
      <c r="C84" s="1" t="s">
        <v>392</v>
      </c>
      <c r="D84" s="1">
        <v>5</v>
      </c>
      <c r="E84" s="1" t="s">
        <v>393</v>
      </c>
      <c r="F84" s="1" t="s">
        <v>394</v>
      </c>
      <c r="G84" s="1" t="s">
        <v>395</v>
      </c>
      <c r="H84" s="1">
        <v>1</v>
      </c>
      <c r="I84" s="1">
        <v>134.5</v>
      </c>
      <c r="J84" s="1">
        <v>82.8</v>
      </c>
      <c r="K84" s="1">
        <v>80.599999999999994</v>
      </c>
      <c r="L84" s="1">
        <v>83.5</v>
      </c>
      <c r="M84" s="1">
        <v>122</v>
      </c>
      <c r="N84" s="1">
        <v>96.5</v>
      </c>
      <c r="O84" s="10">
        <f t="shared" si="6"/>
        <v>1.0137630077207118</v>
      </c>
      <c r="P84" s="10">
        <f t="shared" si="7"/>
        <v>1.9720425962911434E-2</v>
      </c>
      <c r="Q84" s="11">
        <f t="shared" si="8"/>
        <v>0.95106843062162616</v>
      </c>
      <c r="R84" s="12">
        <v>452</v>
      </c>
      <c r="S84" s="12">
        <f t="shared" si="9"/>
        <v>2.1788233880485338E-2</v>
      </c>
      <c r="T84" s="11">
        <f t="shared" si="10"/>
        <v>0.96158909910195389</v>
      </c>
      <c r="U84" s="11">
        <f t="shared" si="11"/>
        <v>1.7010468622017223E-2</v>
      </c>
    </row>
    <row r="85" spans="1:21">
      <c r="A85" s="1" t="s">
        <v>396</v>
      </c>
      <c r="B85" s="1" t="s">
        <v>22</v>
      </c>
      <c r="C85" s="1" t="s">
        <v>397</v>
      </c>
      <c r="D85" s="1">
        <v>3</v>
      </c>
      <c r="E85" s="1" t="s">
        <v>226</v>
      </c>
      <c r="F85" s="1" t="s">
        <v>398</v>
      </c>
      <c r="G85" s="1" t="s">
        <v>399</v>
      </c>
      <c r="H85" s="1">
        <v>0</v>
      </c>
      <c r="I85" s="1">
        <v>109.1</v>
      </c>
      <c r="J85" s="1">
        <v>84.9</v>
      </c>
      <c r="K85" s="1">
        <v>104.9</v>
      </c>
      <c r="L85" s="1">
        <v>141.1</v>
      </c>
      <c r="M85" s="1">
        <v>23.4</v>
      </c>
      <c r="N85" s="1">
        <v>136.69999999999999</v>
      </c>
      <c r="O85" s="10">
        <f t="shared" si="6"/>
        <v>1.007694881231181</v>
      </c>
      <c r="P85" s="10">
        <f t="shared" si="7"/>
        <v>1.1058872993833693E-2</v>
      </c>
      <c r="Q85" s="11">
        <f t="shared" si="8"/>
        <v>0.98534691068372737</v>
      </c>
      <c r="R85" s="12">
        <v>457</v>
      </c>
      <c r="S85" s="12">
        <f t="shared" si="9"/>
        <v>6.4108406994491003E-3</v>
      </c>
      <c r="T85" s="11">
        <f t="shared" si="10"/>
        <v>0.98534691068372737</v>
      </c>
      <c r="U85" s="11">
        <f t="shared" si="11"/>
        <v>6.4108406994491003E-3</v>
      </c>
    </row>
    <row r="86" spans="1:21">
      <c r="A86" s="1" t="s">
        <v>400</v>
      </c>
      <c r="B86" s="1" t="s">
        <v>190</v>
      </c>
      <c r="C86" s="1" t="s">
        <v>401</v>
      </c>
      <c r="D86" s="1">
        <v>9</v>
      </c>
      <c r="E86" s="1" t="s">
        <v>402</v>
      </c>
      <c r="F86" s="1" t="s">
        <v>403</v>
      </c>
      <c r="G86" s="1" t="s">
        <v>404</v>
      </c>
      <c r="H86" s="1">
        <v>1</v>
      </c>
      <c r="I86" s="1">
        <v>117.3</v>
      </c>
      <c r="J86" s="1">
        <v>82.8</v>
      </c>
      <c r="K86" s="1">
        <v>100.8</v>
      </c>
      <c r="L86" s="1">
        <v>117.3</v>
      </c>
      <c r="M86" s="1">
        <v>117.8</v>
      </c>
      <c r="N86" s="1">
        <v>64.099999999999994</v>
      </c>
      <c r="O86" s="10">
        <f t="shared" si="6"/>
        <v>0.99435028248587576</v>
      </c>
      <c r="P86" s="10">
        <f t="shared" si="7"/>
        <v>-8.1739314457001094E-3</v>
      </c>
      <c r="Q86" s="11">
        <f t="shared" si="8"/>
        <v>0.97918362273474568</v>
      </c>
      <c r="R86" s="12">
        <v>456</v>
      </c>
      <c r="S86" s="12">
        <f t="shared" si="9"/>
        <v>9.1358588988904085E-3</v>
      </c>
      <c r="T86" s="11">
        <f t="shared" si="10"/>
        <v>0.98133095524074299</v>
      </c>
      <c r="U86" s="11">
        <f t="shared" si="11"/>
        <v>8.1845014934751464E-3</v>
      </c>
    </row>
    <row r="87" spans="1:21">
      <c r="A87" s="1" t="s">
        <v>405</v>
      </c>
      <c r="B87" s="1" t="s">
        <v>114</v>
      </c>
      <c r="C87" s="1" t="s">
        <v>206</v>
      </c>
      <c r="D87" s="1">
        <v>5</v>
      </c>
      <c r="E87" s="1" t="s">
        <v>207</v>
      </c>
      <c r="F87" s="1" t="s">
        <v>242</v>
      </c>
      <c r="G87" s="1" t="s">
        <v>406</v>
      </c>
      <c r="H87" s="1">
        <v>1</v>
      </c>
      <c r="I87" s="1">
        <v>94.2</v>
      </c>
      <c r="J87" s="1">
        <v>92.4</v>
      </c>
      <c r="K87" s="1">
        <v>115.1</v>
      </c>
      <c r="L87" s="1">
        <v>121.3</v>
      </c>
      <c r="M87" s="1">
        <v>161.69999999999999</v>
      </c>
      <c r="N87" s="1">
        <v>15.2</v>
      </c>
      <c r="O87" s="10">
        <f t="shared" si="6"/>
        <v>0.98839907192575382</v>
      </c>
      <c r="P87" s="10">
        <f t="shared" si="7"/>
        <v>-1.6834438863260238E-2</v>
      </c>
      <c r="Q87" s="11">
        <f t="shared" si="8"/>
        <v>0.98024616755399774</v>
      </c>
      <c r="R87" s="12">
        <v>455</v>
      </c>
      <c r="S87" s="12">
        <f t="shared" si="9"/>
        <v>8.6648469756308126E-3</v>
      </c>
      <c r="T87" s="11">
        <f t="shared" si="10"/>
        <v>0.98455494191687243</v>
      </c>
      <c r="U87" s="11">
        <f t="shared" si="11"/>
        <v>6.7600435628930059E-3</v>
      </c>
    </row>
    <row r="88" spans="1:21">
      <c r="A88" s="1" t="s">
        <v>407</v>
      </c>
      <c r="B88" s="1" t="s">
        <v>408</v>
      </c>
      <c r="C88" s="1" t="s">
        <v>409</v>
      </c>
      <c r="D88" s="1">
        <v>2</v>
      </c>
      <c r="E88" s="1" t="s">
        <v>410</v>
      </c>
      <c r="F88" s="1" t="s">
        <v>411</v>
      </c>
      <c r="G88" s="1" t="s">
        <v>412</v>
      </c>
      <c r="H88" s="1">
        <v>1</v>
      </c>
      <c r="I88" s="1">
        <v>100.4</v>
      </c>
      <c r="J88" s="1">
        <v>85.4</v>
      </c>
      <c r="K88" s="1">
        <v>117.4</v>
      </c>
      <c r="L88" s="1">
        <v>97.8</v>
      </c>
      <c r="M88" s="1">
        <v>174.7</v>
      </c>
      <c r="N88" s="1">
        <v>24.3</v>
      </c>
      <c r="O88" s="10">
        <f t="shared" si="6"/>
        <v>0.97889182058047486</v>
      </c>
      <c r="P88" s="10">
        <f t="shared" si="7"/>
        <v>-3.0778661550288525E-2</v>
      </c>
      <c r="Q88" s="11">
        <f t="shared" si="8"/>
        <v>0.96397598060214862</v>
      </c>
      <c r="R88" s="12">
        <v>453</v>
      </c>
      <c r="S88" s="12">
        <f t="shared" si="9"/>
        <v>1.5933787281718188E-2</v>
      </c>
      <c r="T88" s="11">
        <f t="shared" si="10"/>
        <v>0.97248790979068855</v>
      </c>
      <c r="U88" s="11">
        <f t="shared" si="11"/>
        <v>1.2115789224699846E-2</v>
      </c>
    </row>
    <row r="89" spans="1:21">
      <c r="A89" s="1" t="s">
        <v>413</v>
      </c>
      <c r="B89" s="1" t="s">
        <v>94</v>
      </c>
      <c r="C89" s="1" t="s">
        <v>414</v>
      </c>
      <c r="D89" s="1">
        <v>16</v>
      </c>
      <c r="E89" s="1" t="s">
        <v>415</v>
      </c>
      <c r="F89" s="1" t="s">
        <v>416</v>
      </c>
      <c r="G89" s="1" t="s">
        <v>417</v>
      </c>
      <c r="H89" s="1">
        <v>1</v>
      </c>
      <c r="I89" s="1">
        <v>99.1</v>
      </c>
      <c r="J89" s="1">
        <v>117.3</v>
      </c>
      <c r="K89" s="1">
        <v>94</v>
      </c>
      <c r="L89" s="1">
        <v>116.2</v>
      </c>
      <c r="M89" s="1">
        <v>84.7</v>
      </c>
      <c r="N89" s="1">
        <v>88.6</v>
      </c>
      <c r="O89" s="10">
        <f t="shared" si="6"/>
        <v>0.932667525773196</v>
      </c>
      <c r="P89" s="10">
        <f t="shared" si="7"/>
        <v>-0.10056520931052854</v>
      </c>
      <c r="Q89" s="11">
        <f t="shared" si="8"/>
        <v>0.59788292299650714</v>
      </c>
      <c r="R89" s="12">
        <v>442</v>
      </c>
      <c r="S89" s="12">
        <f t="shared" si="9"/>
        <v>0.22338385091886875</v>
      </c>
      <c r="T89" s="11">
        <f t="shared" si="10"/>
        <v>0.61817306744209</v>
      </c>
      <c r="U89" s="11">
        <f t="shared" si="11"/>
        <v>0.20888992019811042</v>
      </c>
    </row>
    <row r="90" spans="1:21">
      <c r="A90" s="1" t="s">
        <v>418</v>
      </c>
      <c r="B90" s="1" t="s">
        <v>48</v>
      </c>
      <c r="C90" s="1" t="s">
        <v>419</v>
      </c>
      <c r="D90" s="1">
        <v>1</v>
      </c>
      <c r="E90" s="1" t="s">
        <v>420</v>
      </c>
      <c r="F90" s="1" t="s">
        <v>421</v>
      </c>
      <c r="G90" s="1" t="s">
        <v>422</v>
      </c>
      <c r="H90" s="1">
        <v>1</v>
      </c>
      <c r="I90" s="1">
        <v>119.3</v>
      </c>
      <c r="J90" s="1">
        <v>85.6</v>
      </c>
      <c r="K90" s="1">
        <v>105.9</v>
      </c>
      <c r="L90" s="1">
        <v>105.5</v>
      </c>
      <c r="M90" s="1">
        <v>87.5</v>
      </c>
      <c r="N90" s="1">
        <v>96.3</v>
      </c>
      <c r="O90" s="10">
        <f t="shared" si="6"/>
        <v>0.93082368082368105</v>
      </c>
      <c r="P90" s="10">
        <f t="shared" si="7"/>
        <v>-0.10342018047811011</v>
      </c>
      <c r="Q90" s="11">
        <f t="shared" si="8"/>
        <v>0.55330790615491521</v>
      </c>
      <c r="R90" s="12">
        <v>438</v>
      </c>
      <c r="S90" s="12">
        <f t="shared" si="9"/>
        <v>0.25703312415613228</v>
      </c>
      <c r="T90" s="11">
        <f t="shared" si="10"/>
        <v>0.5773098472894892</v>
      </c>
      <c r="U90" s="11">
        <f t="shared" si="11"/>
        <v>0.23859103459038156</v>
      </c>
    </row>
    <row r="91" spans="1:21">
      <c r="A91" s="1" t="s">
        <v>423</v>
      </c>
      <c r="B91" s="1" t="s">
        <v>408</v>
      </c>
      <c r="C91" s="1" t="s">
        <v>424</v>
      </c>
      <c r="D91" s="1">
        <v>2</v>
      </c>
      <c r="E91" s="1" t="s">
        <v>237</v>
      </c>
      <c r="F91" s="1" t="s">
        <v>425</v>
      </c>
      <c r="G91" s="1" t="s">
        <v>426</v>
      </c>
      <c r="H91" s="1">
        <v>1</v>
      </c>
      <c r="I91" s="1">
        <v>115.8</v>
      </c>
      <c r="J91" s="1">
        <v>98.3</v>
      </c>
      <c r="K91" s="1">
        <v>97.8</v>
      </c>
      <c r="L91" s="1">
        <v>111.9</v>
      </c>
      <c r="M91" s="1">
        <v>94.8</v>
      </c>
      <c r="N91" s="1">
        <v>81.5</v>
      </c>
      <c r="O91" s="10">
        <f t="shared" si="6"/>
        <v>0.92401410708560439</v>
      </c>
      <c r="P91" s="10">
        <f t="shared" si="7"/>
        <v>-0.11401321719940442</v>
      </c>
      <c r="Q91" s="11">
        <f t="shared" si="8"/>
        <v>0.49765811869176896</v>
      </c>
      <c r="R91" s="12">
        <v>435</v>
      </c>
      <c r="S91" s="12">
        <f t="shared" si="9"/>
        <v>0.30306890654630136</v>
      </c>
      <c r="T91" s="11">
        <f t="shared" si="10"/>
        <v>0.52282703503939865</v>
      </c>
      <c r="U91" s="11">
        <f t="shared" si="11"/>
        <v>0.28164196343108849</v>
      </c>
    </row>
    <row r="92" spans="1:21">
      <c r="A92" s="1" t="s">
        <v>427</v>
      </c>
      <c r="B92" s="1" t="s">
        <v>77</v>
      </c>
      <c r="C92" s="1" t="s">
        <v>428</v>
      </c>
      <c r="D92" s="1">
        <v>2</v>
      </c>
      <c r="E92" s="1" t="s">
        <v>237</v>
      </c>
      <c r="F92" s="1" t="s">
        <v>429</v>
      </c>
      <c r="G92" s="1" t="s">
        <v>430</v>
      </c>
      <c r="H92" s="1">
        <v>0</v>
      </c>
      <c r="I92" s="1">
        <v>124.8</v>
      </c>
      <c r="J92" s="1">
        <v>95.5</v>
      </c>
      <c r="K92" s="1">
        <v>91.7</v>
      </c>
      <c r="L92" s="1">
        <v>108.2</v>
      </c>
      <c r="M92" s="1">
        <v>103.3</v>
      </c>
      <c r="N92" s="1">
        <v>76.599999999999994</v>
      </c>
      <c r="O92" s="10">
        <f t="shared" si="6"/>
        <v>0.92339743589743606</v>
      </c>
      <c r="P92" s="10">
        <f t="shared" si="7"/>
        <v>-0.11497636858974007</v>
      </c>
      <c r="Q92" s="11">
        <f t="shared" si="8"/>
        <v>0.6082398645128928</v>
      </c>
      <c r="R92" s="12">
        <v>443</v>
      </c>
      <c r="S92" s="12">
        <f t="shared" si="9"/>
        <v>0.21592511926158572</v>
      </c>
      <c r="T92" s="11">
        <f t="shared" si="10"/>
        <v>0.62746189183384193</v>
      </c>
      <c r="U92" s="11">
        <f t="shared" si="11"/>
        <v>0.20241264541480511</v>
      </c>
    </row>
    <row r="93" spans="1:21">
      <c r="A93" s="1" t="s">
        <v>431</v>
      </c>
      <c r="B93" s="1" t="s">
        <v>190</v>
      </c>
      <c r="C93" s="1" t="s">
        <v>432</v>
      </c>
      <c r="D93" s="1">
        <v>3</v>
      </c>
      <c r="E93" s="1" t="s">
        <v>433</v>
      </c>
      <c r="F93" s="1" t="s">
        <v>242</v>
      </c>
      <c r="G93" s="1" t="s">
        <v>434</v>
      </c>
      <c r="H93" s="1">
        <v>1</v>
      </c>
      <c r="I93" s="1">
        <v>91.4</v>
      </c>
      <c r="J93" s="1">
        <v>106.4</v>
      </c>
      <c r="K93" s="1">
        <v>114.8</v>
      </c>
      <c r="L93" s="1">
        <v>102.3</v>
      </c>
      <c r="M93" s="1">
        <v>103.3</v>
      </c>
      <c r="N93" s="1">
        <v>81.599999999999994</v>
      </c>
      <c r="O93" s="10">
        <f t="shared" si="6"/>
        <v>0.9187460012795905</v>
      </c>
      <c r="P93" s="10">
        <f t="shared" si="7"/>
        <v>-0.12226202917661314</v>
      </c>
      <c r="Q93" s="11">
        <f t="shared" si="8"/>
        <v>0.43814444423484816</v>
      </c>
      <c r="R93" s="12">
        <v>430</v>
      </c>
      <c r="S93" s="12">
        <f t="shared" si="9"/>
        <v>0.35838269088266167</v>
      </c>
      <c r="T93" s="11">
        <f t="shared" si="10"/>
        <v>0.4656558395705247</v>
      </c>
      <c r="U93" s="11">
        <f t="shared" si="11"/>
        <v>0.33193494639239796</v>
      </c>
    </row>
    <row r="94" spans="1:21">
      <c r="A94" s="1" t="s">
        <v>435</v>
      </c>
      <c r="B94" s="1" t="s">
        <v>256</v>
      </c>
      <c r="C94" s="1" t="s">
        <v>436</v>
      </c>
      <c r="D94" s="1">
        <v>2</v>
      </c>
      <c r="E94" s="1" t="s">
        <v>437</v>
      </c>
      <c r="F94" s="1" t="s">
        <v>438</v>
      </c>
      <c r="G94" s="1" t="s">
        <v>439</v>
      </c>
      <c r="H94" s="1">
        <v>1</v>
      </c>
      <c r="I94" s="1">
        <v>116.8</v>
      </c>
      <c r="J94" s="1">
        <v>96.5</v>
      </c>
      <c r="K94" s="1">
        <v>99.7</v>
      </c>
      <c r="L94" s="1">
        <v>135.6</v>
      </c>
      <c r="M94" s="1">
        <v>130.4</v>
      </c>
      <c r="N94" s="1">
        <v>21.1</v>
      </c>
      <c r="O94" s="10">
        <f t="shared" si="6"/>
        <v>0.9172523961661343</v>
      </c>
      <c r="P94" s="10">
        <f t="shared" si="7"/>
        <v>-0.12460932661279878</v>
      </c>
      <c r="Q94" s="11">
        <f t="shared" si="8"/>
        <v>0.83079554416171475</v>
      </c>
      <c r="R94" s="12">
        <v>449</v>
      </c>
      <c r="S94" s="12">
        <f t="shared" si="9"/>
        <v>8.0505841399298811E-2</v>
      </c>
      <c r="T94" s="11">
        <f t="shared" si="10"/>
        <v>0.84559813737617739</v>
      </c>
      <c r="U94" s="11">
        <f t="shared" si="11"/>
        <v>7.2835982332771748E-2</v>
      </c>
    </row>
    <row r="95" spans="1:21">
      <c r="A95" s="1" t="s">
        <v>440</v>
      </c>
      <c r="B95" s="1" t="s">
        <v>22</v>
      </c>
      <c r="C95" s="1" t="s">
        <v>441</v>
      </c>
      <c r="D95" s="1">
        <v>5</v>
      </c>
      <c r="E95" s="1" t="s">
        <v>442</v>
      </c>
      <c r="F95" s="1" t="s">
        <v>443</v>
      </c>
      <c r="G95" s="1" t="s">
        <v>444</v>
      </c>
      <c r="H95" s="1">
        <v>1</v>
      </c>
      <c r="I95" s="1">
        <v>139.9</v>
      </c>
      <c r="J95" s="1">
        <v>99.7</v>
      </c>
      <c r="K95" s="1">
        <v>77</v>
      </c>
      <c r="L95" s="1">
        <v>87.8</v>
      </c>
      <c r="M95" s="1">
        <v>92.5</v>
      </c>
      <c r="N95" s="1">
        <v>103.2</v>
      </c>
      <c r="O95" s="10">
        <f t="shared" si="6"/>
        <v>0.89545167403663917</v>
      </c>
      <c r="P95" s="10">
        <f t="shared" si="7"/>
        <v>-0.15931252030759016</v>
      </c>
      <c r="Q95" s="11">
        <f t="shared" si="8"/>
        <v>0.59158335398249395</v>
      </c>
      <c r="R95" s="12">
        <v>441</v>
      </c>
      <c r="S95" s="12">
        <f t="shared" si="9"/>
        <v>0.22798405471445635</v>
      </c>
      <c r="T95" s="11">
        <f t="shared" si="10"/>
        <v>0.61304669562358216</v>
      </c>
      <c r="U95" s="11">
        <f t="shared" si="11"/>
        <v>0.21250644411244465</v>
      </c>
    </row>
    <row r="96" spans="1:21">
      <c r="A96" s="1" t="s">
        <v>445</v>
      </c>
      <c r="B96" s="1" t="s">
        <v>22</v>
      </c>
      <c r="C96" s="1" t="s">
        <v>446</v>
      </c>
      <c r="D96" s="1">
        <v>1</v>
      </c>
      <c r="E96" s="1" t="s">
        <v>447</v>
      </c>
      <c r="F96" s="1" t="s">
        <v>448</v>
      </c>
      <c r="G96" s="1" t="s">
        <v>449</v>
      </c>
      <c r="H96" s="1">
        <v>1</v>
      </c>
      <c r="I96" s="1">
        <v>69.7</v>
      </c>
      <c r="J96" s="1">
        <v>106.1</v>
      </c>
      <c r="K96" s="1">
        <v>140.80000000000001</v>
      </c>
      <c r="L96" s="1">
        <v>114</v>
      </c>
      <c r="M96" s="1">
        <v>74.7</v>
      </c>
      <c r="N96" s="1">
        <v>94.8</v>
      </c>
      <c r="O96" s="10">
        <f t="shared" si="6"/>
        <v>0.89545167403663917</v>
      </c>
      <c r="P96" s="10">
        <f t="shared" si="7"/>
        <v>-0.15931252030759016</v>
      </c>
      <c r="Q96" s="11">
        <f t="shared" si="8"/>
        <v>0.66255254013473786</v>
      </c>
      <c r="R96" s="12">
        <v>444</v>
      </c>
      <c r="S96" s="12">
        <f t="shared" si="9"/>
        <v>0.17877967665780103</v>
      </c>
      <c r="T96" s="11">
        <f t="shared" si="10"/>
        <v>0.68195160099453878</v>
      </c>
      <c r="U96" s="11">
        <f t="shared" si="11"/>
        <v>0.16624644670257063</v>
      </c>
    </row>
    <row r="97" spans="1:21">
      <c r="A97" s="1" t="s">
        <v>450</v>
      </c>
      <c r="B97" s="1" t="s">
        <v>256</v>
      </c>
      <c r="C97" s="1" t="s">
        <v>451</v>
      </c>
      <c r="D97" s="1">
        <v>3</v>
      </c>
      <c r="E97" s="1" t="s">
        <v>452</v>
      </c>
      <c r="F97" s="1" t="s">
        <v>453</v>
      </c>
      <c r="G97" s="1" t="s">
        <v>454</v>
      </c>
      <c r="H97" s="1">
        <v>1</v>
      </c>
      <c r="I97" s="1">
        <v>120</v>
      </c>
      <c r="J97" s="1">
        <v>106.1</v>
      </c>
      <c r="K97" s="1">
        <v>91.6</v>
      </c>
      <c r="L97" s="1">
        <v>82</v>
      </c>
      <c r="M97" s="1">
        <v>92.1</v>
      </c>
      <c r="N97" s="1">
        <v>108.2</v>
      </c>
      <c r="O97" s="10">
        <f t="shared" si="6"/>
        <v>0.88857412653446666</v>
      </c>
      <c r="P97" s="10">
        <f t="shared" si="7"/>
        <v>-0.17043596126379942</v>
      </c>
      <c r="Q97" s="11">
        <f t="shared" si="8"/>
        <v>0.351490062508165</v>
      </c>
      <c r="R97" s="12">
        <v>411</v>
      </c>
      <c r="S97" s="12">
        <f t="shared" si="9"/>
        <v>0.45408694904778862</v>
      </c>
      <c r="T97" s="11">
        <f t="shared" si="10"/>
        <v>0.39082958288620784</v>
      </c>
      <c r="U97" s="11">
        <f t="shared" si="11"/>
        <v>0.40801257085400761</v>
      </c>
    </row>
    <row r="98" spans="1:21">
      <c r="A98" s="1" t="s">
        <v>455</v>
      </c>
      <c r="B98" s="1" t="s">
        <v>38</v>
      </c>
      <c r="C98" s="1" t="s">
        <v>456</v>
      </c>
      <c r="D98" s="1">
        <v>2</v>
      </c>
      <c r="E98" s="1" t="s">
        <v>457</v>
      </c>
      <c r="F98" s="1" t="s">
        <v>458</v>
      </c>
      <c r="G98" s="1" t="s">
        <v>459</v>
      </c>
      <c r="H98" s="1">
        <v>1</v>
      </c>
      <c r="I98" s="1">
        <v>125.4</v>
      </c>
      <c r="J98" s="1">
        <v>111.1</v>
      </c>
      <c r="K98" s="1">
        <v>85.8</v>
      </c>
      <c r="L98" s="1">
        <v>92.9</v>
      </c>
      <c r="M98" s="1">
        <v>123.4</v>
      </c>
      <c r="N98" s="1">
        <v>61.3</v>
      </c>
      <c r="O98" s="10">
        <f t="shared" si="6"/>
        <v>0.86130933912503882</v>
      </c>
      <c r="P98" s="10">
        <f t="shared" si="7"/>
        <v>-0.21539662048128416</v>
      </c>
      <c r="Q98" s="11">
        <f t="shared" si="8"/>
        <v>0.52352139135546805</v>
      </c>
      <c r="R98" s="12">
        <v>436</v>
      </c>
      <c r="S98" s="12">
        <f t="shared" si="9"/>
        <v>0.2810655681248953</v>
      </c>
      <c r="T98" s="11">
        <f t="shared" si="10"/>
        <v>0.54873687121433234</v>
      </c>
      <c r="U98" s="11">
        <f t="shared" si="11"/>
        <v>0.26063585732363109</v>
      </c>
    </row>
    <row r="99" spans="1:21">
      <c r="A99" s="1" t="s">
        <v>460</v>
      </c>
      <c r="B99" s="1" t="s">
        <v>77</v>
      </c>
      <c r="C99" s="1" t="s">
        <v>461</v>
      </c>
      <c r="D99" s="1">
        <v>5</v>
      </c>
      <c r="E99" s="1" t="s">
        <v>462</v>
      </c>
      <c r="F99" s="1" t="s">
        <v>438</v>
      </c>
      <c r="G99" s="1" t="s">
        <v>463</v>
      </c>
      <c r="H99" s="1">
        <v>1</v>
      </c>
      <c r="I99" s="1">
        <v>61.3</v>
      </c>
      <c r="J99" s="1">
        <v>115.7</v>
      </c>
      <c r="K99" s="1">
        <v>146</v>
      </c>
      <c r="L99" s="1">
        <v>102</v>
      </c>
      <c r="M99" s="1">
        <v>91</v>
      </c>
      <c r="N99" s="1">
        <v>84</v>
      </c>
      <c r="O99" s="10">
        <f t="shared" si="6"/>
        <v>0.85758513931888536</v>
      </c>
      <c r="P99" s="10">
        <f t="shared" si="7"/>
        <v>-0.22164818864473673</v>
      </c>
      <c r="Q99" s="11">
        <f t="shared" si="8"/>
        <v>0.57756263366074478</v>
      </c>
      <c r="R99" s="12">
        <v>440</v>
      </c>
      <c r="S99" s="12">
        <f t="shared" si="9"/>
        <v>0.23840091190636084</v>
      </c>
      <c r="T99" s="11">
        <f t="shared" si="10"/>
        <v>0.59987755359763717</v>
      </c>
      <c r="U99" s="11">
        <f t="shared" si="11"/>
        <v>0.22193738832269805</v>
      </c>
    </row>
    <row r="100" spans="1:21">
      <c r="A100" s="1" t="s">
        <v>464</v>
      </c>
      <c r="B100" s="1" t="s">
        <v>28</v>
      </c>
      <c r="C100" s="1" t="s">
        <v>465</v>
      </c>
      <c r="D100" s="1">
        <v>11</v>
      </c>
      <c r="E100" s="1" t="s">
        <v>466</v>
      </c>
      <c r="F100" s="1" t="s">
        <v>467</v>
      </c>
      <c r="G100" s="1" t="s">
        <v>468</v>
      </c>
      <c r="H100" s="1">
        <v>1</v>
      </c>
      <c r="I100" s="1">
        <v>99</v>
      </c>
      <c r="J100" s="1">
        <v>102.8</v>
      </c>
      <c r="K100" s="1">
        <v>121.6</v>
      </c>
      <c r="L100" s="1">
        <v>102.7</v>
      </c>
      <c r="M100" s="1">
        <v>90.7</v>
      </c>
      <c r="N100" s="1">
        <v>83.2</v>
      </c>
      <c r="O100" s="10">
        <f t="shared" si="6"/>
        <v>0.85528756957328389</v>
      </c>
      <c r="P100" s="10">
        <f t="shared" si="7"/>
        <v>-0.22551852232316744</v>
      </c>
      <c r="Q100" s="11">
        <f t="shared" si="8"/>
        <v>0.15819041216184382</v>
      </c>
      <c r="R100" s="12">
        <v>371</v>
      </c>
      <c r="S100" s="12">
        <f t="shared" si="9"/>
        <v>0.80081984240211801</v>
      </c>
      <c r="T100" s="11">
        <f t="shared" si="10"/>
        <v>0.19485988775731164</v>
      </c>
      <c r="U100" s="11">
        <f t="shared" si="11"/>
        <v>0.71027755194731368</v>
      </c>
    </row>
    <row r="101" spans="1:21">
      <c r="A101" s="1" t="s">
        <v>469</v>
      </c>
      <c r="B101" s="1" t="s">
        <v>38</v>
      </c>
      <c r="C101" s="1" t="s">
        <v>470</v>
      </c>
      <c r="D101" s="1">
        <v>1</v>
      </c>
      <c r="E101" s="1" t="s">
        <v>471</v>
      </c>
      <c r="F101" s="1" t="s">
        <v>472</v>
      </c>
      <c r="G101" s="1" t="s">
        <v>473</v>
      </c>
      <c r="H101" s="1">
        <v>1</v>
      </c>
      <c r="I101" s="1">
        <v>112.3</v>
      </c>
      <c r="J101" s="1">
        <v>107.1</v>
      </c>
      <c r="K101" s="1">
        <v>105.7</v>
      </c>
      <c r="L101" s="1">
        <v>108.9</v>
      </c>
      <c r="M101" s="1">
        <v>75.900000000000006</v>
      </c>
      <c r="N101" s="1">
        <v>90.2</v>
      </c>
      <c r="O101" s="10">
        <f t="shared" si="6"/>
        <v>0.84589357120885889</v>
      </c>
      <c r="P101" s="10">
        <f t="shared" si="7"/>
        <v>-0.24145193739097143</v>
      </c>
      <c r="Q101" s="11">
        <f t="shared" si="8"/>
        <v>0.16234272959260265</v>
      </c>
      <c r="R101" s="12">
        <v>375</v>
      </c>
      <c r="S101" s="12">
        <f t="shared" si="9"/>
        <v>0.78956715618190321</v>
      </c>
      <c r="T101" s="11">
        <f t="shared" si="10"/>
        <v>0.19784167313018508</v>
      </c>
      <c r="U101" s="11">
        <f t="shared" si="11"/>
        <v>0.70368222383977186</v>
      </c>
    </row>
    <row r="102" spans="1:21">
      <c r="A102" s="1" t="s">
        <v>474</v>
      </c>
      <c r="B102" s="1" t="s">
        <v>38</v>
      </c>
      <c r="C102" s="1" t="s">
        <v>475</v>
      </c>
      <c r="D102" s="1">
        <v>2</v>
      </c>
      <c r="E102" s="1" t="s">
        <v>476</v>
      </c>
      <c r="F102" s="1" t="s">
        <v>477</v>
      </c>
      <c r="G102" s="1" t="s">
        <v>478</v>
      </c>
      <c r="H102" s="1">
        <v>1</v>
      </c>
      <c r="I102" s="1">
        <v>95.4</v>
      </c>
      <c r="J102" s="1">
        <v>103.3</v>
      </c>
      <c r="K102" s="1">
        <v>126.4</v>
      </c>
      <c r="L102" s="1">
        <v>202.5</v>
      </c>
      <c r="M102" s="1">
        <v>52.9</v>
      </c>
      <c r="N102" s="1">
        <v>19.5</v>
      </c>
      <c r="O102" s="10">
        <f t="shared" si="6"/>
        <v>0.84558597354660092</v>
      </c>
      <c r="P102" s="10">
        <f t="shared" si="7"/>
        <v>-0.24197664917740286</v>
      </c>
      <c r="Q102" s="11">
        <f t="shared" si="8"/>
        <v>0.78379683543427392</v>
      </c>
      <c r="R102" s="12">
        <v>447</v>
      </c>
      <c r="S102" s="12">
        <f t="shared" si="9"/>
        <v>0.10579649431059152</v>
      </c>
      <c r="T102" s="11">
        <f t="shared" si="10"/>
        <v>0.80133144025383263</v>
      </c>
      <c r="U102" s="11">
        <f t="shared" si="11"/>
        <v>9.6187817372677772E-2</v>
      </c>
    </row>
    <row r="103" spans="1:21">
      <c r="A103" s="1" t="s">
        <v>479</v>
      </c>
      <c r="B103" s="1" t="s">
        <v>88</v>
      </c>
      <c r="C103" s="1" t="s">
        <v>480</v>
      </c>
      <c r="D103" s="1">
        <v>2</v>
      </c>
      <c r="E103" s="1" t="s">
        <v>481</v>
      </c>
      <c r="F103" s="1" t="s">
        <v>482</v>
      </c>
      <c r="G103" s="1" t="s">
        <v>483</v>
      </c>
      <c r="H103" s="1">
        <v>1</v>
      </c>
      <c r="I103" s="1">
        <v>116.3</v>
      </c>
      <c r="J103" s="1">
        <v>103.3</v>
      </c>
      <c r="K103" s="1">
        <v>105.5</v>
      </c>
      <c r="L103" s="1">
        <v>46.6</v>
      </c>
      <c r="M103" s="1">
        <v>175.5</v>
      </c>
      <c r="N103" s="1">
        <v>52.7</v>
      </c>
      <c r="O103" s="10">
        <f t="shared" si="6"/>
        <v>0.84527837588434329</v>
      </c>
      <c r="P103" s="10">
        <f t="shared" si="7"/>
        <v>-0.24250155187225572</v>
      </c>
      <c r="Q103" s="11">
        <f t="shared" si="8"/>
        <v>0.71128781334727831</v>
      </c>
      <c r="R103" s="12">
        <v>446</v>
      </c>
      <c r="S103" s="12">
        <f t="shared" si="9"/>
        <v>0.14795463210261228</v>
      </c>
      <c r="T103" s="11">
        <f t="shared" si="10"/>
        <v>0.72883078632221121</v>
      </c>
      <c r="U103" s="11">
        <f t="shared" si="11"/>
        <v>0.13737329074490393</v>
      </c>
    </row>
    <row r="104" spans="1:21">
      <c r="A104" s="1" t="s">
        <v>484</v>
      </c>
      <c r="B104" s="1" t="s">
        <v>190</v>
      </c>
      <c r="C104" s="1" t="s">
        <v>485</v>
      </c>
      <c r="D104" s="1">
        <v>1</v>
      </c>
      <c r="E104" s="1" t="s">
        <v>415</v>
      </c>
      <c r="F104" s="1" t="s">
        <v>486</v>
      </c>
      <c r="G104" s="1" t="s">
        <v>487</v>
      </c>
      <c r="H104" s="1">
        <v>1</v>
      </c>
      <c r="I104" s="1">
        <v>110.6</v>
      </c>
      <c r="J104" s="1">
        <v>97.2</v>
      </c>
      <c r="K104" s="1">
        <v>118</v>
      </c>
      <c r="L104" s="1">
        <v>113.7</v>
      </c>
      <c r="M104" s="1">
        <v>106.6</v>
      </c>
      <c r="N104" s="1">
        <v>54</v>
      </c>
      <c r="O104" s="10">
        <f t="shared" si="6"/>
        <v>0.84192756292203808</v>
      </c>
      <c r="P104" s="10">
        <f t="shared" si="7"/>
        <v>-0.24823198167724039</v>
      </c>
      <c r="Q104" s="11">
        <f t="shared" si="8"/>
        <v>0.43459905418057704</v>
      </c>
      <c r="R104" s="12">
        <v>429</v>
      </c>
      <c r="S104" s="12">
        <f t="shared" si="9"/>
        <v>0.36191122317104701</v>
      </c>
      <c r="T104" s="11">
        <f t="shared" si="10"/>
        <v>0.46296449361427439</v>
      </c>
      <c r="U104" s="11">
        <f t="shared" si="11"/>
        <v>0.33445231528592106</v>
      </c>
    </row>
    <row r="105" spans="1:21">
      <c r="A105" s="1" t="s">
        <v>488</v>
      </c>
      <c r="B105" s="1" t="s">
        <v>61</v>
      </c>
      <c r="C105" s="1" t="s">
        <v>489</v>
      </c>
      <c r="D105" s="1">
        <v>11</v>
      </c>
      <c r="E105" s="1" t="s">
        <v>490</v>
      </c>
      <c r="F105" s="1" t="s">
        <v>242</v>
      </c>
      <c r="G105" s="1" t="s">
        <v>491</v>
      </c>
      <c r="H105" s="1">
        <v>1</v>
      </c>
      <c r="I105" s="1">
        <v>94.9</v>
      </c>
      <c r="J105" s="1">
        <v>115.5</v>
      </c>
      <c r="K105" s="1">
        <v>116.8</v>
      </c>
      <c r="L105" s="1">
        <v>87.3</v>
      </c>
      <c r="M105" s="1">
        <v>92.6</v>
      </c>
      <c r="N105" s="1">
        <v>92.8</v>
      </c>
      <c r="O105" s="10">
        <f t="shared" si="6"/>
        <v>0.83343520782396086</v>
      </c>
      <c r="P105" s="10">
        <f t="shared" si="7"/>
        <v>-0.2628580480264856</v>
      </c>
      <c r="Q105" s="11">
        <f t="shared" si="8"/>
        <v>6.8039153324550322E-2</v>
      </c>
      <c r="R105" s="12">
        <v>348</v>
      </c>
      <c r="S105" s="12">
        <f t="shared" si="9"/>
        <v>1.1672410993622846</v>
      </c>
      <c r="T105" s="11">
        <f t="shared" si="10"/>
        <v>8.9350267440573269E-2</v>
      </c>
      <c r="U105" s="11">
        <f t="shared" si="11"/>
        <v>1.0489041432390154</v>
      </c>
    </row>
    <row r="106" spans="1:21">
      <c r="A106" s="1" t="s">
        <v>492</v>
      </c>
      <c r="B106" s="1" t="s">
        <v>28</v>
      </c>
      <c r="C106" s="1" t="s">
        <v>493</v>
      </c>
      <c r="D106" s="1">
        <v>3</v>
      </c>
      <c r="E106" s="1" t="s">
        <v>494</v>
      </c>
      <c r="F106" s="1" t="s">
        <v>495</v>
      </c>
      <c r="G106" s="1" t="s">
        <v>496</v>
      </c>
      <c r="H106" s="1">
        <v>1</v>
      </c>
      <c r="I106" s="1">
        <v>136.5</v>
      </c>
      <c r="J106" s="1">
        <v>110.7</v>
      </c>
      <c r="K106" s="1">
        <v>84.9</v>
      </c>
      <c r="L106" s="1">
        <v>105.3</v>
      </c>
      <c r="M106" s="1">
        <v>71.599999999999994</v>
      </c>
      <c r="N106" s="1">
        <v>91.1</v>
      </c>
      <c r="O106" s="10">
        <f t="shared" si="6"/>
        <v>0.80698584763625403</v>
      </c>
      <c r="P106" s="10">
        <f t="shared" si="7"/>
        <v>-0.30938472215757384</v>
      </c>
      <c r="Q106" s="11">
        <f t="shared" si="8"/>
        <v>0.29652459733487579</v>
      </c>
      <c r="R106" s="12">
        <v>405</v>
      </c>
      <c r="S106" s="12">
        <f t="shared" si="9"/>
        <v>0.52793927517079264</v>
      </c>
      <c r="T106" s="11">
        <f t="shared" si="10"/>
        <v>0.3345968913136747</v>
      </c>
      <c r="U106" s="11">
        <f t="shared" si="11"/>
        <v>0.47547809831561089</v>
      </c>
    </row>
    <row r="107" spans="1:21">
      <c r="A107" s="1" t="s">
        <v>497</v>
      </c>
      <c r="B107" s="1" t="s">
        <v>190</v>
      </c>
      <c r="C107" s="1" t="s">
        <v>498</v>
      </c>
      <c r="D107" s="1">
        <v>1</v>
      </c>
      <c r="E107" s="1" t="s">
        <v>499</v>
      </c>
      <c r="F107" s="1" t="s">
        <v>500</v>
      </c>
      <c r="G107" s="1" t="s">
        <v>501</v>
      </c>
      <c r="H107" s="1">
        <v>1</v>
      </c>
      <c r="I107" s="1">
        <v>101.7</v>
      </c>
      <c r="J107" s="1">
        <v>99.7</v>
      </c>
      <c r="K107" s="1">
        <v>130.80000000000001</v>
      </c>
      <c r="L107" s="1">
        <v>185.4</v>
      </c>
      <c r="M107" s="1">
        <v>15.7</v>
      </c>
      <c r="N107" s="1">
        <v>66.7</v>
      </c>
      <c r="O107" s="10">
        <f t="shared" si="6"/>
        <v>0.80614087898856102</v>
      </c>
      <c r="P107" s="10">
        <f t="shared" si="7"/>
        <v>-0.31089611263806577</v>
      </c>
      <c r="Q107" s="11">
        <f t="shared" si="8"/>
        <v>0.69691650797592763</v>
      </c>
      <c r="R107" s="12">
        <v>445</v>
      </c>
      <c r="S107" s="12">
        <f t="shared" si="9"/>
        <v>0.15681924815345319</v>
      </c>
      <c r="T107" s="11">
        <f t="shared" si="10"/>
        <v>0.71570976212359305</v>
      </c>
      <c r="U107" s="11">
        <f t="shared" si="11"/>
        <v>0.14526305906453457</v>
      </c>
    </row>
    <row r="108" spans="1:21">
      <c r="A108" s="1" t="s">
        <v>502</v>
      </c>
      <c r="B108" s="1" t="s">
        <v>77</v>
      </c>
      <c r="C108" s="1" t="s">
        <v>503</v>
      </c>
      <c r="D108" s="1">
        <v>2</v>
      </c>
      <c r="E108" s="1" t="s">
        <v>504</v>
      </c>
      <c r="F108" s="1" t="s">
        <v>505</v>
      </c>
      <c r="G108" s="1" t="s">
        <v>506</v>
      </c>
      <c r="H108" s="1">
        <v>1</v>
      </c>
      <c r="I108" s="1">
        <v>117</v>
      </c>
      <c r="J108" s="1">
        <v>110.4</v>
      </c>
      <c r="K108" s="1">
        <v>106</v>
      </c>
      <c r="L108" s="1">
        <v>97.1</v>
      </c>
      <c r="M108" s="1">
        <v>83.8</v>
      </c>
      <c r="N108" s="1">
        <v>85.6</v>
      </c>
      <c r="O108" s="10">
        <f t="shared" si="6"/>
        <v>0.79934013197360532</v>
      </c>
      <c r="P108" s="10">
        <f t="shared" si="7"/>
        <v>-0.32311857133987854</v>
      </c>
      <c r="Q108" s="11">
        <f t="shared" si="8"/>
        <v>1.3190977440993581E-2</v>
      </c>
      <c r="R108" s="12">
        <v>280</v>
      </c>
      <c r="S108" s="12">
        <f t="shared" si="9"/>
        <v>1.8797230223837289</v>
      </c>
      <c r="T108" s="11">
        <f t="shared" si="10"/>
        <v>2.1529559609050238E-2</v>
      </c>
      <c r="U108" s="11">
        <f t="shared" si="11"/>
        <v>1.6669648536560979</v>
      </c>
    </row>
    <row r="109" spans="1:21">
      <c r="A109" s="1" t="s">
        <v>507</v>
      </c>
      <c r="B109" s="1" t="s">
        <v>61</v>
      </c>
      <c r="C109" s="1" t="s">
        <v>508</v>
      </c>
      <c r="D109" s="1">
        <v>1</v>
      </c>
      <c r="E109" s="1" t="s">
        <v>509</v>
      </c>
      <c r="F109" s="1" t="s">
        <v>510</v>
      </c>
      <c r="G109" s="1" t="s">
        <v>511</v>
      </c>
      <c r="H109" s="1">
        <v>1</v>
      </c>
      <c r="I109" s="1">
        <v>278.60000000000002</v>
      </c>
      <c r="J109" s="1">
        <v>27.4</v>
      </c>
      <c r="K109" s="1">
        <v>27.7</v>
      </c>
      <c r="L109" s="1">
        <v>91.3</v>
      </c>
      <c r="M109" s="1">
        <v>83.2</v>
      </c>
      <c r="N109" s="1">
        <v>91.8</v>
      </c>
      <c r="O109" s="10">
        <f t="shared" si="6"/>
        <v>0.79802217560683242</v>
      </c>
      <c r="P109" s="10">
        <f t="shared" si="7"/>
        <v>-0.32549925797170537</v>
      </c>
      <c r="Q109" s="11">
        <f t="shared" si="8"/>
        <v>0.80171994195601226</v>
      </c>
      <c r="R109" s="12">
        <v>448</v>
      </c>
      <c r="S109" s="12">
        <f t="shared" si="9"/>
        <v>9.5977313641303505E-2</v>
      </c>
      <c r="T109" s="11">
        <f t="shared" si="10"/>
        <v>0.8178259229328072</v>
      </c>
      <c r="U109" s="11">
        <f t="shared" si="11"/>
        <v>8.7339127569597261E-2</v>
      </c>
    </row>
    <row r="110" spans="1:21">
      <c r="A110" s="1" t="s">
        <v>512</v>
      </c>
      <c r="B110" s="1" t="s">
        <v>77</v>
      </c>
      <c r="C110" s="1" t="s">
        <v>513</v>
      </c>
      <c r="D110" s="1">
        <v>2</v>
      </c>
      <c r="E110" s="1" t="s">
        <v>237</v>
      </c>
      <c r="F110" s="1" t="s">
        <v>514</v>
      </c>
      <c r="G110" s="1" t="s">
        <v>515</v>
      </c>
      <c r="H110" s="1">
        <v>1</v>
      </c>
      <c r="I110" s="1">
        <v>98.7</v>
      </c>
      <c r="J110" s="1">
        <v>116.3</v>
      </c>
      <c r="K110" s="1">
        <v>119</v>
      </c>
      <c r="L110" s="1">
        <v>130.9</v>
      </c>
      <c r="M110" s="1">
        <v>119.8</v>
      </c>
      <c r="N110" s="1">
        <v>15.3</v>
      </c>
      <c r="O110" s="10">
        <f t="shared" si="6"/>
        <v>0.79640718562874258</v>
      </c>
      <c r="P110" s="10">
        <f t="shared" si="7"/>
        <v>-0.32842185697286252</v>
      </c>
      <c r="Q110" s="11">
        <f t="shared" si="8"/>
        <v>0.5768816797905274</v>
      </c>
      <c r="R110" s="12">
        <v>439</v>
      </c>
      <c r="S110" s="12">
        <f t="shared" si="9"/>
        <v>0.23891325284670481</v>
      </c>
      <c r="T110" s="11">
        <f t="shared" si="10"/>
        <v>0.60053514274321418</v>
      </c>
      <c r="U110" s="11">
        <f t="shared" si="11"/>
        <v>0.22146157301897593</v>
      </c>
    </row>
    <row r="111" spans="1:21">
      <c r="A111" s="1" t="s">
        <v>516</v>
      </c>
      <c r="B111" s="1" t="s">
        <v>61</v>
      </c>
      <c r="C111" s="1" t="s">
        <v>517</v>
      </c>
      <c r="D111" s="1">
        <v>3</v>
      </c>
      <c r="E111" s="1" t="s">
        <v>237</v>
      </c>
      <c r="F111" s="1" t="s">
        <v>518</v>
      </c>
      <c r="G111" s="1" t="s">
        <v>519</v>
      </c>
      <c r="H111" s="1">
        <v>1</v>
      </c>
      <c r="I111" s="1">
        <v>113.9</v>
      </c>
      <c r="J111" s="1">
        <v>112.2</v>
      </c>
      <c r="K111" s="1">
        <v>108</v>
      </c>
      <c r="L111" s="1">
        <v>83</v>
      </c>
      <c r="M111" s="1">
        <v>95.6</v>
      </c>
      <c r="N111" s="1">
        <v>87.4</v>
      </c>
      <c r="O111" s="10">
        <f t="shared" si="6"/>
        <v>0.79616881173301401</v>
      </c>
      <c r="P111" s="10">
        <f t="shared" si="7"/>
        <v>-0.3288537369464184</v>
      </c>
      <c r="Q111" s="11">
        <f t="shared" si="8"/>
        <v>5.1438222988456003E-3</v>
      </c>
      <c r="R111" s="12">
        <v>237</v>
      </c>
      <c r="S111" s="12">
        <f t="shared" si="9"/>
        <v>2.2887140431872215</v>
      </c>
      <c r="T111" s="11">
        <f t="shared" si="10"/>
        <v>9.9186784412339211E-3</v>
      </c>
      <c r="U111" s="11">
        <f t="shared" si="11"/>
        <v>2.0035461891274751</v>
      </c>
    </row>
    <row r="112" spans="1:21">
      <c r="A112" s="1" t="s">
        <v>520</v>
      </c>
      <c r="B112" s="1" t="s">
        <v>22</v>
      </c>
      <c r="C112" s="1" t="s">
        <v>521</v>
      </c>
      <c r="D112" s="1">
        <v>2</v>
      </c>
      <c r="E112" s="1" t="s">
        <v>522</v>
      </c>
      <c r="F112" s="1" t="s">
        <v>523</v>
      </c>
      <c r="G112" s="1" t="s">
        <v>524</v>
      </c>
      <c r="H112" s="1">
        <v>1</v>
      </c>
      <c r="I112" s="1">
        <v>104.8</v>
      </c>
      <c r="J112" s="1">
        <v>117.5</v>
      </c>
      <c r="K112" s="1">
        <v>113.2</v>
      </c>
      <c r="L112" s="1">
        <v>108.2</v>
      </c>
      <c r="M112" s="1">
        <v>89.8</v>
      </c>
      <c r="N112" s="1">
        <v>66.400000000000006</v>
      </c>
      <c r="O112" s="10">
        <f t="shared" si="6"/>
        <v>0.78807749627421753</v>
      </c>
      <c r="P112" s="10">
        <f t="shared" si="7"/>
        <v>-0.34359058957985433</v>
      </c>
      <c r="Q112" s="11">
        <f t="shared" si="8"/>
        <v>0.13445004537367009</v>
      </c>
      <c r="R112" s="12">
        <v>365</v>
      </c>
      <c r="S112" s="12">
        <f t="shared" si="9"/>
        <v>0.87143904687666895</v>
      </c>
      <c r="T112" s="11">
        <f t="shared" si="10"/>
        <v>0.16833882393360886</v>
      </c>
      <c r="U112" s="11">
        <f t="shared" si="11"/>
        <v>0.7738157112632934</v>
      </c>
    </row>
    <row r="113" spans="1:21">
      <c r="A113" s="1" t="s">
        <v>525</v>
      </c>
      <c r="B113" s="1" t="s">
        <v>28</v>
      </c>
      <c r="C113" s="1" t="s">
        <v>526</v>
      </c>
      <c r="D113" s="1">
        <v>1</v>
      </c>
      <c r="E113" s="1" t="s">
        <v>527</v>
      </c>
      <c r="F113" s="1" t="s">
        <v>495</v>
      </c>
      <c r="G113" s="1" t="s">
        <v>496</v>
      </c>
      <c r="H113" s="1">
        <v>1</v>
      </c>
      <c r="I113" s="1">
        <v>93.4</v>
      </c>
      <c r="J113" s="1">
        <v>117.4</v>
      </c>
      <c r="K113" s="1">
        <v>125</v>
      </c>
      <c r="L113" s="1">
        <v>110.8</v>
      </c>
      <c r="M113" s="1">
        <v>69.599999999999994</v>
      </c>
      <c r="N113" s="1">
        <v>83.9</v>
      </c>
      <c r="O113" s="10">
        <f t="shared" si="6"/>
        <v>0.78707564026206056</v>
      </c>
      <c r="P113" s="10">
        <f t="shared" si="7"/>
        <v>-0.34542580529546063</v>
      </c>
      <c r="Q113" s="11">
        <f t="shared" si="8"/>
        <v>0.19616226975123383</v>
      </c>
      <c r="R113" s="12">
        <v>389</v>
      </c>
      <c r="S113" s="12">
        <f t="shared" si="9"/>
        <v>0.70738452200500468</v>
      </c>
      <c r="T113" s="11">
        <f t="shared" si="10"/>
        <v>0.23045284646867314</v>
      </c>
      <c r="U113" s="11">
        <f t="shared" si="11"/>
        <v>0.63741792326086222</v>
      </c>
    </row>
    <row r="114" spans="1:21">
      <c r="A114" s="1" t="s">
        <v>528</v>
      </c>
      <c r="B114" s="1" t="s">
        <v>88</v>
      </c>
      <c r="C114" s="1" t="s">
        <v>529</v>
      </c>
      <c r="D114" s="1">
        <v>8</v>
      </c>
      <c r="E114" s="1" t="s">
        <v>530</v>
      </c>
      <c r="F114" s="1" t="s">
        <v>531</v>
      </c>
      <c r="G114" s="1" t="s">
        <v>532</v>
      </c>
      <c r="H114" s="1">
        <v>2</v>
      </c>
      <c r="I114" s="1">
        <v>123.6</v>
      </c>
      <c r="J114" s="1">
        <v>111.6</v>
      </c>
      <c r="K114" s="1">
        <v>102.3</v>
      </c>
      <c r="L114" s="1">
        <v>99.9</v>
      </c>
      <c r="M114" s="1">
        <v>80.5</v>
      </c>
      <c r="N114" s="1">
        <v>82.1</v>
      </c>
      <c r="O114" s="10">
        <f t="shared" si="6"/>
        <v>0.77777777777777779</v>
      </c>
      <c r="P114" s="10">
        <f t="shared" si="7"/>
        <v>-0.36257007938470825</v>
      </c>
      <c r="Q114" s="11">
        <f t="shared" si="8"/>
        <v>4.6149683540256926E-2</v>
      </c>
      <c r="R114" s="12">
        <v>324</v>
      </c>
      <c r="S114" s="12">
        <f t="shared" si="9"/>
        <v>1.3358312726920534</v>
      </c>
      <c r="T114" s="11">
        <f t="shared" si="10"/>
        <v>6.5093843758942643E-2</v>
      </c>
      <c r="U114" s="11">
        <f t="shared" si="11"/>
        <v>1.1864600828288154</v>
      </c>
    </row>
    <row r="115" spans="1:21">
      <c r="A115" s="1" t="s">
        <v>533</v>
      </c>
      <c r="B115" s="1" t="s">
        <v>114</v>
      </c>
      <c r="C115" s="1" t="s">
        <v>534</v>
      </c>
      <c r="D115" s="1">
        <v>2</v>
      </c>
      <c r="E115" s="1" t="s">
        <v>535</v>
      </c>
      <c r="F115" s="1" t="s">
        <v>536</v>
      </c>
      <c r="G115" s="1" t="s">
        <v>537</v>
      </c>
      <c r="H115" s="1">
        <v>1</v>
      </c>
      <c r="I115" s="1">
        <v>110.6</v>
      </c>
      <c r="J115" s="1">
        <v>117.5</v>
      </c>
      <c r="K115" s="1">
        <v>112</v>
      </c>
      <c r="L115" s="1">
        <v>81.8</v>
      </c>
      <c r="M115" s="1">
        <v>97.9</v>
      </c>
      <c r="N115" s="1">
        <v>80.2</v>
      </c>
      <c r="O115" s="10">
        <f t="shared" si="6"/>
        <v>0.76418700382240501</v>
      </c>
      <c r="P115" s="10">
        <f t="shared" si="7"/>
        <v>-0.38800237223564166</v>
      </c>
      <c r="Q115" s="11">
        <f t="shared" si="8"/>
        <v>1.1403544063385481E-2</v>
      </c>
      <c r="R115" s="12">
        <v>275</v>
      </c>
      <c r="S115" s="12">
        <f t="shared" si="9"/>
        <v>1.9429601549818483</v>
      </c>
      <c r="T115" s="11">
        <f t="shared" si="10"/>
        <v>1.8950616861698782E-2</v>
      </c>
      <c r="U115" s="11">
        <f t="shared" si="11"/>
        <v>1.7223766487422607</v>
      </c>
    </row>
    <row r="116" spans="1:21">
      <c r="A116" s="1" t="s">
        <v>464</v>
      </c>
      <c r="B116" s="1" t="s">
        <v>538</v>
      </c>
      <c r="C116" s="1" t="s">
        <v>465</v>
      </c>
      <c r="D116" s="1">
        <v>9</v>
      </c>
      <c r="E116" s="1" t="s">
        <v>466</v>
      </c>
      <c r="F116" s="1" t="s">
        <v>539</v>
      </c>
      <c r="G116" s="1" t="s">
        <v>540</v>
      </c>
      <c r="H116" s="1">
        <v>0</v>
      </c>
      <c r="I116" s="1">
        <v>135.5</v>
      </c>
      <c r="J116" s="1">
        <v>90.6</v>
      </c>
      <c r="K116" s="1">
        <v>114.3</v>
      </c>
      <c r="L116" s="1">
        <v>95.5</v>
      </c>
      <c r="M116" s="1">
        <v>72.2</v>
      </c>
      <c r="N116" s="1">
        <v>91.9</v>
      </c>
      <c r="O116" s="10">
        <f t="shared" si="6"/>
        <v>0.76263219741480626</v>
      </c>
      <c r="P116" s="10">
        <f t="shared" si="7"/>
        <v>-0.39094065368682385</v>
      </c>
      <c r="Q116" s="11">
        <f t="shared" si="8"/>
        <v>0.14399216310215263</v>
      </c>
      <c r="R116" s="12">
        <v>367</v>
      </c>
      <c r="S116" s="12">
        <f t="shared" si="9"/>
        <v>0.84166114411383686</v>
      </c>
      <c r="T116" s="11">
        <f t="shared" si="10"/>
        <v>0.17930359274573227</v>
      </c>
      <c r="U116" s="11">
        <f t="shared" si="11"/>
        <v>0.7464110082960761</v>
      </c>
    </row>
    <row r="117" spans="1:21">
      <c r="A117" s="1" t="s">
        <v>541</v>
      </c>
      <c r="B117" s="1" t="s">
        <v>22</v>
      </c>
      <c r="C117" s="1" t="s">
        <v>542</v>
      </c>
      <c r="D117" s="1">
        <v>3</v>
      </c>
      <c r="E117" s="1" t="s">
        <v>543</v>
      </c>
      <c r="F117" s="1" t="s">
        <v>544</v>
      </c>
      <c r="G117" s="1" t="s">
        <v>545</v>
      </c>
      <c r="H117" s="1">
        <v>2</v>
      </c>
      <c r="I117" s="1">
        <v>118.5</v>
      </c>
      <c r="J117" s="1">
        <v>120.5</v>
      </c>
      <c r="K117" s="1">
        <v>104.1</v>
      </c>
      <c r="L117" s="1">
        <v>125.7</v>
      </c>
      <c r="M117" s="1">
        <v>120</v>
      </c>
      <c r="N117" s="1">
        <v>11.2</v>
      </c>
      <c r="O117" s="10">
        <f t="shared" si="6"/>
        <v>0.74876129408335745</v>
      </c>
      <c r="P117" s="10">
        <f t="shared" si="7"/>
        <v>-0.41742223565683811</v>
      </c>
      <c r="Q117" s="11">
        <f t="shared" si="8"/>
        <v>0.48745052601286282</v>
      </c>
      <c r="R117" s="12">
        <v>434</v>
      </c>
      <c r="S117" s="12">
        <f t="shared" si="9"/>
        <v>0.31206945662175989</v>
      </c>
      <c r="T117" s="11">
        <f t="shared" si="10"/>
        <v>0.51328315757575649</v>
      </c>
      <c r="U117" s="11">
        <f t="shared" si="11"/>
        <v>0.2896429860644204</v>
      </c>
    </row>
    <row r="118" spans="1:21">
      <c r="A118" s="1" t="s">
        <v>546</v>
      </c>
      <c r="B118" s="1" t="s">
        <v>22</v>
      </c>
      <c r="C118" s="1" t="s">
        <v>547</v>
      </c>
      <c r="D118" s="1">
        <v>3</v>
      </c>
      <c r="E118" s="1" t="s">
        <v>548</v>
      </c>
      <c r="F118" s="1" t="s">
        <v>242</v>
      </c>
      <c r="G118" s="1" t="s">
        <v>549</v>
      </c>
      <c r="H118" s="1">
        <v>1</v>
      </c>
      <c r="I118" s="1">
        <v>119.3</v>
      </c>
      <c r="J118" s="1">
        <v>108.8</v>
      </c>
      <c r="K118" s="1">
        <v>115</v>
      </c>
      <c r="L118" s="1">
        <v>103.5</v>
      </c>
      <c r="M118" s="1">
        <v>75.599999999999994</v>
      </c>
      <c r="N118" s="1">
        <v>77.8</v>
      </c>
      <c r="O118" s="10">
        <f t="shared" si="6"/>
        <v>0.74876129408335745</v>
      </c>
      <c r="P118" s="10">
        <f t="shared" si="7"/>
        <v>-0.41742223565683811</v>
      </c>
      <c r="Q118" s="11">
        <f t="shared" si="8"/>
        <v>3.8504586942924628E-2</v>
      </c>
      <c r="R118" s="12">
        <v>314</v>
      </c>
      <c r="S118" s="12">
        <f t="shared" si="9"/>
        <v>1.4144875311320035</v>
      </c>
      <c r="T118" s="11">
        <f t="shared" si="10"/>
        <v>5.6040115391453989E-2</v>
      </c>
      <c r="U118" s="11">
        <f t="shared" si="11"/>
        <v>1.2515009791353684</v>
      </c>
    </row>
    <row r="119" spans="1:21">
      <c r="A119" s="1" t="s">
        <v>550</v>
      </c>
      <c r="B119" s="1" t="s">
        <v>551</v>
      </c>
      <c r="C119" s="1" t="s">
        <v>552</v>
      </c>
      <c r="D119" s="1">
        <v>3</v>
      </c>
      <c r="E119" s="1" t="s">
        <v>553</v>
      </c>
      <c r="F119" s="1" t="s">
        <v>554</v>
      </c>
      <c r="G119" s="1" t="s">
        <v>555</v>
      </c>
      <c r="H119" s="1">
        <v>1</v>
      </c>
      <c r="I119" s="1">
        <v>123.9</v>
      </c>
      <c r="J119" s="1">
        <v>110.8</v>
      </c>
      <c r="K119" s="1">
        <v>108.6</v>
      </c>
      <c r="L119" s="1">
        <v>46</v>
      </c>
      <c r="M119" s="1">
        <v>136.30000000000001</v>
      </c>
      <c r="N119" s="1">
        <v>74.5</v>
      </c>
      <c r="O119" s="10">
        <f t="shared" si="6"/>
        <v>0.74803378968831935</v>
      </c>
      <c r="P119" s="10">
        <f t="shared" si="7"/>
        <v>-0.41882465483495329</v>
      </c>
      <c r="Q119" s="11">
        <f t="shared" si="8"/>
        <v>0.34693443335378527</v>
      </c>
      <c r="R119" s="12">
        <v>409</v>
      </c>
      <c r="S119" s="12">
        <f t="shared" si="9"/>
        <v>0.45975259415213882</v>
      </c>
      <c r="T119" s="11">
        <f t="shared" si="10"/>
        <v>0.38765045487207789</v>
      </c>
      <c r="U119" s="11">
        <f t="shared" si="11"/>
        <v>0.41155970208963044</v>
      </c>
    </row>
    <row r="120" spans="1:21">
      <c r="A120" s="1" t="s">
        <v>556</v>
      </c>
      <c r="B120" s="1" t="s">
        <v>557</v>
      </c>
      <c r="C120" s="1" t="s">
        <v>558</v>
      </c>
      <c r="D120" s="1">
        <v>2</v>
      </c>
      <c r="E120" s="1" t="s">
        <v>559</v>
      </c>
      <c r="F120" s="1" t="s">
        <v>560</v>
      </c>
      <c r="G120" s="1" t="s">
        <v>561</v>
      </c>
      <c r="H120" s="1">
        <v>1</v>
      </c>
      <c r="I120" s="1">
        <v>121.3</v>
      </c>
      <c r="J120" s="1">
        <v>111.4</v>
      </c>
      <c r="K120" s="1">
        <v>110.7</v>
      </c>
      <c r="L120" s="1">
        <v>99.4</v>
      </c>
      <c r="M120" s="1">
        <v>106.1</v>
      </c>
      <c r="N120" s="1">
        <v>51</v>
      </c>
      <c r="O120" s="10">
        <f t="shared" si="6"/>
        <v>0.74694234129295289</v>
      </c>
      <c r="P120" s="10">
        <f t="shared" si="7"/>
        <v>-0.42093121350771767</v>
      </c>
      <c r="Q120" s="11">
        <f t="shared" si="8"/>
        <v>0.17692061379599228</v>
      </c>
      <c r="R120" s="12">
        <v>381</v>
      </c>
      <c r="S120" s="12">
        <f t="shared" si="9"/>
        <v>0.75222156258894712</v>
      </c>
      <c r="T120" s="11">
        <f t="shared" si="10"/>
        <v>0.21221186484191198</v>
      </c>
      <c r="U120" s="11">
        <f t="shared" si="11"/>
        <v>0.67323033819471623</v>
      </c>
    </row>
    <row r="121" spans="1:21">
      <c r="A121" s="1" t="s">
        <v>562</v>
      </c>
      <c r="B121" s="1" t="s">
        <v>190</v>
      </c>
      <c r="C121" s="1" t="s">
        <v>563</v>
      </c>
      <c r="D121" s="1">
        <v>1</v>
      </c>
      <c r="E121" s="1" t="s">
        <v>564</v>
      </c>
      <c r="F121" s="1" t="s">
        <v>242</v>
      </c>
      <c r="G121" s="1" t="s">
        <v>565</v>
      </c>
      <c r="H121" s="1">
        <v>1</v>
      </c>
      <c r="I121" s="1">
        <v>83.4</v>
      </c>
      <c r="J121" s="1">
        <v>142.19999999999999</v>
      </c>
      <c r="K121" s="1">
        <v>120.4</v>
      </c>
      <c r="L121" s="1">
        <v>105.2</v>
      </c>
      <c r="M121" s="1">
        <v>104.9</v>
      </c>
      <c r="N121" s="1">
        <v>43.9</v>
      </c>
      <c r="O121" s="10">
        <f t="shared" si="6"/>
        <v>0.73410404624277459</v>
      </c>
      <c r="P121" s="10">
        <f t="shared" si="7"/>
        <v>-0.44594354086455879</v>
      </c>
      <c r="Q121" s="11">
        <f t="shared" si="8"/>
        <v>0.31389918735447386</v>
      </c>
      <c r="R121" s="12">
        <v>407</v>
      </c>
      <c r="S121" s="12">
        <f t="shared" si="9"/>
        <v>0.50320980863230724</v>
      </c>
      <c r="T121" s="11">
        <f t="shared" si="10"/>
        <v>0.35246174108352468</v>
      </c>
      <c r="U121" s="11">
        <f t="shared" si="11"/>
        <v>0.45288801778767712</v>
      </c>
    </row>
    <row r="122" spans="1:21">
      <c r="A122" s="1" t="s">
        <v>566</v>
      </c>
      <c r="B122" s="1" t="s">
        <v>256</v>
      </c>
      <c r="C122" s="1" t="s">
        <v>567</v>
      </c>
      <c r="D122" s="1">
        <v>6</v>
      </c>
      <c r="E122" s="1" t="s">
        <v>568</v>
      </c>
      <c r="F122" s="1" t="s">
        <v>569</v>
      </c>
      <c r="G122" s="1" t="s">
        <v>570</v>
      </c>
      <c r="H122" s="1">
        <v>1</v>
      </c>
      <c r="I122" s="1">
        <v>130.1</v>
      </c>
      <c r="J122" s="1">
        <v>102.3</v>
      </c>
      <c r="K122" s="1">
        <v>117.3</v>
      </c>
      <c r="L122" s="1">
        <v>94.3</v>
      </c>
      <c r="M122" s="1">
        <v>15.1</v>
      </c>
      <c r="N122" s="1">
        <v>140.80000000000001</v>
      </c>
      <c r="O122" s="10">
        <f t="shared" si="6"/>
        <v>0.71547040320274513</v>
      </c>
      <c r="P122" s="10">
        <f t="shared" si="7"/>
        <v>-0.48303600653189671</v>
      </c>
      <c r="Q122" s="11">
        <f t="shared" si="8"/>
        <v>0.4271243136438953</v>
      </c>
      <c r="R122" s="12">
        <v>428</v>
      </c>
      <c r="S122" s="12">
        <f t="shared" si="9"/>
        <v>0.36944570607063676</v>
      </c>
      <c r="T122" s="11">
        <f t="shared" si="10"/>
        <v>0.45606497975528071</v>
      </c>
      <c r="U122" s="11">
        <f t="shared" si="11"/>
        <v>0.34097327501395858</v>
      </c>
    </row>
    <row r="123" spans="1:21">
      <c r="A123" s="1" t="s">
        <v>571</v>
      </c>
      <c r="B123" s="1" t="s">
        <v>28</v>
      </c>
      <c r="C123" s="1" t="s">
        <v>572</v>
      </c>
      <c r="D123" s="1">
        <v>1</v>
      </c>
      <c r="E123" s="1" t="s">
        <v>573</v>
      </c>
      <c r="F123" s="1" t="s">
        <v>574</v>
      </c>
      <c r="G123" s="1" t="s">
        <v>575</v>
      </c>
      <c r="H123" s="1">
        <v>1</v>
      </c>
      <c r="I123" s="1">
        <v>122.1</v>
      </c>
      <c r="J123" s="1">
        <v>130.1</v>
      </c>
      <c r="K123" s="1">
        <v>97.7</v>
      </c>
      <c r="L123" s="1">
        <v>89.8</v>
      </c>
      <c r="M123" s="1">
        <v>92.4</v>
      </c>
      <c r="N123" s="1">
        <v>68</v>
      </c>
      <c r="O123" s="10">
        <f t="shared" si="6"/>
        <v>0.71506144612746492</v>
      </c>
      <c r="P123" s="10">
        <f t="shared" si="7"/>
        <v>-0.48386087507402981</v>
      </c>
      <c r="Q123" s="11">
        <f t="shared" si="8"/>
        <v>5.574497322128423E-2</v>
      </c>
      <c r="R123" s="12">
        <v>337</v>
      </c>
      <c r="S123" s="12">
        <f t="shared" si="9"/>
        <v>1.2537942888302087</v>
      </c>
      <c r="T123" s="11">
        <f t="shared" si="10"/>
        <v>7.5594815317883951E-2</v>
      </c>
      <c r="U123" s="11">
        <f t="shared" si="11"/>
        <v>1.1215079896316973</v>
      </c>
    </row>
    <row r="124" spans="1:21">
      <c r="A124" s="1" t="s">
        <v>576</v>
      </c>
      <c r="B124" s="1" t="s">
        <v>55</v>
      </c>
      <c r="C124" s="1" t="s">
        <v>577</v>
      </c>
      <c r="D124" s="1">
        <v>1</v>
      </c>
      <c r="E124" s="1" t="s">
        <v>578</v>
      </c>
      <c r="F124" s="1" t="s">
        <v>579</v>
      </c>
      <c r="G124" s="1" t="s">
        <v>580</v>
      </c>
      <c r="H124" s="1">
        <v>1</v>
      </c>
      <c r="I124" s="1">
        <v>94.5</v>
      </c>
      <c r="J124" s="1">
        <v>143.80000000000001</v>
      </c>
      <c r="K124" s="1">
        <v>112.2</v>
      </c>
      <c r="L124" s="1">
        <v>80.599999999999994</v>
      </c>
      <c r="M124" s="1">
        <v>67.8</v>
      </c>
      <c r="N124" s="1">
        <v>101.1</v>
      </c>
      <c r="O124" s="10">
        <f t="shared" si="6"/>
        <v>0.71184022824536375</v>
      </c>
      <c r="P124" s="10">
        <f t="shared" si="7"/>
        <v>-0.49037462867336273</v>
      </c>
      <c r="Q124" s="11">
        <f t="shared" si="8"/>
        <v>0.12474663408300067</v>
      </c>
      <c r="R124" s="12">
        <v>363</v>
      </c>
      <c r="S124" s="12">
        <f t="shared" si="9"/>
        <v>0.90397116369174946</v>
      </c>
      <c r="T124" s="11">
        <f t="shared" si="10"/>
        <v>0.15705017018162895</v>
      </c>
      <c r="U124" s="11">
        <f t="shared" si="11"/>
        <v>0.80396158865801159</v>
      </c>
    </row>
    <row r="125" spans="1:21">
      <c r="A125" s="1" t="s">
        <v>581</v>
      </c>
      <c r="B125" s="1" t="s">
        <v>190</v>
      </c>
      <c r="C125" s="1" t="s">
        <v>582</v>
      </c>
      <c r="D125" s="1">
        <v>1</v>
      </c>
      <c r="E125" s="1" t="s">
        <v>583</v>
      </c>
      <c r="F125" s="1" t="s">
        <v>584</v>
      </c>
      <c r="G125" s="1" t="s">
        <v>585</v>
      </c>
      <c r="H125" s="1">
        <v>2</v>
      </c>
      <c r="I125" s="1">
        <v>123.8</v>
      </c>
      <c r="J125" s="1">
        <v>109.1</v>
      </c>
      <c r="K125" s="1">
        <v>119.2</v>
      </c>
      <c r="L125" s="1">
        <v>134.19999999999999</v>
      </c>
      <c r="M125" s="1">
        <v>21.4</v>
      </c>
      <c r="N125" s="1">
        <v>92.3</v>
      </c>
      <c r="O125" s="10">
        <f t="shared" si="6"/>
        <v>0.7040613462084635</v>
      </c>
      <c r="P125" s="10">
        <f t="shared" si="7"/>
        <v>-0.50622695577640897</v>
      </c>
      <c r="Q125" s="11">
        <f t="shared" si="8"/>
        <v>0.35458379118856242</v>
      </c>
      <c r="R125" s="12">
        <v>412</v>
      </c>
      <c r="S125" s="12">
        <f t="shared" si="9"/>
        <v>0.45028112084524291</v>
      </c>
      <c r="T125" s="11">
        <f t="shared" si="10"/>
        <v>0.39331260333294427</v>
      </c>
      <c r="U125" s="11">
        <f t="shared" si="11"/>
        <v>0.40526213680852724</v>
      </c>
    </row>
    <row r="126" spans="1:21">
      <c r="A126" s="1" t="s">
        <v>586</v>
      </c>
      <c r="B126" s="1" t="s">
        <v>88</v>
      </c>
      <c r="C126" s="1" t="s">
        <v>587</v>
      </c>
      <c r="D126" s="1">
        <v>1</v>
      </c>
      <c r="E126" s="1" t="s">
        <v>588</v>
      </c>
      <c r="F126" s="1" t="s">
        <v>589</v>
      </c>
      <c r="G126" s="1" t="s">
        <v>590</v>
      </c>
      <c r="H126" s="1">
        <v>1</v>
      </c>
      <c r="I126" s="1">
        <v>87.8</v>
      </c>
      <c r="J126" s="1">
        <v>108.8</v>
      </c>
      <c r="K126" s="1">
        <v>156.30000000000001</v>
      </c>
      <c r="L126" s="1">
        <v>84.9</v>
      </c>
      <c r="M126" s="1">
        <v>67.400000000000006</v>
      </c>
      <c r="N126" s="1">
        <v>94.8</v>
      </c>
      <c r="O126" s="10">
        <f t="shared" si="6"/>
        <v>0.70019835647492223</v>
      </c>
      <c r="P126" s="10">
        <f t="shared" si="7"/>
        <v>-0.51416441945093949</v>
      </c>
      <c r="Q126" s="11">
        <f t="shared" si="8"/>
        <v>0.18083096314273328</v>
      </c>
      <c r="R126" s="12">
        <v>382</v>
      </c>
      <c r="S126" s="12">
        <f t="shared" si="9"/>
        <v>0.74272720455362784</v>
      </c>
      <c r="T126" s="11">
        <f t="shared" si="10"/>
        <v>0.21633442449274637</v>
      </c>
      <c r="U126" s="11">
        <f t="shared" si="11"/>
        <v>0.66487436739548644</v>
      </c>
    </row>
    <row r="127" spans="1:21">
      <c r="A127" s="1" t="s">
        <v>591</v>
      </c>
      <c r="B127" s="1" t="s">
        <v>38</v>
      </c>
      <c r="C127" s="1" t="s">
        <v>592</v>
      </c>
      <c r="D127" s="1">
        <v>2</v>
      </c>
      <c r="E127" s="1" t="s">
        <v>593</v>
      </c>
      <c r="F127" s="1" t="s">
        <v>594</v>
      </c>
      <c r="G127" s="1" t="s">
        <v>595</v>
      </c>
      <c r="H127" s="1">
        <v>1</v>
      </c>
      <c r="I127" s="1">
        <v>133.6</v>
      </c>
      <c r="J127" s="1">
        <v>99.7</v>
      </c>
      <c r="K127" s="1">
        <v>121.4</v>
      </c>
      <c r="L127" s="1">
        <v>91.3</v>
      </c>
      <c r="M127" s="1">
        <v>101.4</v>
      </c>
      <c r="N127" s="1">
        <v>52.6</v>
      </c>
      <c r="O127" s="10">
        <f t="shared" si="6"/>
        <v>0.69157034113335203</v>
      </c>
      <c r="P127" s="10">
        <f t="shared" si="7"/>
        <v>-0.53205209637758699</v>
      </c>
      <c r="Q127" s="11">
        <f t="shared" si="8"/>
        <v>0.11090499302693313</v>
      </c>
      <c r="R127" s="12">
        <v>357</v>
      </c>
      <c r="S127" s="12">
        <f t="shared" si="9"/>
        <v>0.95504890114360974</v>
      </c>
      <c r="T127" s="11">
        <f t="shared" si="10"/>
        <v>0.14197081740422532</v>
      </c>
      <c r="U127" s="11">
        <f t="shared" si="11"/>
        <v>0.84780091718595274</v>
      </c>
    </row>
    <row r="128" spans="1:21">
      <c r="A128" s="1" t="s">
        <v>596</v>
      </c>
      <c r="B128" s="1" t="s">
        <v>28</v>
      </c>
      <c r="C128" s="1" t="s">
        <v>597</v>
      </c>
      <c r="D128" s="1">
        <v>3</v>
      </c>
      <c r="E128" s="1" t="s">
        <v>433</v>
      </c>
      <c r="F128" s="1" t="s">
        <v>598</v>
      </c>
      <c r="G128" s="1" t="s">
        <v>599</v>
      </c>
      <c r="H128" s="1">
        <v>1</v>
      </c>
      <c r="I128" s="1">
        <v>83.9</v>
      </c>
      <c r="J128" s="1">
        <v>120.5</v>
      </c>
      <c r="K128" s="1">
        <v>151.30000000000001</v>
      </c>
      <c r="L128" s="1">
        <v>77.5</v>
      </c>
      <c r="M128" s="1">
        <v>104.7</v>
      </c>
      <c r="N128" s="1">
        <v>62.1</v>
      </c>
      <c r="O128" s="10">
        <f t="shared" si="6"/>
        <v>0.6868147315153218</v>
      </c>
      <c r="P128" s="10">
        <f t="shared" si="7"/>
        <v>-0.54200711079459418</v>
      </c>
      <c r="Q128" s="11">
        <f t="shared" si="8"/>
        <v>0.1835428595334368</v>
      </c>
      <c r="R128" s="12">
        <v>383</v>
      </c>
      <c r="S128" s="12">
        <f t="shared" si="9"/>
        <v>0.73626250642312174</v>
      </c>
      <c r="T128" s="11">
        <f t="shared" si="10"/>
        <v>0.21900544858167265</v>
      </c>
      <c r="U128" s="11">
        <f t="shared" si="11"/>
        <v>0.65954508032189429</v>
      </c>
    </row>
    <row r="129" spans="1:21">
      <c r="A129" s="1" t="s">
        <v>600</v>
      </c>
      <c r="B129" s="1" t="s">
        <v>88</v>
      </c>
      <c r="C129" s="1" t="s">
        <v>601</v>
      </c>
      <c r="D129" s="1">
        <v>1</v>
      </c>
      <c r="E129" s="1" t="s">
        <v>602</v>
      </c>
      <c r="F129" s="1" t="s">
        <v>603</v>
      </c>
      <c r="G129" s="1" t="s">
        <v>604</v>
      </c>
      <c r="H129" s="1">
        <v>1</v>
      </c>
      <c r="I129" s="1">
        <v>91.1</v>
      </c>
      <c r="J129" s="1">
        <v>130.80000000000001</v>
      </c>
      <c r="K129" s="1">
        <v>135</v>
      </c>
      <c r="L129" s="1">
        <v>43.6</v>
      </c>
      <c r="M129" s="1">
        <v>152.5</v>
      </c>
      <c r="N129" s="1">
        <v>47.1</v>
      </c>
      <c r="O129" s="10">
        <f t="shared" si="6"/>
        <v>0.68142336789016533</v>
      </c>
      <c r="P129" s="10">
        <f t="shared" si="7"/>
        <v>-0.55337667260543721</v>
      </c>
      <c r="Q129" s="11">
        <f t="shared" si="8"/>
        <v>0.37919967399231297</v>
      </c>
      <c r="R129" s="12">
        <v>418</v>
      </c>
      <c r="S129" s="12">
        <f t="shared" si="9"/>
        <v>0.42113204470791749</v>
      </c>
      <c r="T129" s="11">
        <f t="shared" si="10"/>
        <v>0.41457954788154794</v>
      </c>
      <c r="U129" s="11">
        <f t="shared" si="11"/>
        <v>0.38239212641310244</v>
      </c>
    </row>
    <row r="130" spans="1:21">
      <c r="A130" s="1" t="s">
        <v>605</v>
      </c>
      <c r="B130" s="1" t="s">
        <v>61</v>
      </c>
      <c r="C130" s="1" t="s">
        <v>606</v>
      </c>
      <c r="D130" s="1">
        <v>5</v>
      </c>
      <c r="E130" s="1" t="s">
        <v>607</v>
      </c>
      <c r="F130" s="1" t="s">
        <v>608</v>
      </c>
      <c r="G130" s="1" t="s">
        <v>609</v>
      </c>
      <c r="H130" s="1">
        <v>1</v>
      </c>
      <c r="I130" s="1">
        <v>118</v>
      </c>
      <c r="J130" s="1">
        <v>124.9</v>
      </c>
      <c r="K130" s="1">
        <v>115.2</v>
      </c>
      <c r="L130" s="1">
        <v>86.8</v>
      </c>
      <c r="M130" s="1">
        <v>89.3</v>
      </c>
      <c r="N130" s="1">
        <v>65.900000000000006</v>
      </c>
      <c r="O130" s="10">
        <f t="shared" si="6"/>
        <v>0.67578888578609331</v>
      </c>
      <c r="P130" s="10">
        <f t="shared" si="7"/>
        <v>-0.56535547115856755</v>
      </c>
      <c r="Q130" s="11">
        <f t="shared" si="8"/>
        <v>8.2640283126559633E-3</v>
      </c>
      <c r="R130" s="12">
        <v>259</v>
      </c>
      <c r="S130" s="12">
        <f t="shared" si="9"/>
        <v>2.0828082035880011</v>
      </c>
      <c r="T130" s="11">
        <f t="shared" si="10"/>
        <v>1.4581702466732724E-2</v>
      </c>
      <c r="U130" s="11">
        <f t="shared" si="11"/>
        <v>1.8361917675994028</v>
      </c>
    </row>
    <row r="131" spans="1:21">
      <c r="A131" s="1" t="s">
        <v>610</v>
      </c>
      <c r="B131" s="1" t="s">
        <v>61</v>
      </c>
      <c r="C131" s="1" t="s">
        <v>611</v>
      </c>
      <c r="D131" s="1">
        <v>2</v>
      </c>
      <c r="E131" s="1" t="s">
        <v>612</v>
      </c>
      <c r="F131" s="1" t="s">
        <v>613</v>
      </c>
      <c r="G131" s="1" t="s">
        <v>614</v>
      </c>
      <c r="H131" s="1">
        <v>1</v>
      </c>
      <c r="I131" s="1">
        <v>91.4</v>
      </c>
      <c r="J131" s="1">
        <v>131.4</v>
      </c>
      <c r="K131" s="1">
        <v>135.5</v>
      </c>
      <c r="L131" s="1">
        <v>25.9</v>
      </c>
      <c r="M131" s="1">
        <v>107.2</v>
      </c>
      <c r="N131" s="1">
        <v>108.6</v>
      </c>
      <c r="O131" s="10">
        <f t="shared" si="6"/>
        <v>0.67457437901200101</v>
      </c>
      <c r="P131" s="10">
        <f t="shared" si="7"/>
        <v>-0.56795057044515385</v>
      </c>
      <c r="Q131" s="11">
        <f t="shared" si="8"/>
        <v>0.27479450074683331</v>
      </c>
      <c r="R131" s="12">
        <v>402</v>
      </c>
      <c r="S131" s="12">
        <f t="shared" si="9"/>
        <v>0.56099196273039931</v>
      </c>
      <c r="T131" s="11">
        <f t="shared" si="10"/>
        <v>0.31239076328682291</v>
      </c>
      <c r="U131" s="11">
        <f t="shared" si="11"/>
        <v>0.5053018157450192</v>
      </c>
    </row>
    <row r="132" spans="1:21">
      <c r="A132" s="1" t="s">
        <v>615</v>
      </c>
      <c r="B132" s="1" t="s">
        <v>256</v>
      </c>
      <c r="C132" s="1" t="s">
        <v>616</v>
      </c>
      <c r="D132" s="1">
        <v>2</v>
      </c>
      <c r="E132" s="1" t="s">
        <v>237</v>
      </c>
      <c r="F132" s="1" t="s">
        <v>617</v>
      </c>
      <c r="G132" s="1" t="s">
        <v>618</v>
      </c>
      <c r="H132" s="1">
        <v>1</v>
      </c>
      <c r="I132" s="1">
        <v>143.1</v>
      </c>
      <c r="J132" s="1">
        <v>101.3</v>
      </c>
      <c r="K132" s="1">
        <v>115.8</v>
      </c>
      <c r="L132" s="1">
        <v>36.9</v>
      </c>
      <c r="M132" s="1">
        <v>114.4</v>
      </c>
      <c r="N132" s="1">
        <v>88.6</v>
      </c>
      <c r="O132" s="10">
        <f t="shared" ref="O132:O195" si="12">AVERAGE(L132:N132)/AVERAGE(I132:K132)</f>
        <v>0.66601887840088847</v>
      </c>
      <c r="P132" s="10">
        <f t="shared" ref="P132:P195" si="13">LOG(O132,2)</f>
        <v>-0.58636502361284126</v>
      </c>
      <c r="Q132" s="11">
        <f t="shared" ref="Q132:Q195" si="14">TTEST(I132:K132,L132:N132,2,2)</f>
        <v>0.19607495033998576</v>
      </c>
      <c r="R132" s="12">
        <v>390</v>
      </c>
      <c r="S132" s="12">
        <f t="shared" ref="S132:S195" si="15">-LOG(Q132,10)</f>
        <v>0.70757788631186835</v>
      </c>
      <c r="T132" s="11">
        <f t="shared" ref="T132:T195" si="16">Q132*457/R132</f>
        <v>0.22975962129582947</v>
      </c>
      <c r="U132" s="11">
        <f t="shared" ref="U132:U195" si="17">-LOG(T132,10)</f>
        <v>0.63872629326851738</v>
      </c>
    </row>
    <row r="133" spans="1:21">
      <c r="A133" s="1" t="s">
        <v>619</v>
      </c>
      <c r="B133" s="1" t="s">
        <v>22</v>
      </c>
      <c r="C133" s="1" t="s">
        <v>620</v>
      </c>
      <c r="D133" s="1">
        <v>2</v>
      </c>
      <c r="E133" s="1" t="s">
        <v>621</v>
      </c>
      <c r="F133" s="1" t="s">
        <v>467</v>
      </c>
      <c r="G133" s="1" t="s">
        <v>622</v>
      </c>
      <c r="H133" s="1">
        <v>2</v>
      </c>
      <c r="I133" s="1">
        <v>126.4</v>
      </c>
      <c r="J133" s="1">
        <v>118.9</v>
      </c>
      <c r="K133" s="1">
        <v>115.2</v>
      </c>
      <c r="L133" s="1">
        <v>116.5</v>
      </c>
      <c r="M133" s="1">
        <v>75.400000000000006</v>
      </c>
      <c r="N133" s="1">
        <v>47.6</v>
      </c>
      <c r="O133" s="10">
        <f t="shared" si="12"/>
        <v>0.66435506241331477</v>
      </c>
      <c r="P133" s="10">
        <f t="shared" si="13"/>
        <v>-0.58997360350464245</v>
      </c>
      <c r="Q133" s="11">
        <f t="shared" si="14"/>
        <v>0.11763819422808444</v>
      </c>
      <c r="R133" s="12">
        <v>361</v>
      </c>
      <c r="S133" s="12">
        <f t="shared" si="15"/>
        <v>0.92945165062873536</v>
      </c>
      <c r="T133" s="11">
        <f t="shared" si="16"/>
        <v>0.14892148133582989</v>
      </c>
      <c r="U133" s="11">
        <f t="shared" si="17"/>
        <v>0.82704265246454312</v>
      </c>
    </row>
    <row r="134" spans="1:21">
      <c r="A134" s="1" t="s">
        <v>623</v>
      </c>
      <c r="B134" s="1" t="s">
        <v>38</v>
      </c>
      <c r="C134" s="1" t="s">
        <v>624</v>
      </c>
      <c r="D134" s="1">
        <v>1</v>
      </c>
      <c r="E134" s="1" t="s">
        <v>625</v>
      </c>
      <c r="F134" s="1" t="s">
        <v>626</v>
      </c>
      <c r="G134" s="1" t="s">
        <v>627</v>
      </c>
      <c r="H134" s="1">
        <v>1</v>
      </c>
      <c r="I134" s="1">
        <v>92.6</v>
      </c>
      <c r="J134" s="1">
        <v>128.5</v>
      </c>
      <c r="K134" s="1">
        <v>139.80000000000001</v>
      </c>
      <c r="L134" s="1">
        <v>113.9</v>
      </c>
      <c r="M134" s="1">
        <v>60</v>
      </c>
      <c r="N134" s="1">
        <v>65.2</v>
      </c>
      <c r="O134" s="10">
        <f t="shared" si="12"/>
        <v>0.66251039068994189</v>
      </c>
      <c r="P134" s="10">
        <f t="shared" si="13"/>
        <v>-0.59398501318560459</v>
      </c>
      <c r="Q134" s="11">
        <f t="shared" si="14"/>
        <v>0.14272334200289094</v>
      </c>
      <c r="R134" s="12">
        <v>366</v>
      </c>
      <c r="S134" s="12">
        <f t="shared" si="15"/>
        <v>0.84550499343025032</v>
      </c>
      <c r="T134" s="11">
        <f t="shared" si="16"/>
        <v>0.17820920026044035</v>
      </c>
      <c r="U134" s="11">
        <f t="shared" si="17"/>
        <v>0.74906987875481068</v>
      </c>
    </row>
    <row r="135" spans="1:21">
      <c r="A135" s="1" t="s">
        <v>628</v>
      </c>
      <c r="B135" s="1" t="s">
        <v>48</v>
      </c>
      <c r="C135" s="1" t="s">
        <v>629</v>
      </c>
      <c r="D135" s="1">
        <v>4</v>
      </c>
      <c r="E135" s="1" t="s">
        <v>630</v>
      </c>
      <c r="F135" s="1" t="s">
        <v>631</v>
      </c>
      <c r="G135" s="1" t="s">
        <v>632</v>
      </c>
      <c r="H135" s="1">
        <v>1</v>
      </c>
      <c r="I135" s="1">
        <v>106.9</v>
      </c>
      <c r="J135" s="1">
        <v>115.6</v>
      </c>
      <c r="K135" s="1">
        <v>138.80000000000001</v>
      </c>
      <c r="L135" s="1">
        <v>94.3</v>
      </c>
      <c r="M135" s="1">
        <v>57.9</v>
      </c>
      <c r="N135" s="1">
        <v>86.5</v>
      </c>
      <c r="O135" s="10">
        <f t="shared" si="12"/>
        <v>0.66066980348740656</v>
      </c>
      <c r="P135" s="10">
        <f t="shared" si="13"/>
        <v>-0.59799868835066694</v>
      </c>
      <c r="Q135" s="11">
        <f t="shared" si="14"/>
        <v>4.8828308295454648E-2</v>
      </c>
      <c r="R135" s="12">
        <v>328</v>
      </c>
      <c r="S135" s="12">
        <f t="shared" si="15"/>
        <v>1.3113283220127445</v>
      </c>
      <c r="T135" s="11">
        <f t="shared" si="16"/>
        <v>6.8032124667752353E-2</v>
      </c>
      <c r="U135" s="11">
        <f t="shared" si="17"/>
        <v>1.1672859656545733</v>
      </c>
    </row>
    <row r="136" spans="1:21">
      <c r="A136" s="1" t="s">
        <v>633</v>
      </c>
      <c r="B136" s="1" t="s">
        <v>634</v>
      </c>
      <c r="C136" s="1" t="s">
        <v>635</v>
      </c>
      <c r="D136" s="1">
        <v>1</v>
      </c>
      <c r="E136" s="1" t="s">
        <v>636</v>
      </c>
      <c r="F136" s="1" t="s">
        <v>637</v>
      </c>
      <c r="G136" s="1" t="s">
        <v>638</v>
      </c>
      <c r="H136" s="1">
        <v>1</v>
      </c>
      <c r="I136" s="1">
        <v>145.69999999999999</v>
      </c>
      <c r="J136" s="1">
        <v>105.2</v>
      </c>
      <c r="K136" s="1">
        <v>114.6</v>
      </c>
      <c r="L136" s="1">
        <v>90.5</v>
      </c>
      <c r="M136" s="1">
        <v>101.1</v>
      </c>
      <c r="N136" s="1">
        <v>43</v>
      </c>
      <c r="O136" s="10">
        <f t="shared" si="12"/>
        <v>0.64186046511627914</v>
      </c>
      <c r="P136" s="10">
        <f t="shared" si="13"/>
        <v>-0.63966839281129106</v>
      </c>
      <c r="Q136" s="11">
        <f t="shared" si="14"/>
        <v>0.11414188192776349</v>
      </c>
      <c r="R136" s="12">
        <v>358</v>
      </c>
      <c r="S136" s="12">
        <f t="shared" si="15"/>
        <v>0.94255497124645049</v>
      </c>
      <c r="T136" s="11">
        <f t="shared" si="16"/>
        <v>0.14570625709773161</v>
      </c>
      <c r="U136" s="11">
        <f t="shared" si="17"/>
        <v>0.83652179782047464</v>
      </c>
    </row>
    <row r="137" spans="1:21">
      <c r="A137" s="1" t="s">
        <v>639</v>
      </c>
      <c r="B137" s="1" t="s">
        <v>77</v>
      </c>
      <c r="C137" s="1" t="s">
        <v>640</v>
      </c>
      <c r="D137" s="1">
        <v>1</v>
      </c>
      <c r="E137" s="1" t="s">
        <v>553</v>
      </c>
      <c r="F137" s="1" t="s">
        <v>641</v>
      </c>
      <c r="G137" s="1" t="s">
        <v>642</v>
      </c>
      <c r="H137" s="1">
        <v>1</v>
      </c>
      <c r="I137" s="1">
        <v>197.8</v>
      </c>
      <c r="J137" s="1">
        <v>46.5</v>
      </c>
      <c r="K137" s="1">
        <v>121.9</v>
      </c>
      <c r="L137" s="1">
        <v>49.6</v>
      </c>
      <c r="M137" s="1">
        <v>106.3</v>
      </c>
      <c r="N137" s="1">
        <v>78</v>
      </c>
      <c r="O137" s="10">
        <f t="shared" si="12"/>
        <v>0.6387220098306936</v>
      </c>
      <c r="P137" s="10">
        <f t="shared" si="13"/>
        <v>-0.64673992944490954</v>
      </c>
      <c r="Q137" s="11">
        <f t="shared" si="14"/>
        <v>0.39794906311482087</v>
      </c>
      <c r="R137" s="12">
        <v>423</v>
      </c>
      <c r="S137" s="12">
        <f t="shared" si="15"/>
        <v>0.4001725134134092</v>
      </c>
      <c r="T137" s="11">
        <f t="shared" si="16"/>
        <v>0.42993551263232421</v>
      </c>
      <c r="U137" s="11">
        <f t="shared" si="17"/>
        <v>0.3665966807186013</v>
      </c>
    </row>
    <row r="138" spans="1:21">
      <c r="A138" s="1" t="s">
        <v>643</v>
      </c>
      <c r="B138" s="1" t="s">
        <v>61</v>
      </c>
      <c r="C138" s="1" t="s">
        <v>644</v>
      </c>
      <c r="D138" s="1">
        <v>1</v>
      </c>
      <c r="E138" s="1" t="s">
        <v>645</v>
      </c>
      <c r="F138" s="1" t="s">
        <v>646</v>
      </c>
      <c r="G138" s="1" t="s">
        <v>647</v>
      </c>
      <c r="H138" s="1">
        <v>1</v>
      </c>
      <c r="I138" s="1">
        <v>95.9</v>
      </c>
      <c r="J138" s="1">
        <v>157.4</v>
      </c>
      <c r="K138" s="1">
        <v>113.2</v>
      </c>
      <c r="L138" s="1">
        <v>97.1</v>
      </c>
      <c r="M138" s="1">
        <v>51.1</v>
      </c>
      <c r="N138" s="1">
        <v>85.3</v>
      </c>
      <c r="O138" s="10">
        <f t="shared" si="12"/>
        <v>0.63710777626193715</v>
      </c>
      <c r="P138" s="10">
        <f t="shared" si="13"/>
        <v>-0.65039064842415018</v>
      </c>
      <c r="Q138" s="11">
        <f t="shared" si="14"/>
        <v>0.12526160635921083</v>
      </c>
      <c r="R138" s="12">
        <v>364</v>
      </c>
      <c r="S138" s="12">
        <f t="shared" si="15"/>
        <v>0.90218202319140939</v>
      </c>
      <c r="T138" s="11">
        <f t="shared" si="16"/>
        <v>0.15726525853340481</v>
      </c>
      <c r="U138" s="11">
        <f t="shared" si="17"/>
        <v>0.80336720677061502</v>
      </c>
    </row>
    <row r="139" spans="1:21">
      <c r="A139" s="1" t="s">
        <v>648</v>
      </c>
      <c r="B139" s="1" t="s">
        <v>77</v>
      </c>
      <c r="C139" s="1" t="s">
        <v>649</v>
      </c>
      <c r="D139" s="1">
        <v>4</v>
      </c>
      <c r="E139" s="1" t="s">
        <v>650</v>
      </c>
      <c r="F139" s="1" t="s">
        <v>651</v>
      </c>
      <c r="G139" s="1" t="s">
        <v>652</v>
      </c>
      <c r="H139" s="1">
        <v>1</v>
      </c>
      <c r="I139" s="1">
        <v>121.3</v>
      </c>
      <c r="J139" s="1">
        <v>105</v>
      </c>
      <c r="K139" s="1">
        <v>140.80000000000001</v>
      </c>
      <c r="L139" s="1">
        <v>65.8</v>
      </c>
      <c r="M139" s="1">
        <v>87.7</v>
      </c>
      <c r="N139" s="1">
        <v>79.400000000000006</v>
      </c>
      <c r="O139" s="10">
        <f t="shared" si="12"/>
        <v>0.63443203486788347</v>
      </c>
      <c r="P139" s="10">
        <f t="shared" si="13"/>
        <v>-0.65646247488868115</v>
      </c>
      <c r="Q139" s="11">
        <f t="shared" si="14"/>
        <v>2.122069360500943E-2</v>
      </c>
      <c r="R139" s="12">
        <v>297</v>
      </c>
      <c r="S139" s="12">
        <f t="shared" si="15"/>
        <v>1.673240425151677</v>
      </c>
      <c r="T139" s="11">
        <f t="shared" si="16"/>
        <v>3.26527170959236E-2</v>
      </c>
      <c r="U139" s="11">
        <f t="shared" si="17"/>
        <v>1.4860806743990389</v>
      </c>
    </row>
    <row r="140" spans="1:21">
      <c r="A140" s="1" t="s">
        <v>653</v>
      </c>
      <c r="B140" s="1" t="s">
        <v>61</v>
      </c>
      <c r="C140" s="1" t="s">
        <v>654</v>
      </c>
      <c r="D140" s="1">
        <v>2</v>
      </c>
      <c r="E140" s="1" t="s">
        <v>655</v>
      </c>
      <c r="F140" s="1" t="s">
        <v>631</v>
      </c>
      <c r="G140" s="1" t="s">
        <v>656</v>
      </c>
      <c r="H140" s="1">
        <v>1</v>
      </c>
      <c r="I140" s="1">
        <v>63.3</v>
      </c>
      <c r="J140" s="1">
        <v>149</v>
      </c>
      <c r="K140" s="1">
        <v>155.1</v>
      </c>
      <c r="L140" s="1">
        <v>96.7</v>
      </c>
      <c r="M140" s="1">
        <v>61</v>
      </c>
      <c r="N140" s="1">
        <v>75</v>
      </c>
      <c r="O140" s="10">
        <f t="shared" si="12"/>
        <v>0.63336962438758848</v>
      </c>
      <c r="P140" s="10">
        <f t="shared" si="13"/>
        <v>-0.65888041570600087</v>
      </c>
      <c r="Q140" s="11">
        <f t="shared" si="14"/>
        <v>0.22599261906473822</v>
      </c>
      <c r="R140" s="12">
        <v>396</v>
      </c>
      <c r="S140" s="12">
        <f t="shared" si="15"/>
        <v>0.64590574471012485</v>
      </c>
      <c r="T140" s="11">
        <f t="shared" si="16"/>
        <v>0.26080461341561961</v>
      </c>
      <c r="U140" s="11">
        <f t="shared" si="17"/>
        <v>0.58368473056578696</v>
      </c>
    </row>
    <row r="141" spans="1:21">
      <c r="A141" s="1" t="s">
        <v>657</v>
      </c>
      <c r="B141" s="1" t="s">
        <v>22</v>
      </c>
      <c r="C141" s="1" t="s">
        <v>658</v>
      </c>
      <c r="D141" s="1">
        <v>2</v>
      </c>
      <c r="E141" s="1" t="s">
        <v>659</v>
      </c>
      <c r="F141" s="1" t="s">
        <v>660</v>
      </c>
      <c r="G141" s="1" t="s">
        <v>661</v>
      </c>
      <c r="H141" s="1">
        <v>1</v>
      </c>
      <c r="I141" s="1">
        <v>101.5</v>
      </c>
      <c r="J141" s="1">
        <v>136</v>
      </c>
      <c r="K141" s="1">
        <v>131.1</v>
      </c>
      <c r="L141" s="1">
        <v>75</v>
      </c>
      <c r="M141" s="1">
        <v>134.69999999999999</v>
      </c>
      <c r="N141" s="1">
        <v>21.7</v>
      </c>
      <c r="O141" s="10">
        <f t="shared" si="12"/>
        <v>0.62778079218665206</v>
      </c>
      <c r="P141" s="10">
        <f t="shared" si="13"/>
        <v>-0.67166720652322354</v>
      </c>
      <c r="Q141" s="11">
        <f t="shared" si="14"/>
        <v>0.25411158862386446</v>
      </c>
      <c r="R141" s="12">
        <v>399</v>
      </c>
      <c r="S141" s="12">
        <f t="shared" si="15"/>
        <v>0.59497552872910864</v>
      </c>
      <c r="T141" s="11">
        <f t="shared" si="16"/>
        <v>0.29105011529099262</v>
      </c>
      <c r="U141" s="11">
        <f t="shared" si="17"/>
        <v>0.53603222434600672</v>
      </c>
    </row>
    <row r="142" spans="1:21">
      <c r="A142" s="1" t="s">
        <v>662</v>
      </c>
      <c r="B142" s="1" t="s">
        <v>38</v>
      </c>
      <c r="C142" s="1" t="s">
        <v>663</v>
      </c>
      <c r="D142" s="1">
        <v>3</v>
      </c>
      <c r="E142" s="1" t="s">
        <v>621</v>
      </c>
      <c r="F142" s="1" t="s">
        <v>664</v>
      </c>
      <c r="G142" s="1" t="s">
        <v>665</v>
      </c>
      <c r="H142" s="1">
        <v>1</v>
      </c>
      <c r="I142" s="1">
        <v>127.2</v>
      </c>
      <c r="J142" s="1">
        <v>101.3</v>
      </c>
      <c r="K142" s="1">
        <v>141.30000000000001</v>
      </c>
      <c r="L142" s="1">
        <v>90.7</v>
      </c>
      <c r="M142" s="1">
        <v>64.599999999999994</v>
      </c>
      <c r="N142" s="1">
        <v>74.900000000000006</v>
      </c>
      <c r="O142" s="10">
        <f t="shared" si="12"/>
        <v>0.62249864791779341</v>
      </c>
      <c r="P142" s="10">
        <f t="shared" si="13"/>
        <v>-0.68385739127196543</v>
      </c>
      <c r="Q142" s="11">
        <f t="shared" si="14"/>
        <v>2.8998551448310737E-2</v>
      </c>
      <c r="R142" s="12">
        <v>306</v>
      </c>
      <c r="S142" s="12">
        <f t="shared" si="15"/>
        <v>1.5376236956775149</v>
      </c>
      <c r="T142" s="11">
        <f t="shared" si="16"/>
        <v>4.3308294156464075E-2</v>
      </c>
      <c r="U142" s="11">
        <f t="shared" si="17"/>
        <v>1.3634289220892446</v>
      </c>
    </row>
    <row r="143" spans="1:21">
      <c r="A143" s="1" t="s">
        <v>666</v>
      </c>
      <c r="B143" s="1" t="s">
        <v>22</v>
      </c>
      <c r="C143" s="1" t="s">
        <v>667</v>
      </c>
      <c r="D143" s="1">
        <v>1</v>
      </c>
      <c r="E143" s="1" t="s">
        <v>668</v>
      </c>
      <c r="F143" s="1" t="s">
        <v>660</v>
      </c>
      <c r="G143" s="1" t="s">
        <v>669</v>
      </c>
      <c r="H143" s="1">
        <v>1</v>
      </c>
      <c r="I143" s="1">
        <v>22.1</v>
      </c>
      <c r="J143" s="1">
        <v>157.19999999999999</v>
      </c>
      <c r="K143" s="1">
        <v>190.5</v>
      </c>
      <c r="L143" s="1">
        <v>78.400000000000006</v>
      </c>
      <c r="M143" s="1">
        <v>78</v>
      </c>
      <c r="N143" s="1">
        <v>73.7</v>
      </c>
      <c r="O143" s="10">
        <f t="shared" si="12"/>
        <v>0.62222823147647388</v>
      </c>
      <c r="P143" s="10">
        <f t="shared" si="13"/>
        <v>-0.68448424118010609</v>
      </c>
      <c r="Q143" s="11">
        <f t="shared" si="14"/>
        <v>0.41710739765479088</v>
      </c>
      <c r="R143" s="12">
        <v>427</v>
      </c>
      <c r="S143" s="12">
        <f t="shared" si="15"/>
        <v>0.37975210760762246</v>
      </c>
      <c r="T143" s="11">
        <f t="shared" si="16"/>
        <v>0.44641236704505721</v>
      </c>
      <c r="U143" s="11">
        <f t="shared" si="17"/>
        <v>0.35026378256279611</v>
      </c>
    </row>
    <row r="144" spans="1:21">
      <c r="A144" s="1" t="s">
        <v>670</v>
      </c>
      <c r="B144" s="1" t="s">
        <v>77</v>
      </c>
      <c r="C144" s="1" t="s">
        <v>671</v>
      </c>
      <c r="D144" s="1">
        <v>2</v>
      </c>
      <c r="E144" s="1" t="s">
        <v>672</v>
      </c>
      <c r="F144" s="1" t="s">
        <v>673</v>
      </c>
      <c r="G144" s="1" t="s">
        <v>674</v>
      </c>
      <c r="H144" s="1">
        <v>1</v>
      </c>
      <c r="I144" s="1">
        <v>175.4</v>
      </c>
      <c r="J144" s="1">
        <v>112.1</v>
      </c>
      <c r="K144" s="1">
        <v>82.9</v>
      </c>
      <c r="L144" s="1">
        <v>59.6</v>
      </c>
      <c r="M144" s="1">
        <v>155</v>
      </c>
      <c r="N144" s="1">
        <v>15</v>
      </c>
      <c r="O144" s="10">
        <f t="shared" si="12"/>
        <v>0.61987041036717072</v>
      </c>
      <c r="P144" s="10">
        <f t="shared" si="13"/>
        <v>-0.68996145658454833</v>
      </c>
      <c r="Q144" s="11">
        <f t="shared" si="14"/>
        <v>0.39675094571812763</v>
      </c>
      <c r="R144" s="12">
        <v>422</v>
      </c>
      <c r="S144" s="12">
        <f t="shared" si="15"/>
        <v>0.40148202936284383</v>
      </c>
      <c r="T144" s="11">
        <f t="shared" si="16"/>
        <v>0.42965682984166903</v>
      </c>
      <c r="U144" s="11">
        <f t="shared" si="17"/>
        <v>0.36687828025466745</v>
      </c>
    </row>
    <row r="145" spans="1:21">
      <c r="A145" s="1" t="s">
        <v>675</v>
      </c>
      <c r="B145" s="1" t="s">
        <v>676</v>
      </c>
      <c r="C145" s="1" t="s">
        <v>677</v>
      </c>
      <c r="D145" s="1">
        <v>1</v>
      </c>
      <c r="E145" s="1" t="s">
        <v>678</v>
      </c>
      <c r="F145" s="1" t="s">
        <v>679</v>
      </c>
      <c r="G145" s="1" t="s">
        <v>680</v>
      </c>
      <c r="H145" s="1">
        <v>1</v>
      </c>
      <c r="I145" s="1">
        <v>88.3</v>
      </c>
      <c r="J145" s="1">
        <v>125.9</v>
      </c>
      <c r="K145" s="1">
        <v>156.30000000000001</v>
      </c>
      <c r="L145" s="1">
        <v>113</v>
      </c>
      <c r="M145" s="1">
        <v>71.599999999999994</v>
      </c>
      <c r="N145" s="1">
        <v>44.9</v>
      </c>
      <c r="O145" s="10">
        <f t="shared" si="12"/>
        <v>0.61943319838056676</v>
      </c>
      <c r="P145" s="10">
        <f t="shared" si="13"/>
        <v>-0.69097938889202593</v>
      </c>
      <c r="Q145" s="11">
        <f t="shared" si="14"/>
        <v>0.16752872380425049</v>
      </c>
      <c r="R145" s="12">
        <v>376</v>
      </c>
      <c r="S145" s="12">
        <f t="shared" si="15"/>
        <v>0.77591071984980731</v>
      </c>
      <c r="T145" s="11">
        <f t="shared" si="16"/>
        <v>0.20361868824080445</v>
      </c>
      <c r="U145" s="11">
        <f t="shared" si="17"/>
        <v>0.69118236470761818</v>
      </c>
    </row>
    <row r="146" spans="1:21">
      <c r="A146" s="1" t="s">
        <v>681</v>
      </c>
      <c r="B146" s="1" t="s">
        <v>55</v>
      </c>
      <c r="C146" s="1" t="s">
        <v>682</v>
      </c>
      <c r="D146" s="1">
        <v>4</v>
      </c>
      <c r="E146" s="1" t="s">
        <v>683</v>
      </c>
      <c r="F146" s="1" t="s">
        <v>684</v>
      </c>
      <c r="G146" s="1" t="s">
        <v>685</v>
      </c>
      <c r="H146" s="1">
        <v>1</v>
      </c>
      <c r="I146" s="1">
        <v>103.9</v>
      </c>
      <c r="J146" s="1">
        <v>135.9</v>
      </c>
      <c r="K146" s="1">
        <v>132.6</v>
      </c>
      <c r="L146" s="1">
        <v>48</v>
      </c>
      <c r="M146" s="1">
        <v>82.6</v>
      </c>
      <c r="N146" s="1">
        <v>96.9</v>
      </c>
      <c r="O146" s="10">
        <f t="shared" si="12"/>
        <v>0.61090225563909772</v>
      </c>
      <c r="P146" s="10">
        <f t="shared" si="13"/>
        <v>-0.71098652758537284</v>
      </c>
      <c r="Q146" s="11">
        <f t="shared" si="14"/>
        <v>5.2667261766855072E-2</v>
      </c>
      <c r="R146" s="12">
        <v>331</v>
      </c>
      <c r="S146" s="12">
        <f t="shared" si="15"/>
        <v>1.2784592605386347</v>
      </c>
      <c r="T146" s="11">
        <f t="shared" si="16"/>
        <v>7.2715826669041583E-2</v>
      </c>
      <c r="U146" s="11">
        <f t="shared" si="17"/>
        <v>1.1383710542445034</v>
      </c>
    </row>
    <row r="147" spans="1:21">
      <c r="A147" s="1" t="s">
        <v>686</v>
      </c>
      <c r="B147" s="1" t="s">
        <v>687</v>
      </c>
      <c r="C147" s="1" t="s">
        <v>688</v>
      </c>
      <c r="D147" s="1">
        <v>1</v>
      </c>
      <c r="E147" s="1" t="s">
        <v>689</v>
      </c>
      <c r="F147" s="1" t="s">
        <v>690</v>
      </c>
      <c r="G147" s="1" t="s">
        <v>691</v>
      </c>
      <c r="H147" s="1">
        <v>1</v>
      </c>
      <c r="I147" s="1">
        <v>107.4</v>
      </c>
      <c r="J147" s="1">
        <v>138.4</v>
      </c>
      <c r="K147" s="1">
        <v>127.9</v>
      </c>
      <c r="L147" s="1">
        <v>57.9</v>
      </c>
      <c r="M147" s="1">
        <v>90.7</v>
      </c>
      <c r="N147" s="1">
        <v>77.8</v>
      </c>
      <c r="O147" s="10">
        <f t="shared" si="12"/>
        <v>0.60583355632860569</v>
      </c>
      <c r="P147" s="10">
        <f t="shared" si="13"/>
        <v>-0.72300660554886254</v>
      </c>
      <c r="Q147" s="11">
        <f t="shared" si="14"/>
        <v>2.0410479649089021E-2</v>
      </c>
      <c r="R147" s="12">
        <v>292</v>
      </c>
      <c r="S147" s="12">
        <f t="shared" si="15"/>
        <v>1.6901467891837358</v>
      </c>
      <c r="T147" s="11">
        <f t="shared" si="16"/>
        <v>3.1943798628882469E-2</v>
      </c>
      <c r="U147" s="11">
        <f t="shared" si="17"/>
        <v>1.4956134405623041</v>
      </c>
    </row>
    <row r="148" spans="1:21">
      <c r="A148" s="1" t="s">
        <v>692</v>
      </c>
      <c r="B148" s="1" t="s">
        <v>61</v>
      </c>
      <c r="C148" s="1" t="s">
        <v>693</v>
      </c>
      <c r="D148" s="1">
        <v>5</v>
      </c>
      <c r="E148" s="1" t="s">
        <v>694</v>
      </c>
      <c r="F148" s="1" t="s">
        <v>695</v>
      </c>
      <c r="G148" s="1" t="s">
        <v>696</v>
      </c>
      <c r="H148" s="1">
        <v>1</v>
      </c>
      <c r="I148" s="1">
        <v>132.80000000000001</v>
      </c>
      <c r="J148" s="1">
        <v>110.4</v>
      </c>
      <c r="K148" s="1">
        <v>130.4</v>
      </c>
      <c r="L148" s="1">
        <v>101.5</v>
      </c>
      <c r="M148" s="1">
        <v>74.5</v>
      </c>
      <c r="N148" s="1">
        <v>50.3</v>
      </c>
      <c r="O148" s="10">
        <f t="shared" si="12"/>
        <v>0.60572805139186292</v>
      </c>
      <c r="P148" s="10">
        <f t="shared" si="13"/>
        <v>-0.72325787044276957</v>
      </c>
      <c r="Q148" s="11">
        <f t="shared" si="14"/>
        <v>4.0211435414719388E-2</v>
      </c>
      <c r="R148" s="12">
        <v>315</v>
      </c>
      <c r="S148" s="12">
        <f t="shared" si="15"/>
        <v>1.3956504237494833</v>
      </c>
      <c r="T148" s="11">
        <f t="shared" si="16"/>
        <v>5.8338495188973848E-2</v>
      </c>
      <c r="U148" s="11">
        <f t="shared" si="17"/>
        <v>1.2340447774692336</v>
      </c>
    </row>
    <row r="149" spans="1:21">
      <c r="A149" s="1" t="s">
        <v>697</v>
      </c>
      <c r="B149" s="1" t="s">
        <v>61</v>
      </c>
      <c r="C149" s="1" t="s">
        <v>698</v>
      </c>
      <c r="D149" s="1">
        <v>1</v>
      </c>
      <c r="E149" s="1" t="s">
        <v>699</v>
      </c>
      <c r="F149" s="1" t="s">
        <v>700</v>
      </c>
      <c r="G149" s="1" t="s">
        <v>701</v>
      </c>
      <c r="H149" s="1">
        <v>1</v>
      </c>
      <c r="I149" s="1">
        <v>133.4</v>
      </c>
      <c r="J149" s="1">
        <v>118.1</v>
      </c>
      <c r="K149" s="1">
        <v>122.6</v>
      </c>
      <c r="L149" s="1">
        <v>75.099999999999994</v>
      </c>
      <c r="M149" s="1">
        <v>87.7</v>
      </c>
      <c r="N149" s="1">
        <v>63</v>
      </c>
      <c r="O149" s="10">
        <f t="shared" si="12"/>
        <v>0.60358192996524995</v>
      </c>
      <c r="P149" s="10">
        <f t="shared" si="13"/>
        <v>-0.72837847977782533</v>
      </c>
      <c r="Q149" s="11">
        <f t="shared" si="14"/>
        <v>4.2649793473416679E-3</v>
      </c>
      <c r="R149" s="12">
        <v>225</v>
      </c>
      <c r="S149" s="12">
        <f t="shared" si="15"/>
        <v>2.3700830675110574</v>
      </c>
      <c r="T149" s="11">
        <f t="shared" si="16"/>
        <v>8.6626469410450765E-3</v>
      </c>
      <c r="U149" s="11">
        <f t="shared" si="17"/>
        <v>2.0623493855525696</v>
      </c>
    </row>
    <row r="150" spans="1:21">
      <c r="A150" s="1" t="s">
        <v>702</v>
      </c>
      <c r="B150" s="1" t="s">
        <v>22</v>
      </c>
      <c r="C150" s="1" t="s">
        <v>703</v>
      </c>
      <c r="D150" s="1">
        <v>1</v>
      </c>
      <c r="E150" s="1" t="s">
        <v>704</v>
      </c>
      <c r="F150" s="1" t="s">
        <v>705</v>
      </c>
      <c r="G150" s="1" t="s">
        <v>706</v>
      </c>
      <c r="H150" s="1">
        <v>1</v>
      </c>
      <c r="I150" s="1">
        <v>63.1</v>
      </c>
      <c r="J150" s="1">
        <v>178.4</v>
      </c>
      <c r="K150" s="1">
        <v>132.9</v>
      </c>
      <c r="L150" s="1">
        <v>55.7</v>
      </c>
      <c r="M150" s="1">
        <v>109.1</v>
      </c>
      <c r="N150" s="1">
        <v>60.8</v>
      </c>
      <c r="O150" s="10">
        <f t="shared" si="12"/>
        <v>0.60256410256410264</v>
      </c>
      <c r="P150" s="10">
        <f t="shared" si="13"/>
        <v>-0.73081336718461087</v>
      </c>
      <c r="Q150" s="11">
        <f t="shared" si="14"/>
        <v>0.25755891994823421</v>
      </c>
      <c r="R150" s="12">
        <v>401</v>
      </c>
      <c r="S150" s="12">
        <f t="shared" si="15"/>
        <v>0.58912340475364189</v>
      </c>
      <c r="T150" s="11">
        <f t="shared" si="16"/>
        <v>0.29352724792105495</v>
      </c>
      <c r="U150" s="11">
        <f t="shared" si="17"/>
        <v>0.53235157730397398</v>
      </c>
    </row>
    <row r="151" spans="1:21">
      <c r="A151" s="1" t="s">
        <v>707</v>
      </c>
      <c r="B151" s="1" t="s">
        <v>190</v>
      </c>
      <c r="C151" s="1" t="s">
        <v>708</v>
      </c>
      <c r="D151" s="1">
        <v>2</v>
      </c>
      <c r="E151" s="1" t="s">
        <v>709</v>
      </c>
      <c r="F151" s="1" t="s">
        <v>710</v>
      </c>
      <c r="G151" s="1" t="s">
        <v>711</v>
      </c>
      <c r="H151" s="1">
        <v>1</v>
      </c>
      <c r="I151" s="1">
        <v>134.80000000000001</v>
      </c>
      <c r="J151" s="1">
        <v>128</v>
      </c>
      <c r="K151" s="1">
        <v>111.9</v>
      </c>
      <c r="L151" s="1">
        <v>107</v>
      </c>
      <c r="M151" s="1">
        <v>81.3</v>
      </c>
      <c r="N151" s="1">
        <v>37.1</v>
      </c>
      <c r="O151" s="10">
        <f t="shared" si="12"/>
        <v>0.60154790499065913</v>
      </c>
      <c r="P151" s="10">
        <f t="shared" si="13"/>
        <v>-0.73324846215689266</v>
      </c>
      <c r="Q151" s="11">
        <f t="shared" si="14"/>
        <v>8.1725787753556614E-2</v>
      </c>
      <c r="R151" s="12">
        <v>353</v>
      </c>
      <c r="S151" s="12">
        <f t="shared" si="15"/>
        <v>1.0876408845698764</v>
      </c>
      <c r="T151" s="11">
        <f t="shared" si="16"/>
        <v>0.10580364023619086</v>
      </c>
      <c r="U151" s="11">
        <f t="shared" si="17"/>
        <v>0.9754993898878489</v>
      </c>
    </row>
    <row r="152" spans="1:21">
      <c r="A152" s="1" t="s">
        <v>712</v>
      </c>
      <c r="B152" s="1" t="s">
        <v>77</v>
      </c>
      <c r="C152" s="1" t="s">
        <v>713</v>
      </c>
      <c r="D152" s="1">
        <v>2</v>
      </c>
      <c r="E152" s="1" t="s">
        <v>714</v>
      </c>
      <c r="F152" s="1" t="s">
        <v>715</v>
      </c>
      <c r="G152" s="1" t="s">
        <v>716</v>
      </c>
      <c r="H152" s="1">
        <v>1</v>
      </c>
      <c r="I152" s="1">
        <v>71.400000000000006</v>
      </c>
      <c r="J152" s="1">
        <v>176.4</v>
      </c>
      <c r="K152" s="1">
        <v>129</v>
      </c>
      <c r="L152" s="1">
        <v>74.599999999999994</v>
      </c>
      <c r="M152" s="1">
        <v>71.7</v>
      </c>
      <c r="N152" s="1">
        <v>77</v>
      </c>
      <c r="O152" s="10">
        <f t="shared" si="12"/>
        <v>0.59262208067940547</v>
      </c>
      <c r="P152" s="10">
        <f t="shared" si="13"/>
        <v>-0.75481571379030976</v>
      </c>
      <c r="Q152" s="11">
        <f t="shared" si="14"/>
        <v>0.167610480688519</v>
      </c>
      <c r="R152" s="12">
        <v>377</v>
      </c>
      <c r="S152" s="12">
        <f t="shared" si="15"/>
        <v>0.77569882840933257</v>
      </c>
      <c r="T152" s="11">
        <f t="shared" si="16"/>
        <v>0.20317769144470338</v>
      </c>
      <c r="U152" s="11">
        <f t="shared" si="17"/>
        <v>0.6921239785452753</v>
      </c>
    </row>
    <row r="153" spans="1:21">
      <c r="A153" s="1" t="s">
        <v>717</v>
      </c>
      <c r="B153" s="1" t="s">
        <v>28</v>
      </c>
      <c r="C153" s="1" t="s">
        <v>718</v>
      </c>
      <c r="D153" s="1">
        <v>1</v>
      </c>
      <c r="E153" s="1" t="s">
        <v>719</v>
      </c>
      <c r="F153" s="1" t="s">
        <v>720</v>
      </c>
      <c r="G153" s="1" t="s">
        <v>721</v>
      </c>
      <c r="H153" s="1">
        <v>1</v>
      </c>
      <c r="I153" s="1">
        <v>59.2</v>
      </c>
      <c r="J153" s="1">
        <v>243.1</v>
      </c>
      <c r="K153" s="1">
        <v>74.599999999999994</v>
      </c>
      <c r="L153" s="1">
        <v>112.9</v>
      </c>
      <c r="M153" s="1">
        <v>53.8</v>
      </c>
      <c r="N153" s="1">
        <v>56.4</v>
      </c>
      <c r="O153" s="10">
        <f t="shared" si="12"/>
        <v>0.59193420005306441</v>
      </c>
      <c r="P153" s="10">
        <f t="shared" si="13"/>
        <v>-0.75649128142021627</v>
      </c>
      <c r="Q153" s="11">
        <f t="shared" si="14"/>
        <v>0.45462107717560246</v>
      </c>
      <c r="R153" s="12">
        <v>433</v>
      </c>
      <c r="S153" s="12">
        <f t="shared" si="15"/>
        <v>0.34235043335178111</v>
      </c>
      <c r="T153" s="11">
        <f t="shared" si="16"/>
        <v>0.47981947406293379</v>
      </c>
      <c r="U153" s="11">
        <f t="shared" si="17"/>
        <v>0.31892212963529631</v>
      </c>
    </row>
    <row r="154" spans="1:21">
      <c r="A154" s="1" t="s">
        <v>722</v>
      </c>
      <c r="B154" s="1" t="s">
        <v>286</v>
      </c>
      <c r="C154" s="1" t="s">
        <v>723</v>
      </c>
      <c r="D154" s="1">
        <v>8</v>
      </c>
      <c r="E154" s="1" t="s">
        <v>724</v>
      </c>
      <c r="F154" s="1" t="s">
        <v>725</v>
      </c>
      <c r="G154" s="1" t="s">
        <v>726</v>
      </c>
      <c r="H154" s="1">
        <v>1</v>
      </c>
      <c r="I154" s="1">
        <v>130.6</v>
      </c>
      <c r="J154" s="1">
        <v>120.1</v>
      </c>
      <c r="K154" s="1">
        <v>126.5</v>
      </c>
      <c r="L154" s="1">
        <v>85.9</v>
      </c>
      <c r="M154" s="1">
        <v>73.3</v>
      </c>
      <c r="N154" s="1">
        <v>63.7</v>
      </c>
      <c r="O154" s="10">
        <f t="shared" si="12"/>
        <v>0.590933191940615</v>
      </c>
      <c r="P154" s="10">
        <f t="shared" si="13"/>
        <v>-0.75893305941534428</v>
      </c>
      <c r="Q154" s="11">
        <f t="shared" si="14"/>
        <v>1.9449396597675001E-3</v>
      </c>
      <c r="R154" s="12">
        <v>179</v>
      </c>
      <c r="S154" s="12">
        <f t="shared" si="15"/>
        <v>2.711093867776067</v>
      </c>
      <c r="T154" s="11">
        <f t="shared" si="16"/>
        <v>4.9655722039874169E-3</v>
      </c>
      <c r="U154" s="11">
        <f t="shared" si="17"/>
        <v>2.3040306986861099</v>
      </c>
    </row>
    <row r="155" spans="1:21">
      <c r="A155" s="1" t="s">
        <v>727</v>
      </c>
      <c r="B155" s="1" t="s">
        <v>408</v>
      </c>
      <c r="C155" s="1" t="s">
        <v>728</v>
      </c>
      <c r="D155" s="1">
        <v>2</v>
      </c>
      <c r="E155" s="1" t="s">
        <v>373</v>
      </c>
      <c r="F155" s="1" t="s">
        <v>729</v>
      </c>
      <c r="G155" s="1" t="s">
        <v>730</v>
      </c>
      <c r="H155" s="1">
        <v>1</v>
      </c>
      <c r="I155" s="1">
        <v>165.1</v>
      </c>
      <c r="J155" s="1">
        <v>119.8</v>
      </c>
      <c r="K155" s="1">
        <v>92.6</v>
      </c>
      <c r="L155" s="1">
        <v>71.2</v>
      </c>
      <c r="M155" s="1">
        <v>67.099999999999994</v>
      </c>
      <c r="N155" s="1">
        <v>84.2</v>
      </c>
      <c r="O155" s="10">
        <f t="shared" si="12"/>
        <v>0.58940397350993379</v>
      </c>
      <c r="P155" s="10">
        <f t="shared" si="13"/>
        <v>-0.76267130835868113</v>
      </c>
      <c r="Q155" s="11">
        <f t="shared" si="14"/>
        <v>7.6494717603460063E-2</v>
      </c>
      <c r="R155" s="12">
        <v>351</v>
      </c>
      <c r="S155" s="12">
        <f t="shared" si="15"/>
        <v>1.1163685543219062</v>
      </c>
      <c r="T155" s="11">
        <f t="shared" si="16"/>
        <v>9.9595686452368215E-2</v>
      </c>
      <c r="U155" s="11">
        <f t="shared" si="17"/>
        <v>1.0017594707178801</v>
      </c>
    </row>
    <row r="156" spans="1:21">
      <c r="A156" s="1" t="s">
        <v>731</v>
      </c>
      <c r="B156" s="1" t="s">
        <v>190</v>
      </c>
      <c r="C156" s="1" t="s">
        <v>732</v>
      </c>
      <c r="D156" s="1">
        <v>1</v>
      </c>
      <c r="E156" s="1" t="s">
        <v>733</v>
      </c>
      <c r="F156" s="1" t="s">
        <v>734</v>
      </c>
      <c r="G156" s="1" t="s">
        <v>735</v>
      </c>
      <c r="H156" s="1">
        <v>1</v>
      </c>
      <c r="I156" s="1">
        <v>129.5</v>
      </c>
      <c r="J156" s="1">
        <v>111.4</v>
      </c>
      <c r="K156" s="1">
        <v>137.1</v>
      </c>
      <c r="L156" s="1">
        <v>82.9</v>
      </c>
      <c r="M156" s="1">
        <v>66.7</v>
      </c>
      <c r="N156" s="1">
        <v>72.400000000000006</v>
      </c>
      <c r="O156" s="10">
        <f t="shared" si="12"/>
        <v>0.58730158730158744</v>
      </c>
      <c r="P156" s="10">
        <f t="shared" si="13"/>
        <v>-0.76782655787096632</v>
      </c>
      <c r="Q156" s="11">
        <f t="shared" si="14"/>
        <v>4.4178790848335486E-3</v>
      </c>
      <c r="R156" s="12">
        <v>230</v>
      </c>
      <c r="S156" s="12">
        <f t="shared" si="15"/>
        <v>2.3547861747271877</v>
      </c>
      <c r="T156" s="11">
        <f t="shared" si="16"/>
        <v>8.7781336598649201E-3</v>
      </c>
      <c r="U156" s="11">
        <f t="shared" si="17"/>
        <v>2.0565978106749307</v>
      </c>
    </row>
    <row r="157" spans="1:21">
      <c r="A157" s="1" t="s">
        <v>736</v>
      </c>
      <c r="B157" s="1" t="s">
        <v>202</v>
      </c>
      <c r="C157" s="1" t="s">
        <v>737</v>
      </c>
      <c r="D157" s="1">
        <v>4</v>
      </c>
      <c r="E157" s="1" t="s">
        <v>738</v>
      </c>
      <c r="F157" s="1" t="s">
        <v>739</v>
      </c>
      <c r="G157" s="1" t="s">
        <v>740</v>
      </c>
      <c r="H157" s="1">
        <v>1</v>
      </c>
      <c r="I157" s="1">
        <v>121.1</v>
      </c>
      <c r="J157" s="1">
        <v>128.80000000000001</v>
      </c>
      <c r="K157" s="1">
        <v>128.69999999999999</v>
      </c>
      <c r="L157" s="1">
        <v>79.400000000000006</v>
      </c>
      <c r="M157" s="1">
        <v>69.3</v>
      </c>
      <c r="N157" s="1">
        <v>72.7</v>
      </c>
      <c r="O157" s="10">
        <f t="shared" si="12"/>
        <v>0.58478605388272575</v>
      </c>
      <c r="P157" s="10">
        <f t="shared" si="13"/>
        <v>-0.77401918892215316</v>
      </c>
      <c r="Q157" s="11">
        <f t="shared" si="14"/>
        <v>1.7972854185165758E-4</v>
      </c>
      <c r="R157" s="12">
        <v>94</v>
      </c>
      <c r="S157" s="12">
        <f t="shared" si="15"/>
        <v>3.7453829491326243</v>
      </c>
      <c r="T157" s="11">
        <f t="shared" si="16"/>
        <v>8.7378663432135649E-4</v>
      </c>
      <c r="U157" s="11">
        <f t="shared" si="17"/>
        <v>3.0585946026624726</v>
      </c>
    </row>
    <row r="158" spans="1:21">
      <c r="A158" s="1" t="s">
        <v>741</v>
      </c>
      <c r="B158" s="1" t="s">
        <v>22</v>
      </c>
      <c r="C158" s="1" t="s">
        <v>742</v>
      </c>
      <c r="D158" s="1">
        <v>9</v>
      </c>
      <c r="E158" s="1" t="s">
        <v>593</v>
      </c>
      <c r="F158" s="1" t="s">
        <v>743</v>
      </c>
      <c r="G158" s="1" t="s">
        <v>744</v>
      </c>
      <c r="H158" s="1">
        <v>1</v>
      </c>
      <c r="I158" s="1">
        <v>128.19999999999999</v>
      </c>
      <c r="J158" s="1">
        <v>137.6</v>
      </c>
      <c r="K158" s="1">
        <v>113.3</v>
      </c>
      <c r="L158" s="1">
        <v>92.3</v>
      </c>
      <c r="M158" s="1">
        <v>67.599999999999994</v>
      </c>
      <c r="N158" s="1">
        <v>61</v>
      </c>
      <c r="O158" s="10">
        <f t="shared" si="12"/>
        <v>0.58269585861250328</v>
      </c>
      <c r="P158" s="10">
        <f t="shared" si="13"/>
        <v>-0.77918503781536952</v>
      </c>
      <c r="Q158" s="11">
        <f t="shared" si="14"/>
        <v>1.1296552491308228E-2</v>
      </c>
      <c r="R158" s="12">
        <v>273</v>
      </c>
      <c r="S158" s="12">
        <f t="shared" si="15"/>
        <v>1.9470540753168124</v>
      </c>
      <c r="T158" s="11">
        <f t="shared" si="16"/>
        <v>1.8910346111823663E-2</v>
      </c>
      <c r="U158" s="11">
        <f t="shared" si="17"/>
        <v>1.7233005222877182</v>
      </c>
    </row>
    <row r="159" spans="1:21">
      <c r="A159" s="1" t="s">
        <v>745</v>
      </c>
      <c r="B159" s="1" t="s">
        <v>77</v>
      </c>
      <c r="C159" s="1" t="s">
        <v>746</v>
      </c>
      <c r="D159" s="1">
        <v>1</v>
      </c>
      <c r="E159" s="1" t="s">
        <v>559</v>
      </c>
      <c r="F159" s="1" t="s">
        <v>747</v>
      </c>
      <c r="G159" s="1" t="s">
        <v>748</v>
      </c>
      <c r="H159" s="1">
        <v>1</v>
      </c>
      <c r="I159" s="1">
        <v>117.9</v>
      </c>
      <c r="J159" s="1">
        <v>133.5</v>
      </c>
      <c r="K159" s="1">
        <v>129.4</v>
      </c>
      <c r="L159" s="1">
        <v>79.599999999999994</v>
      </c>
      <c r="M159" s="1">
        <v>68.900000000000006</v>
      </c>
      <c r="N159" s="1">
        <v>70.8</v>
      </c>
      <c r="O159" s="10">
        <f t="shared" si="12"/>
        <v>0.57589285714285721</v>
      </c>
      <c r="P159" s="10">
        <f t="shared" si="13"/>
        <v>-0.79612766663434986</v>
      </c>
      <c r="Q159" s="11">
        <f t="shared" si="14"/>
        <v>7.0818696577418867E-4</v>
      </c>
      <c r="R159" s="12">
        <v>145</v>
      </c>
      <c r="S159" s="12">
        <f t="shared" si="15"/>
        <v>3.1498520707217059</v>
      </c>
      <c r="T159" s="11">
        <f t="shared" si="16"/>
        <v>2.2320099541986499E-3</v>
      </c>
      <c r="U159" s="11">
        <f t="shared" si="17"/>
        <v>2.6513038728868308</v>
      </c>
    </row>
    <row r="160" spans="1:21">
      <c r="A160" s="1" t="s">
        <v>749</v>
      </c>
      <c r="B160" s="1" t="s">
        <v>48</v>
      </c>
      <c r="C160" s="1" t="s">
        <v>750</v>
      </c>
      <c r="D160" s="1">
        <v>3</v>
      </c>
      <c r="E160" s="1" t="s">
        <v>751</v>
      </c>
      <c r="F160" s="1" t="s">
        <v>411</v>
      </c>
      <c r="G160" s="1" t="s">
        <v>752</v>
      </c>
      <c r="H160" s="1">
        <v>1</v>
      </c>
      <c r="I160" s="1">
        <v>134.4</v>
      </c>
      <c r="J160" s="1">
        <v>131.1</v>
      </c>
      <c r="K160" s="1">
        <v>116.2</v>
      </c>
      <c r="L160" s="1">
        <v>82.8</v>
      </c>
      <c r="M160" s="1">
        <v>73.599999999999994</v>
      </c>
      <c r="N160" s="1">
        <v>61.8</v>
      </c>
      <c r="O160" s="10">
        <f t="shared" si="12"/>
        <v>0.57165313073094048</v>
      </c>
      <c r="P160" s="10">
        <f t="shared" si="13"/>
        <v>-0.8067880848919512</v>
      </c>
      <c r="Q160" s="11">
        <f t="shared" si="14"/>
        <v>2.7374708889803755E-3</v>
      </c>
      <c r="R160" s="12">
        <v>201</v>
      </c>
      <c r="S160" s="12">
        <f t="shared" si="15"/>
        <v>2.5626504905344403</v>
      </c>
      <c r="T160" s="11">
        <f t="shared" si="16"/>
        <v>6.2240009764379682E-3</v>
      </c>
      <c r="U160" s="11">
        <f t="shared" si="17"/>
        <v>2.2059303478850785</v>
      </c>
    </row>
    <row r="161" spans="1:21">
      <c r="A161" s="1" t="s">
        <v>753</v>
      </c>
      <c r="B161" s="1" t="s">
        <v>286</v>
      </c>
      <c r="C161" s="1" t="s">
        <v>723</v>
      </c>
      <c r="D161" s="1">
        <v>5</v>
      </c>
      <c r="E161" s="1" t="s">
        <v>724</v>
      </c>
      <c r="F161" s="1" t="s">
        <v>664</v>
      </c>
      <c r="G161" s="1" t="s">
        <v>754</v>
      </c>
      <c r="H161" s="1">
        <v>1</v>
      </c>
      <c r="I161" s="1">
        <v>127.1</v>
      </c>
      <c r="J161" s="1">
        <v>129.5</v>
      </c>
      <c r="K161" s="1">
        <v>126</v>
      </c>
      <c r="L161" s="1">
        <v>82.8</v>
      </c>
      <c r="M161" s="1">
        <v>65.2</v>
      </c>
      <c r="N161" s="1">
        <v>69.400000000000006</v>
      </c>
      <c r="O161" s="10">
        <f t="shared" si="12"/>
        <v>0.56821745948771563</v>
      </c>
      <c r="P161" s="10">
        <f t="shared" si="13"/>
        <v>-0.81548493331880323</v>
      </c>
      <c r="Q161" s="11">
        <f t="shared" si="14"/>
        <v>5.2349399479176891E-4</v>
      </c>
      <c r="R161" s="12">
        <v>132</v>
      </c>
      <c r="S161" s="12">
        <f t="shared" si="15"/>
        <v>3.2810882959216356</v>
      </c>
      <c r="T161" s="11">
        <f t="shared" si="16"/>
        <v>1.8123996637866545E-3</v>
      </c>
      <c r="U161" s="11">
        <f t="shared" si="17"/>
        <v>2.7417460270576353</v>
      </c>
    </row>
    <row r="162" spans="1:21">
      <c r="A162" s="1" t="s">
        <v>755</v>
      </c>
      <c r="B162" s="1" t="s">
        <v>94</v>
      </c>
      <c r="C162" s="1" t="s">
        <v>756</v>
      </c>
      <c r="D162" s="1">
        <v>9</v>
      </c>
      <c r="E162" s="1" t="s">
        <v>757</v>
      </c>
      <c r="F162" s="1" t="s">
        <v>482</v>
      </c>
      <c r="G162" s="1" t="s">
        <v>758</v>
      </c>
      <c r="H162" s="1">
        <v>1</v>
      </c>
      <c r="I162" s="1">
        <v>131.19999999999999</v>
      </c>
      <c r="J162" s="1">
        <v>121.5</v>
      </c>
      <c r="K162" s="1">
        <v>130.30000000000001</v>
      </c>
      <c r="L162" s="1">
        <v>79.7</v>
      </c>
      <c r="M162" s="1">
        <v>63.4</v>
      </c>
      <c r="N162" s="1">
        <v>73.900000000000006</v>
      </c>
      <c r="O162" s="10">
        <f t="shared" si="12"/>
        <v>0.5665796344647519</v>
      </c>
      <c r="P162" s="10">
        <f t="shared" si="13"/>
        <v>-0.81964934948047785</v>
      </c>
      <c r="Q162" s="11">
        <f t="shared" si="14"/>
        <v>6.2433337969783603E-4</v>
      </c>
      <c r="R162" s="12">
        <v>137</v>
      </c>
      <c r="S162" s="12">
        <f t="shared" si="15"/>
        <v>3.2045834450926676</v>
      </c>
      <c r="T162" s="11">
        <f t="shared" si="16"/>
        <v>2.0826303249774532E-3</v>
      </c>
      <c r="U162" s="11">
        <f t="shared" si="17"/>
        <v>2.6813878121792243</v>
      </c>
    </row>
    <row r="163" spans="1:21">
      <c r="A163" s="1" t="s">
        <v>759</v>
      </c>
      <c r="B163" s="1" t="s">
        <v>760</v>
      </c>
      <c r="C163" s="1" t="s">
        <v>761</v>
      </c>
      <c r="D163" s="1">
        <v>1</v>
      </c>
      <c r="E163" s="1" t="s">
        <v>762</v>
      </c>
      <c r="F163" s="1" t="s">
        <v>763</v>
      </c>
      <c r="G163" s="1" t="s">
        <v>764</v>
      </c>
      <c r="H163" s="1">
        <v>1</v>
      </c>
      <c r="I163" s="1">
        <v>126.7</v>
      </c>
      <c r="J163" s="1">
        <v>140.6</v>
      </c>
      <c r="K163" s="1">
        <v>118.9</v>
      </c>
      <c r="L163" s="1">
        <v>50.1</v>
      </c>
      <c r="M163" s="1">
        <v>79</v>
      </c>
      <c r="N163" s="1">
        <v>84.7</v>
      </c>
      <c r="O163" s="10">
        <f t="shared" si="12"/>
        <v>0.55359917141377513</v>
      </c>
      <c r="P163" s="10">
        <f t="shared" si="13"/>
        <v>-0.8530863112301601</v>
      </c>
      <c r="Q163" s="11">
        <f t="shared" si="14"/>
        <v>9.9108428796870849E-3</v>
      </c>
      <c r="R163" s="12">
        <v>266</v>
      </c>
      <c r="S163" s="12">
        <f t="shared" si="15"/>
        <v>2.0038894088416019</v>
      </c>
      <c r="T163" s="11">
        <f t="shared" si="16"/>
        <v>1.7027275172996233E-2</v>
      </c>
      <c r="U163" s="11">
        <f t="shared" si="17"/>
        <v>1.768854845402819</v>
      </c>
    </row>
    <row r="164" spans="1:21">
      <c r="A164" s="1" t="s">
        <v>765</v>
      </c>
      <c r="B164" s="1" t="s">
        <v>557</v>
      </c>
      <c r="C164" s="1" t="s">
        <v>766</v>
      </c>
      <c r="D164" s="1">
        <v>1</v>
      </c>
      <c r="E164" s="1" t="s">
        <v>767</v>
      </c>
      <c r="F164" s="1" t="s">
        <v>768</v>
      </c>
      <c r="G164" s="1" t="s">
        <v>769</v>
      </c>
      <c r="H164" s="1">
        <v>1</v>
      </c>
      <c r="I164" s="1">
        <v>112.1</v>
      </c>
      <c r="J164" s="1">
        <v>103.1</v>
      </c>
      <c r="K164" s="1">
        <v>171.9</v>
      </c>
      <c r="L164" s="1">
        <v>79</v>
      </c>
      <c r="M164" s="1">
        <v>56.5</v>
      </c>
      <c r="N164" s="1">
        <v>77.400000000000006</v>
      </c>
      <c r="O164" s="10">
        <f t="shared" si="12"/>
        <v>0.54998708344097136</v>
      </c>
      <c r="P164" s="10">
        <f t="shared" si="13"/>
        <v>-0.86253035784001719</v>
      </c>
      <c r="Q164" s="11">
        <f t="shared" si="14"/>
        <v>6.3328987147795168E-2</v>
      </c>
      <c r="R164" s="12">
        <v>345</v>
      </c>
      <c r="S164" s="12">
        <f t="shared" si="15"/>
        <v>1.1983974578062686</v>
      </c>
      <c r="T164" s="11">
        <f t="shared" si="16"/>
        <v>8.3887962685630119E-2</v>
      </c>
      <c r="U164" s="11">
        <f t="shared" si="17"/>
        <v>1.0763003528096926</v>
      </c>
    </row>
    <row r="165" spans="1:21">
      <c r="A165" s="1" t="s">
        <v>770</v>
      </c>
      <c r="B165" s="1" t="s">
        <v>38</v>
      </c>
      <c r="C165" s="1" t="s">
        <v>771</v>
      </c>
      <c r="D165" s="1">
        <v>1</v>
      </c>
      <c r="E165" s="1" t="s">
        <v>772</v>
      </c>
      <c r="F165" s="1" t="s">
        <v>773</v>
      </c>
      <c r="G165" s="1" t="s">
        <v>774</v>
      </c>
      <c r="H165" s="1">
        <v>1</v>
      </c>
      <c r="I165" s="1">
        <v>141.69999999999999</v>
      </c>
      <c r="J165" s="1">
        <v>123.9</v>
      </c>
      <c r="K165" s="1">
        <v>122.3</v>
      </c>
      <c r="L165" s="1">
        <v>97.7</v>
      </c>
      <c r="M165" s="1">
        <v>74.2</v>
      </c>
      <c r="N165" s="1">
        <v>40.200000000000003</v>
      </c>
      <c r="O165" s="10">
        <f t="shared" si="12"/>
        <v>0.5467904098994586</v>
      </c>
      <c r="P165" s="10">
        <f t="shared" si="13"/>
        <v>-0.87094015500085553</v>
      </c>
      <c r="Q165" s="11">
        <f t="shared" si="14"/>
        <v>3.0213352741685184E-2</v>
      </c>
      <c r="R165" s="12">
        <v>307</v>
      </c>
      <c r="S165" s="12">
        <f t="shared" si="15"/>
        <v>1.5198010788836041</v>
      </c>
      <c r="T165" s="11">
        <f t="shared" si="16"/>
        <v>4.4975577208306611E-2</v>
      </c>
      <c r="U165" s="11">
        <f t="shared" si="17"/>
        <v>1.3470232542909404</v>
      </c>
    </row>
    <row r="166" spans="1:21">
      <c r="A166" s="1" t="s">
        <v>775</v>
      </c>
      <c r="B166" s="1" t="s">
        <v>28</v>
      </c>
      <c r="C166" s="1" t="s">
        <v>776</v>
      </c>
      <c r="D166" s="1">
        <v>2</v>
      </c>
      <c r="E166" s="1" t="s">
        <v>777</v>
      </c>
      <c r="F166" s="1" t="s">
        <v>778</v>
      </c>
      <c r="G166" s="1" t="s">
        <v>779</v>
      </c>
      <c r="H166" s="1">
        <v>1</v>
      </c>
      <c r="I166" s="1">
        <v>135.5</v>
      </c>
      <c r="J166" s="1">
        <v>129</v>
      </c>
      <c r="K166" s="1">
        <v>124.4</v>
      </c>
      <c r="L166" s="1">
        <v>80.3</v>
      </c>
      <c r="M166" s="1">
        <v>84.1</v>
      </c>
      <c r="N166" s="1">
        <v>46.8</v>
      </c>
      <c r="O166" s="10">
        <f t="shared" si="12"/>
        <v>0.54307019799434297</v>
      </c>
      <c r="P166" s="10">
        <f t="shared" si="13"/>
        <v>-0.88078940007575501</v>
      </c>
      <c r="Q166" s="11">
        <f t="shared" si="14"/>
        <v>8.5022273178914191E-3</v>
      </c>
      <c r="R166" s="12">
        <v>260</v>
      </c>
      <c r="S166" s="12">
        <f t="shared" si="15"/>
        <v>2.07046728779678</v>
      </c>
      <c r="T166" s="11">
        <f t="shared" si="16"/>
        <v>1.4944299554909148E-2</v>
      </c>
      <c r="U166" s="11">
        <f t="shared" si="17"/>
        <v>1.825524435697748</v>
      </c>
    </row>
    <row r="167" spans="1:21">
      <c r="A167" s="1" t="s">
        <v>780</v>
      </c>
      <c r="B167" s="1" t="s">
        <v>94</v>
      </c>
      <c r="C167" s="1" t="s">
        <v>781</v>
      </c>
      <c r="D167" s="1">
        <v>1</v>
      </c>
      <c r="E167" s="1" t="s">
        <v>782</v>
      </c>
      <c r="F167" s="1" t="s">
        <v>783</v>
      </c>
      <c r="G167" s="1" t="s">
        <v>784</v>
      </c>
      <c r="H167" s="1">
        <v>1</v>
      </c>
      <c r="I167" s="1">
        <v>100.5</v>
      </c>
      <c r="J167" s="1">
        <v>128.6</v>
      </c>
      <c r="K167" s="1">
        <v>161.9</v>
      </c>
      <c r="L167" s="1">
        <v>25</v>
      </c>
      <c r="M167" s="1">
        <v>106.1</v>
      </c>
      <c r="N167" s="1">
        <v>77.8</v>
      </c>
      <c r="O167" s="10">
        <f t="shared" si="12"/>
        <v>0.53427109974424547</v>
      </c>
      <c r="P167" s="10">
        <f t="shared" si="13"/>
        <v>-0.90435611512760661</v>
      </c>
      <c r="Q167" s="11">
        <f t="shared" si="14"/>
        <v>0.1101198770505247</v>
      </c>
      <c r="R167" s="12">
        <v>355</v>
      </c>
      <c r="S167" s="12">
        <f t="shared" si="15"/>
        <v>0.95813428217072039</v>
      </c>
      <c r="T167" s="11">
        <f t="shared" si="16"/>
        <v>0.14175995440025294</v>
      </c>
      <c r="U167" s="11">
        <f t="shared" si="17"/>
        <v>0.84844643515596418</v>
      </c>
    </row>
    <row r="168" spans="1:21">
      <c r="A168" s="1" t="s">
        <v>785</v>
      </c>
      <c r="B168" s="1" t="s">
        <v>77</v>
      </c>
      <c r="C168" s="1" t="s">
        <v>786</v>
      </c>
      <c r="D168" s="1">
        <v>6</v>
      </c>
      <c r="E168" s="1" t="s">
        <v>787</v>
      </c>
      <c r="F168" s="1" t="s">
        <v>788</v>
      </c>
      <c r="G168" s="1" t="s">
        <v>789</v>
      </c>
      <c r="H168" s="1">
        <v>1</v>
      </c>
      <c r="I168" s="1">
        <v>135.6</v>
      </c>
      <c r="J168" s="1">
        <v>126.9</v>
      </c>
      <c r="K168" s="1">
        <v>129.1</v>
      </c>
      <c r="L168" s="1">
        <v>68.400000000000006</v>
      </c>
      <c r="M168" s="1">
        <v>68.5</v>
      </c>
      <c r="N168" s="1">
        <v>71.5</v>
      </c>
      <c r="O168" s="10">
        <f t="shared" si="12"/>
        <v>0.53217568947906024</v>
      </c>
      <c r="P168" s="10">
        <f t="shared" si="13"/>
        <v>-0.91002548732518684</v>
      </c>
      <c r="Q168" s="11">
        <f t="shared" si="14"/>
        <v>2.6255098391174757E-5</v>
      </c>
      <c r="R168" s="12">
        <v>35</v>
      </c>
      <c r="S168" s="12">
        <f t="shared" si="15"/>
        <v>4.5807863498521018</v>
      </c>
      <c r="T168" s="11">
        <f t="shared" si="16"/>
        <v>3.4281657042191041E-4</v>
      </c>
      <c r="U168" s="11">
        <f t="shared" si="17"/>
        <v>3.4649381941325275</v>
      </c>
    </row>
    <row r="169" spans="1:21">
      <c r="A169" s="1" t="s">
        <v>790</v>
      </c>
      <c r="B169" s="1" t="s">
        <v>22</v>
      </c>
      <c r="C169" s="1" t="s">
        <v>791</v>
      </c>
      <c r="D169" s="1">
        <v>3</v>
      </c>
      <c r="E169" s="1" t="s">
        <v>792</v>
      </c>
      <c r="F169" s="1" t="s">
        <v>793</v>
      </c>
      <c r="G169" s="1" t="s">
        <v>794</v>
      </c>
      <c r="H169" s="1">
        <v>1</v>
      </c>
      <c r="I169" s="1">
        <v>143.19999999999999</v>
      </c>
      <c r="J169" s="1">
        <v>118.6</v>
      </c>
      <c r="K169" s="1">
        <v>130.5</v>
      </c>
      <c r="L169" s="1">
        <v>72.3</v>
      </c>
      <c r="M169" s="1">
        <v>64.8</v>
      </c>
      <c r="N169" s="1">
        <v>70.5</v>
      </c>
      <c r="O169" s="10">
        <f t="shared" si="12"/>
        <v>0.52918684680091777</v>
      </c>
      <c r="P169" s="10">
        <f t="shared" si="13"/>
        <v>-0.91815089171921449</v>
      </c>
      <c r="Q169" s="11">
        <f t="shared" si="14"/>
        <v>1.172113322997461E-3</v>
      </c>
      <c r="R169" s="12">
        <v>159</v>
      </c>
      <c r="S169" s="12">
        <f t="shared" si="15"/>
        <v>2.9310303975557699</v>
      </c>
      <c r="T169" s="11">
        <f t="shared" si="16"/>
        <v>3.3689043308794946E-3</v>
      </c>
      <c r="U169" s="11">
        <f t="shared" si="17"/>
        <v>2.4725113218063717</v>
      </c>
    </row>
    <row r="170" spans="1:21">
      <c r="A170" s="1" t="s">
        <v>795</v>
      </c>
      <c r="B170" s="1" t="s">
        <v>22</v>
      </c>
      <c r="C170" s="1" t="s">
        <v>796</v>
      </c>
      <c r="D170" s="1">
        <v>1</v>
      </c>
      <c r="E170" s="1" t="s">
        <v>797</v>
      </c>
      <c r="F170" s="1" t="s">
        <v>720</v>
      </c>
      <c r="G170" s="1" t="s">
        <v>798</v>
      </c>
      <c r="H170" s="1">
        <v>1</v>
      </c>
      <c r="I170" s="1">
        <v>128.9</v>
      </c>
      <c r="J170" s="1">
        <v>146</v>
      </c>
      <c r="K170" s="1">
        <v>117.6</v>
      </c>
      <c r="L170" s="1">
        <v>83.1</v>
      </c>
      <c r="M170" s="1">
        <v>97.9</v>
      </c>
      <c r="N170" s="1">
        <v>26.5</v>
      </c>
      <c r="O170" s="10">
        <f t="shared" si="12"/>
        <v>0.5286624203821656</v>
      </c>
      <c r="P170" s="10">
        <f t="shared" si="13"/>
        <v>-0.91958131754470218</v>
      </c>
      <c r="Q170" s="11">
        <f t="shared" si="14"/>
        <v>5.6981620924017727E-2</v>
      </c>
      <c r="R170" s="12">
        <v>339</v>
      </c>
      <c r="S170" s="12">
        <f t="shared" si="15"/>
        <v>1.2442652007907533</v>
      </c>
      <c r="T170" s="11">
        <f t="shared" si="16"/>
        <v>7.6815931452141883E-2</v>
      </c>
      <c r="U170" s="11">
        <f t="shared" si="17"/>
        <v>1.1145486989239852</v>
      </c>
    </row>
    <row r="171" spans="1:21">
      <c r="A171" s="1" t="s">
        <v>799</v>
      </c>
      <c r="B171" s="1" t="s">
        <v>286</v>
      </c>
      <c r="C171" s="1" t="s">
        <v>800</v>
      </c>
      <c r="D171" s="1">
        <v>9</v>
      </c>
      <c r="E171" s="1" t="s">
        <v>801</v>
      </c>
      <c r="F171" s="1" t="s">
        <v>802</v>
      </c>
      <c r="G171" s="1" t="s">
        <v>803</v>
      </c>
      <c r="H171" s="1">
        <v>1</v>
      </c>
      <c r="I171" s="1">
        <v>126.6</v>
      </c>
      <c r="J171" s="1">
        <v>134.9</v>
      </c>
      <c r="K171" s="1">
        <v>131.30000000000001</v>
      </c>
      <c r="L171" s="1">
        <v>75.3</v>
      </c>
      <c r="M171" s="1">
        <v>65.8</v>
      </c>
      <c r="N171" s="1">
        <v>66.099999999999994</v>
      </c>
      <c r="O171" s="10">
        <f t="shared" si="12"/>
        <v>0.52749490835030544</v>
      </c>
      <c r="P171" s="10">
        <f t="shared" si="13"/>
        <v>-0.92277092662813931</v>
      </c>
      <c r="Q171" s="11">
        <f t="shared" si="14"/>
        <v>9.5743013145304691E-5</v>
      </c>
      <c r="R171" s="12">
        <v>75</v>
      </c>
      <c r="S171" s="12">
        <f t="shared" si="15"/>
        <v>4.0188929088805239</v>
      </c>
      <c r="T171" s="11">
        <f t="shared" si="16"/>
        <v>5.8339409343205657E-4</v>
      </c>
      <c r="U171" s="11">
        <f t="shared" si="17"/>
        <v>3.2340379722023735</v>
      </c>
    </row>
    <row r="172" spans="1:21">
      <c r="A172" s="1" t="s">
        <v>804</v>
      </c>
      <c r="B172" s="1" t="s">
        <v>77</v>
      </c>
      <c r="C172" s="1" t="s">
        <v>805</v>
      </c>
      <c r="D172" s="1">
        <v>4</v>
      </c>
      <c r="E172" s="1" t="s">
        <v>659</v>
      </c>
      <c r="F172" s="1" t="s">
        <v>806</v>
      </c>
      <c r="G172" s="1" t="s">
        <v>807</v>
      </c>
      <c r="H172" s="1">
        <v>1</v>
      </c>
      <c r="I172" s="1">
        <v>111.8</v>
      </c>
      <c r="J172" s="1">
        <v>152.19999999999999</v>
      </c>
      <c r="K172" s="1">
        <v>128.9</v>
      </c>
      <c r="L172" s="1">
        <v>65.5</v>
      </c>
      <c r="M172" s="1">
        <v>58.7</v>
      </c>
      <c r="N172" s="1">
        <v>83</v>
      </c>
      <c r="O172" s="10">
        <f t="shared" si="12"/>
        <v>0.52736065156528378</v>
      </c>
      <c r="P172" s="10">
        <f t="shared" si="13"/>
        <v>-0.92313816477213295</v>
      </c>
      <c r="Q172" s="11">
        <f t="shared" si="14"/>
        <v>1.0847550718305073E-2</v>
      </c>
      <c r="R172" s="12">
        <v>271</v>
      </c>
      <c r="S172" s="12">
        <f t="shared" si="15"/>
        <v>1.9646683106268643</v>
      </c>
      <c r="T172" s="11">
        <f t="shared" si="16"/>
        <v>1.8292733130130693E-2</v>
      </c>
      <c r="U172" s="11">
        <f t="shared" si="17"/>
        <v>1.7377214014314202</v>
      </c>
    </row>
    <row r="173" spans="1:21">
      <c r="A173" s="1" t="s">
        <v>808</v>
      </c>
      <c r="B173" s="1" t="s">
        <v>61</v>
      </c>
      <c r="C173" s="1" t="s">
        <v>809</v>
      </c>
      <c r="D173" s="1">
        <v>1</v>
      </c>
      <c r="E173" s="1" t="s">
        <v>810</v>
      </c>
      <c r="F173" s="1" t="s">
        <v>763</v>
      </c>
      <c r="G173" s="1" t="s">
        <v>811</v>
      </c>
      <c r="H173" s="1">
        <v>1</v>
      </c>
      <c r="I173" s="1">
        <v>119.7</v>
      </c>
      <c r="J173" s="1">
        <v>89.1</v>
      </c>
      <c r="K173" s="1">
        <v>184</v>
      </c>
      <c r="L173" s="1">
        <v>48.6</v>
      </c>
      <c r="M173" s="1">
        <v>88.2</v>
      </c>
      <c r="N173" s="1">
        <v>70.3</v>
      </c>
      <c r="O173" s="10">
        <f t="shared" si="12"/>
        <v>0.52724032586558056</v>
      </c>
      <c r="P173" s="10">
        <f t="shared" si="13"/>
        <v>-0.92346737609418095</v>
      </c>
      <c r="Q173" s="11">
        <f t="shared" si="14"/>
        <v>0.10988398622718974</v>
      </c>
      <c r="R173" s="12">
        <v>356</v>
      </c>
      <c r="S173" s="12">
        <f t="shared" si="15"/>
        <v>0.95906559419986759</v>
      </c>
      <c r="T173" s="11">
        <f t="shared" si="16"/>
        <v>0.14105893737591491</v>
      </c>
      <c r="U173" s="11">
        <f t="shared" si="17"/>
        <v>0.85059939210289248</v>
      </c>
    </row>
    <row r="174" spans="1:21">
      <c r="A174" s="1" t="s">
        <v>812</v>
      </c>
      <c r="B174" s="1" t="s">
        <v>190</v>
      </c>
      <c r="C174" s="1" t="s">
        <v>813</v>
      </c>
      <c r="D174" s="1">
        <v>2</v>
      </c>
      <c r="E174" s="1" t="s">
        <v>393</v>
      </c>
      <c r="F174" s="1" t="s">
        <v>594</v>
      </c>
      <c r="G174" s="1" t="s">
        <v>814</v>
      </c>
      <c r="H174" s="1">
        <v>1</v>
      </c>
      <c r="I174" s="1">
        <v>192.7</v>
      </c>
      <c r="J174" s="1">
        <v>84.7</v>
      </c>
      <c r="K174" s="1">
        <v>115.4</v>
      </c>
      <c r="L174" s="1">
        <v>58.3</v>
      </c>
      <c r="M174" s="1">
        <v>52.5</v>
      </c>
      <c r="N174" s="1">
        <v>96.3</v>
      </c>
      <c r="O174" s="10">
        <f t="shared" si="12"/>
        <v>0.52724032586558056</v>
      </c>
      <c r="P174" s="10">
        <f t="shared" si="13"/>
        <v>-0.92346737609418095</v>
      </c>
      <c r="Q174" s="11">
        <f t="shared" si="14"/>
        <v>0.15117990535778233</v>
      </c>
      <c r="R174" s="12">
        <v>370</v>
      </c>
      <c r="S174" s="12">
        <f t="shared" si="15"/>
        <v>0.82050593087314316</v>
      </c>
      <c r="T174" s="11">
        <f t="shared" si="16"/>
        <v>0.18672761283380143</v>
      </c>
      <c r="U174" s="11">
        <f t="shared" si="17"/>
        <v>0.72879145487028796</v>
      </c>
    </row>
    <row r="175" spans="1:21">
      <c r="A175" s="1" t="s">
        <v>815</v>
      </c>
      <c r="B175" s="1" t="s">
        <v>816</v>
      </c>
      <c r="C175" s="1" t="s">
        <v>817</v>
      </c>
      <c r="D175" s="1">
        <v>5</v>
      </c>
      <c r="E175" s="1" t="s">
        <v>818</v>
      </c>
      <c r="F175" s="1" t="s">
        <v>819</v>
      </c>
      <c r="G175" s="1" t="s">
        <v>820</v>
      </c>
      <c r="H175" s="1">
        <v>2</v>
      </c>
      <c r="I175" s="1">
        <v>142.6</v>
      </c>
      <c r="J175" s="1">
        <v>133.19999999999999</v>
      </c>
      <c r="K175" s="1">
        <v>117.2</v>
      </c>
      <c r="L175" s="1">
        <v>61.5</v>
      </c>
      <c r="M175" s="1">
        <v>69.599999999999994</v>
      </c>
      <c r="N175" s="1">
        <v>75.900000000000006</v>
      </c>
      <c r="O175" s="10">
        <f t="shared" si="12"/>
        <v>0.5267175572519085</v>
      </c>
      <c r="P175" s="10">
        <f t="shared" si="13"/>
        <v>-0.92489854475928091</v>
      </c>
      <c r="Q175" s="11">
        <f t="shared" si="14"/>
        <v>1.882636224845689E-3</v>
      </c>
      <c r="R175" s="12">
        <v>178</v>
      </c>
      <c r="S175" s="12">
        <f t="shared" si="15"/>
        <v>2.7252335890670749</v>
      </c>
      <c r="T175" s="11">
        <f t="shared" si="16"/>
        <v>4.8335098581712352E-3</v>
      </c>
      <c r="U175" s="11">
        <f t="shared" si="17"/>
        <v>2.3157373913061186</v>
      </c>
    </row>
    <row r="176" spans="1:21">
      <c r="A176" s="1" t="s">
        <v>821</v>
      </c>
      <c r="B176" s="1" t="s">
        <v>88</v>
      </c>
      <c r="C176" s="1" t="s">
        <v>822</v>
      </c>
      <c r="D176" s="1">
        <v>5</v>
      </c>
      <c r="E176" s="1" t="s">
        <v>823</v>
      </c>
      <c r="F176" s="1" t="s">
        <v>824</v>
      </c>
      <c r="G176" s="1" t="s">
        <v>825</v>
      </c>
      <c r="H176" s="1">
        <v>1</v>
      </c>
      <c r="I176" s="1">
        <v>136.9</v>
      </c>
      <c r="J176" s="1">
        <v>139.19999999999999</v>
      </c>
      <c r="K176" s="1">
        <v>117.4</v>
      </c>
      <c r="L176" s="1">
        <v>88.6</v>
      </c>
      <c r="M176" s="1">
        <v>55.6</v>
      </c>
      <c r="N176" s="1">
        <v>62.4</v>
      </c>
      <c r="O176" s="10">
        <f t="shared" si="12"/>
        <v>0.52503176620076242</v>
      </c>
      <c r="P176" s="10">
        <f t="shared" si="13"/>
        <v>-0.92952338152978908</v>
      </c>
      <c r="Q176" s="11">
        <f t="shared" si="14"/>
        <v>6.966197701686618E-3</v>
      </c>
      <c r="R176" s="12">
        <v>252</v>
      </c>
      <c r="S176" s="12">
        <f t="shared" si="15"/>
        <v>2.157004204363401</v>
      </c>
      <c r="T176" s="11">
        <f t="shared" si="16"/>
        <v>1.2633144244725334E-2</v>
      </c>
      <c r="U176" s="11">
        <f t="shared" si="17"/>
        <v>1.898488545075095</v>
      </c>
    </row>
    <row r="177" spans="1:21">
      <c r="A177" s="1" t="s">
        <v>826</v>
      </c>
      <c r="B177" s="1" t="s">
        <v>190</v>
      </c>
      <c r="C177" s="1" t="s">
        <v>827</v>
      </c>
      <c r="D177" s="1">
        <v>2</v>
      </c>
      <c r="E177" s="1" t="s">
        <v>828</v>
      </c>
      <c r="F177" s="1" t="s">
        <v>569</v>
      </c>
      <c r="G177" s="1" t="s">
        <v>829</v>
      </c>
      <c r="H177" s="1">
        <v>2</v>
      </c>
      <c r="I177" s="1">
        <v>148.30000000000001</v>
      </c>
      <c r="J177" s="1">
        <v>109.2</v>
      </c>
      <c r="K177" s="1">
        <v>136.69999999999999</v>
      </c>
      <c r="L177" s="1">
        <v>56.2</v>
      </c>
      <c r="M177" s="1">
        <v>85.5</v>
      </c>
      <c r="N177" s="1">
        <v>64.099999999999994</v>
      </c>
      <c r="O177" s="10">
        <f t="shared" si="12"/>
        <v>0.52207001522070007</v>
      </c>
      <c r="P177" s="10">
        <f t="shared" si="13"/>
        <v>-0.93768479414951744</v>
      </c>
      <c r="Q177" s="11">
        <f t="shared" si="14"/>
        <v>1.241744259352363E-2</v>
      </c>
      <c r="R177" s="12">
        <v>278</v>
      </c>
      <c r="S177" s="12">
        <f t="shared" si="15"/>
        <v>1.9059678390938457</v>
      </c>
      <c r="T177" s="11">
        <f t="shared" si="16"/>
        <v>2.0412846277842803E-2</v>
      </c>
      <c r="U177" s="11">
        <f t="shared" si="17"/>
        <v>1.6900964349420715</v>
      </c>
    </row>
    <row r="178" spans="1:21">
      <c r="A178" s="1" t="s">
        <v>830</v>
      </c>
      <c r="B178" s="1" t="s">
        <v>831</v>
      </c>
      <c r="C178" s="1" t="s">
        <v>832</v>
      </c>
      <c r="D178" s="1">
        <v>1</v>
      </c>
      <c r="E178" s="1" t="s">
        <v>833</v>
      </c>
      <c r="F178" s="1" t="s">
        <v>574</v>
      </c>
      <c r="G178" s="1" t="s">
        <v>834</v>
      </c>
      <c r="H178" s="1">
        <v>1</v>
      </c>
      <c r="I178" s="1">
        <v>130.1</v>
      </c>
      <c r="J178" s="1">
        <v>141.80000000000001</v>
      </c>
      <c r="K178" s="1">
        <v>122.9</v>
      </c>
      <c r="L178" s="1">
        <v>93.2</v>
      </c>
      <c r="M178" s="1">
        <v>24.5</v>
      </c>
      <c r="N178" s="1">
        <v>87.5</v>
      </c>
      <c r="O178" s="10">
        <f t="shared" si="12"/>
        <v>0.51975683890577506</v>
      </c>
      <c r="P178" s="10">
        <f t="shared" si="13"/>
        <v>-0.94409125884934364</v>
      </c>
      <c r="Q178" s="11">
        <f t="shared" si="14"/>
        <v>4.9546429478970096E-2</v>
      </c>
      <c r="R178" s="12">
        <v>329</v>
      </c>
      <c r="S178" s="12">
        <f t="shared" si="15"/>
        <v>1.3049876371111551</v>
      </c>
      <c r="T178" s="11">
        <f t="shared" si="16"/>
        <v>6.8822851890241135E-2</v>
      </c>
      <c r="U178" s="11">
        <f t="shared" si="17"/>
        <v>1.1622673349912793</v>
      </c>
    </row>
    <row r="179" spans="1:21">
      <c r="A179" s="1" t="s">
        <v>835</v>
      </c>
      <c r="B179" s="1" t="s">
        <v>88</v>
      </c>
      <c r="C179" s="1" t="s">
        <v>836</v>
      </c>
      <c r="D179" s="1">
        <v>6</v>
      </c>
      <c r="E179" s="1" t="s">
        <v>837</v>
      </c>
      <c r="F179" s="1" t="s">
        <v>838</v>
      </c>
      <c r="G179" s="1" t="s">
        <v>839</v>
      </c>
      <c r="H179" s="1">
        <v>1</v>
      </c>
      <c r="I179" s="1">
        <v>171.9</v>
      </c>
      <c r="J179" s="1">
        <v>116.1</v>
      </c>
      <c r="K179" s="1">
        <v>107.5</v>
      </c>
      <c r="L179" s="1">
        <v>51.9</v>
      </c>
      <c r="M179" s="1">
        <v>82.8</v>
      </c>
      <c r="N179" s="1">
        <v>69.8</v>
      </c>
      <c r="O179" s="10">
        <f t="shared" si="12"/>
        <v>0.51706700379266746</v>
      </c>
      <c r="P179" s="10">
        <f t="shared" si="13"/>
        <v>-0.95157685153104321</v>
      </c>
      <c r="Q179" s="11">
        <f t="shared" si="14"/>
        <v>4.488446190817056E-2</v>
      </c>
      <c r="R179" s="12">
        <v>322</v>
      </c>
      <c r="S179" s="12">
        <f t="shared" si="15"/>
        <v>1.3479039769350991</v>
      </c>
      <c r="T179" s="11">
        <f t="shared" si="16"/>
        <v>6.3702481652279333E-2</v>
      </c>
      <c r="U179" s="11">
        <f t="shared" si="17"/>
        <v>1.1958436485610799</v>
      </c>
    </row>
    <row r="180" spans="1:21">
      <c r="A180" s="1" t="s">
        <v>840</v>
      </c>
      <c r="B180" s="1" t="s">
        <v>676</v>
      </c>
      <c r="C180" s="1" t="s">
        <v>841</v>
      </c>
      <c r="D180" s="1">
        <v>1</v>
      </c>
      <c r="E180" s="1" t="s">
        <v>842</v>
      </c>
      <c r="F180" s="1" t="s">
        <v>843</v>
      </c>
      <c r="G180" s="1" t="s">
        <v>844</v>
      </c>
      <c r="H180" s="1">
        <v>1</v>
      </c>
      <c r="I180" s="1">
        <v>126.4</v>
      </c>
      <c r="J180" s="1">
        <v>135.4</v>
      </c>
      <c r="K180" s="1">
        <v>134.19999999999999</v>
      </c>
      <c r="L180" s="1">
        <v>85.7</v>
      </c>
      <c r="M180" s="1">
        <v>79.8</v>
      </c>
      <c r="N180" s="1">
        <v>38.4</v>
      </c>
      <c r="O180" s="10">
        <f t="shared" si="12"/>
        <v>0.51489898989898997</v>
      </c>
      <c r="P180" s="10">
        <f t="shared" si="13"/>
        <v>-0.95763865495037537</v>
      </c>
      <c r="Q180" s="11">
        <f t="shared" si="14"/>
        <v>1.3394917089672801E-2</v>
      </c>
      <c r="R180" s="12">
        <v>281</v>
      </c>
      <c r="S180" s="12">
        <f t="shared" si="15"/>
        <v>1.8730599701938113</v>
      </c>
      <c r="T180" s="11">
        <f t="shared" si="16"/>
        <v>2.1784616049752563E-2</v>
      </c>
      <c r="U180" s="11">
        <f t="shared" si="17"/>
        <v>1.6618500900290409</v>
      </c>
    </row>
    <row r="181" spans="1:21">
      <c r="A181" s="1" t="s">
        <v>845</v>
      </c>
      <c r="B181" s="1" t="s">
        <v>38</v>
      </c>
      <c r="C181" s="1" t="s">
        <v>846</v>
      </c>
      <c r="D181" s="1">
        <v>3</v>
      </c>
      <c r="E181" s="1" t="s">
        <v>847</v>
      </c>
      <c r="F181" s="1" t="s">
        <v>848</v>
      </c>
      <c r="G181" s="1" t="s">
        <v>849</v>
      </c>
      <c r="H181" s="1">
        <v>1</v>
      </c>
      <c r="I181" s="1">
        <v>139.9</v>
      </c>
      <c r="J181" s="1">
        <v>131.30000000000001</v>
      </c>
      <c r="K181" s="1">
        <v>125.3</v>
      </c>
      <c r="L181" s="1">
        <v>74.2</v>
      </c>
      <c r="M181" s="1">
        <v>64.400000000000006</v>
      </c>
      <c r="N181" s="1">
        <v>64.900000000000006</v>
      </c>
      <c r="O181" s="10">
        <f t="shared" si="12"/>
        <v>0.51324085750315263</v>
      </c>
      <c r="P181" s="10">
        <f t="shared" si="13"/>
        <v>-0.96229207143773143</v>
      </c>
      <c r="Q181" s="11">
        <f t="shared" si="14"/>
        <v>2.6459491285283216E-4</v>
      </c>
      <c r="R181" s="12">
        <v>103</v>
      </c>
      <c r="S181" s="12">
        <f t="shared" si="15"/>
        <v>3.5774185098884344</v>
      </c>
      <c r="T181" s="11">
        <f t="shared" si="16"/>
        <v>1.1739793706188766E-3</v>
      </c>
      <c r="U181" s="11">
        <f t="shared" si="17"/>
        <v>2.930339534523756</v>
      </c>
    </row>
    <row r="182" spans="1:21">
      <c r="A182" s="1" t="s">
        <v>850</v>
      </c>
      <c r="B182" s="1" t="s">
        <v>94</v>
      </c>
      <c r="C182" s="1" t="s">
        <v>851</v>
      </c>
      <c r="D182" s="1">
        <v>3</v>
      </c>
      <c r="E182" s="1" t="s">
        <v>852</v>
      </c>
      <c r="F182" s="1" t="s">
        <v>853</v>
      </c>
      <c r="G182" s="1" t="s">
        <v>854</v>
      </c>
      <c r="H182" s="1">
        <v>1</v>
      </c>
      <c r="I182" s="1">
        <v>137.69999999999999</v>
      </c>
      <c r="J182" s="1">
        <v>128</v>
      </c>
      <c r="K182" s="1">
        <v>131</v>
      </c>
      <c r="L182" s="1">
        <v>77.2</v>
      </c>
      <c r="M182" s="1">
        <v>59.9</v>
      </c>
      <c r="N182" s="1">
        <v>66.2</v>
      </c>
      <c r="O182" s="10">
        <f t="shared" si="12"/>
        <v>0.5124779430299975</v>
      </c>
      <c r="P182" s="10">
        <f t="shared" si="13"/>
        <v>-0.96443818230054812</v>
      </c>
      <c r="Q182" s="11">
        <f t="shared" si="14"/>
        <v>3.7570254265488869E-4</v>
      </c>
      <c r="R182" s="12">
        <v>115</v>
      </c>
      <c r="S182" s="12">
        <f t="shared" si="15"/>
        <v>3.4251558657371186</v>
      </c>
      <c r="T182" s="11">
        <f t="shared" si="16"/>
        <v>1.4930092347242099E-3</v>
      </c>
      <c r="U182" s="11">
        <f t="shared" si="17"/>
        <v>2.82593750602088</v>
      </c>
    </row>
    <row r="183" spans="1:21">
      <c r="A183" s="1" t="s">
        <v>855</v>
      </c>
      <c r="B183" s="1" t="s">
        <v>77</v>
      </c>
      <c r="C183" s="1" t="s">
        <v>856</v>
      </c>
      <c r="D183" s="1">
        <v>2</v>
      </c>
      <c r="E183" s="1" t="s">
        <v>857</v>
      </c>
      <c r="F183" s="1" t="s">
        <v>783</v>
      </c>
      <c r="G183" s="1" t="s">
        <v>858</v>
      </c>
      <c r="H183" s="1">
        <v>1</v>
      </c>
      <c r="I183" s="1">
        <v>97.6</v>
      </c>
      <c r="J183" s="1">
        <v>150.30000000000001</v>
      </c>
      <c r="K183" s="1">
        <v>149</v>
      </c>
      <c r="L183" s="1">
        <v>103.7</v>
      </c>
      <c r="M183" s="1">
        <v>37.299999999999997</v>
      </c>
      <c r="N183" s="1">
        <v>62</v>
      </c>
      <c r="O183" s="10">
        <f t="shared" si="12"/>
        <v>0.51146384479717821</v>
      </c>
      <c r="P183" s="10">
        <f t="shared" si="13"/>
        <v>-0.96729583492729421</v>
      </c>
      <c r="Q183" s="11">
        <f t="shared" si="14"/>
        <v>6.7862162019318051E-2</v>
      </c>
      <c r="R183" s="12">
        <v>347</v>
      </c>
      <c r="S183" s="12">
        <f t="shared" si="15"/>
        <v>1.1683723082909245</v>
      </c>
      <c r="T183" s="11">
        <f t="shared" si="16"/>
        <v>8.9374662947632133E-2</v>
      </c>
      <c r="U183" s="11">
        <f t="shared" si="17"/>
        <v>1.0487855830119481</v>
      </c>
    </row>
    <row r="184" spans="1:21">
      <c r="A184" s="1" t="s">
        <v>859</v>
      </c>
      <c r="B184" s="1" t="s">
        <v>190</v>
      </c>
      <c r="C184" s="1" t="s">
        <v>860</v>
      </c>
      <c r="D184" s="1">
        <v>1</v>
      </c>
      <c r="E184" s="1" t="s">
        <v>861</v>
      </c>
      <c r="F184" s="1" t="s">
        <v>579</v>
      </c>
      <c r="G184" s="1" t="s">
        <v>862</v>
      </c>
      <c r="H184" s="1">
        <v>1</v>
      </c>
      <c r="I184" s="1">
        <v>178.8</v>
      </c>
      <c r="J184" s="1">
        <v>69.900000000000006</v>
      </c>
      <c r="K184" s="1">
        <v>151</v>
      </c>
      <c r="L184" s="1">
        <v>38.5</v>
      </c>
      <c r="M184" s="1">
        <v>111.3</v>
      </c>
      <c r="N184" s="1">
        <v>50.5</v>
      </c>
      <c r="O184" s="10">
        <f t="shared" si="12"/>
        <v>0.50112584438328744</v>
      </c>
      <c r="P184" s="10">
        <f t="shared" si="13"/>
        <v>-0.99675515160773931</v>
      </c>
      <c r="Q184" s="11">
        <f t="shared" si="14"/>
        <v>0.16928267133228889</v>
      </c>
      <c r="R184" s="12">
        <v>378</v>
      </c>
      <c r="S184" s="12">
        <f t="shared" si="15"/>
        <v>0.77138749629118286</v>
      </c>
      <c r="T184" s="11">
        <f t="shared" si="16"/>
        <v>0.20466185396522757</v>
      </c>
      <c r="U184" s="11">
        <f t="shared" si="17"/>
        <v>0.68896309605855799</v>
      </c>
    </row>
    <row r="185" spans="1:21">
      <c r="A185" s="1" t="s">
        <v>863</v>
      </c>
      <c r="B185" s="1" t="s">
        <v>190</v>
      </c>
      <c r="C185" s="1" t="s">
        <v>864</v>
      </c>
      <c r="D185" s="1">
        <v>1</v>
      </c>
      <c r="E185" s="1" t="s">
        <v>709</v>
      </c>
      <c r="F185" s="1" t="s">
        <v>865</v>
      </c>
      <c r="G185" s="1" t="s">
        <v>866</v>
      </c>
      <c r="H185" s="1">
        <v>1</v>
      </c>
      <c r="I185" s="1">
        <v>119.3</v>
      </c>
      <c r="J185" s="1">
        <v>120.4</v>
      </c>
      <c r="K185" s="1">
        <v>160.9</v>
      </c>
      <c r="L185" s="1">
        <v>93.9</v>
      </c>
      <c r="M185" s="1">
        <v>77.099999999999994</v>
      </c>
      <c r="N185" s="1">
        <v>28.5</v>
      </c>
      <c r="O185" s="10">
        <f t="shared" si="12"/>
        <v>0.49800299550673988</v>
      </c>
      <c r="P185" s="10">
        <f t="shared" si="13"/>
        <v>-1.0057736747029995</v>
      </c>
      <c r="Q185" s="11">
        <f t="shared" si="14"/>
        <v>4.8654562795902044E-2</v>
      </c>
      <c r="R185" s="12">
        <v>327</v>
      </c>
      <c r="S185" s="12">
        <f t="shared" si="15"/>
        <v>1.312876425608108</v>
      </c>
      <c r="T185" s="11">
        <f t="shared" si="16"/>
        <v>6.79973553447316E-2</v>
      </c>
      <c r="U185" s="11">
        <f t="shared" si="17"/>
        <v>1.1675079781985438</v>
      </c>
    </row>
    <row r="186" spans="1:21">
      <c r="A186" s="1" t="s">
        <v>867</v>
      </c>
      <c r="B186" s="1" t="s">
        <v>868</v>
      </c>
      <c r="C186" s="1" t="s">
        <v>869</v>
      </c>
      <c r="D186" s="1">
        <v>1</v>
      </c>
      <c r="E186" s="1" t="s">
        <v>719</v>
      </c>
      <c r="F186" s="1" t="s">
        <v>802</v>
      </c>
      <c r="G186" s="1" t="s">
        <v>870</v>
      </c>
      <c r="H186" s="1">
        <v>1</v>
      </c>
      <c r="I186" s="1">
        <v>118.8</v>
      </c>
      <c r="J186" s="1">
        <v>129.5</v>
      </c>
      <c r="K186" s="1">
        <v>153.4</v>
      </c>
      <c r="L186" s="1">
        <v>89.5</v>
      </c>
      <c r="M186" s="1">
        <v>70</v>
      </c>
      <c r="N186" s="1">
        <v>38.700000000000003</v>
      </c>
      <c r="O186" s="10">
        <f t="shared" si="12"/>
        <v>0.49340303709235744</v>
      </c>
      <c r="P186" s="10">
        <f t="shared" si="13"/>
        <v>-1.0191614988589786</v>
      </c>
      <c r="Q186" s="11">
        <f t="shared" si="14"/>
        <v>1.9582660275354647E-2</v>
      </c>
      <c r="R186" s="12">
        <v>288</v>
      </c>
      <c r="S186" s="12">
        <f t="shared" si="15"/>
        <v>1.7081283102638563</v>
      </c>
      <c r="T186" s="11">
        <f t="shared" si="16"/>
        <v>3.1073874117489839E-2</v>
      </c>
      <c r="U186" s="11">
        <f t="shared" si="17"/>
        <v>1.5076045979532369</v>
      </c>
    </row>
    <row r="187" spans="1:21">
      <c r="A187" s="1" t="s">
        <v>871</v>
      </c>
      <c r="B187" s="1" t="s">
        <v>77</v>
      </c>
      <c r="C187" s="1" t="s">
        <v>872</v>
      </c>
      <c r="D187" s="1">
        <v>1</v>
      </c>
      <c r="E187" s="1" t="s">
        <v>527</v>
      </c>
      <c r="F187" s="1" t="s">
        <v>873</v>
      </c>
      <c r="G187" s="1" t="s">
        <v>874</v>
      </c>
      <c r="H187" s="1">
        <v>1</v>
      </c>
      <c r="I187" s="1">
        <v>208.8</v>
      </c>
      <c r="J187" s="1">
        <v>71</v>
      </c>
      <c r="K187" s="1">
        <v>122</v>
      </c>
      <c r="L187" s="1">
        <v>63.5</v>
      </c>
      <c r="M187" s="1">
        <v>40.5</v>
      </c>
      <c r="N187" s="1">
        <v>94.2</v>
      </c>
      <c r="O187" s="10">
        <f t="shared" si="12"/>
        <v>0.49328023892483819</v>
      </c>
      <c r="P187" s="10">
        <f t="shared" si="13"/>
        <v>-1.0195206015468039</v>
      </c>
      <c r="Q187" s="11">
        <f t="shared" si="14"/>
        <v>0.1906825259776784</v>
      </c>
      <c r="R187" s="12">
        <v>386</v>
      </c>
      <c r="S187" s="12">
        <f t="shared" si="15"/>
        <v>0.71968910359363736</v>
      </c>
      <c r="T187" s="11">
        <f t="shared" si="16"/>
        <v>0.22575625484922029</v>
      </c>
      <c r="U187" s="11">
        <f t="shared" si="17"/>
        <v>0.64636020819554207</v>
      </c>
    </row>
    <row r="188" spans="1:21">
      <c r="A188" s="1" t="s">
        <v>875</v>
      </c>
      <c r="B188" s="1" t="s">
        <v>55</v>
      </c>
      <c r="C188" s="1" t="s">
        <v>876</v>
      </c>
      <c r="D188" s="1">
        <v>1</v>
      </c>
      <c r="E188" s="1" t="s">
        <v>877</v>
      </c>
      <c r="F188" s="1" t="s">
        <v>878</v>
      </c>
      <c r="G188" s="1" t="s">
        <v>879</v>
      </c>
      <c r="H188" s="1">
        <v>1</v>
      </c>
      <c r="I188" s="1">
        <v>147.9</v>
      </c>
      <c r="J188" s="1">
        <v>139.9</v>
      </c>
      <c r="K188" s="1">
        <v>115</v>
      </c>
      <c r="L188" s="1">
        <v>91.2</v>
      </c>
      <c r="M188" s="1">
        <v>89.6</v>
      </c>
      <c r="N188" s="1">
        <v>16.399999999999999</v>
      </c>
      <c r="O188" s="10">
        <f t="shared" si="12"/>
        <v>0.48957298907646468</v>
      </c>
      <c r="P188" s="10">
        <f t="shared" si="13"/>
        <v>-1.0304041316288735</v>
      </c>
      <c r="Q188" s="11">
        <f t="shared" si="14"/>
        <v>6.1467448634234194E-2</v>
      </c>
      <c r="R188" s="12">
        <v>344</v>
      </c>
      <c r="S188" s="12">
        <f t="shared" si="15"/>
        <v>1.2113548130231022</v>
      </c>
      <c r="T188" s="11">
        <f t="shared" si="16"/>
        <v>8.1658790772805315E-2</v>
      </c>
      <c r="U188" s="11">
        <f t="shared" si="17"/>
        <v>1.087997055524782</v>
      </c>
    </row>
    <row r="189" spans="1:21">
      <c r="A189" s="1" t="s">
        <v>880</v>
      </c>
      <c r="B189" s="1" t="s">
        <v>28</v>
      </c>
      <c r="C189" s="1" t="s">
        <v>881</v>
      </c>
      <c r="D189" s="1">
        <v>3</v>
      </c>
      <c r="E189" s="1" t="s">
        <v>373</v>
      </c>
      <c r="F189" s="1" t="s">
        <v>882</v>
      </c>
      <c r="G189" s="1" t="s">
        <v>883</v>
      </c>
      <c r="H189" s="1">
        <v>1</v>
      </c>
      <c r="I189" s="1">
        <v>157.80000000000001</v>
      </c>
      <c r="J189" s="1">
        <v>130.9</v>
      </c>
      <c r="K189" s="1">
        <v>114.3</v>
      </c>
      <c r="L189" s="1">
        <v>63.8</v>
      </c>
      <c r="M189" s="1">
        <v>48.1</v>
      </c>
      <c r="N189" s="1">
        <v>85.1</v>
      </c>
      <c r="O189" s="10">
        <f t="shared" si="12"/>
        <v>0.48883374689826303</v>
      </c>
      <c r="P189" s="10">
        <f t="shared" si="13"/>
        <v>-1.0325842090715911</v>
      </c>
      <c r="Q189" s="11">
        <f t="shared" si="14"/>
        <v>1.4419474088790079E-2</v>
      </c>
      <c r="R189" s="12">
        <v>284</v>
      </c>
      <c r="S189" s="12">
        <f t="shared" si="15"/>
        <v>1.841050579041106</v>
      </c>
      <c r="T189" s="11">
        <f t="shared" si="16"/>
        <v>2.3203167811891079E-2</v>
      </c>
      <c r="U189" s="11">
        <f t="shared" si="17"/>
        <v>1.6344527190182936</v>
      </c>
    </row>
    <row r="190" spans="1:21">
      <c r="A190" s="1" t="s">
        <v>884</v>
      </c>
      <c r="B190" s="1" t="s">
        <v>28</v>
      </c>
      <c r="C190" s="1" t="s">
        <v>885</v>
      </c>
      <c r="D190" s="1">
        <v>2</v>
      </c>
      <c r="E190" s="1" t="s">
        <v>886</v>
      </c>
      <c r="F190" s="1" t="s">
        <v>403</v>
      </c>
      <c r="G190" s="1" t="s">
        <v>887</v>
      </c>
      <c r="H190" s="1">
        <v>1</v>
      </c>
      <c r="I190" s="1">
        <v>129.4</v>
      </c>
      <c r="J190" s="1">
        <v>123.8</v>
      </c>
      <c r="K190" s="1">
        <v>150</v>
      </c>
      <c r="L190" s="1">
        <v>46.4</v>
      </c>
      <c r="M190" s="1">
        <v>59.8</v>
      </c>
      <c r="N190" s="1">
        <v>90.6</v>
      </c>
      <c r="O190" s="10">
        <f t="shared" si="12"/>
        <v>0.48809523809523803</v>
      </c>
      <c r="P190" s="10">
        <f t="shared" si="13"/>
        <v>-1.0347654181606769</v>
      </c>
      <c r="Q190" s="11">
        <f t="shared" si="14"/>
        <v>1.0895751104715599E-2</v>
      </c>
      <c r="R190" s="12">
        <v>272</v>
      </c>
      <c r="S190" s="12">
        <f t="shared" si="15"/>
        <v>1.9627428260519939</v>
      </c>
      <c r="T190" s="11">
        <f t="shared" si="16"/>
        <v>1.8306464172261137E-2</v>
      </c>
      <c r="U190" s="11">
        <f t="shared" si="17"/>
        <v>1.7373955300163424</v>
      </c>
    </row>
    <row r="191" spans="1:21">
      <c r="A191" s="1" t="s">
        <v>888</v>
      </c>
      <c r="B191" s="1" t="s">
        <v>61</v>
      </c>
      <c r="C191" s="1" t="s">
        <v>889</v>
      </c>
      <c r="D191" s="1">
        <v>2</v>
      </c>
      <c r="E191" s="1" t="s">
        <v>890</v>
      </c>
      <c r="F191" s="1" t="s">
        <v>891</v>
      </c>
      <c r="G191" s="1" t="s">
        <v>892</v>
      </c>
      <c r="H191" s="1">
        <v>1</v>
      </c>
      <c r="I191" s="1">
        <v>145.5</v>
      </c>
      <c r="J191" s="1">
        <v>109.3</v>
      </c>
      <c r="K191" s="1">
        <v>148.6</v>
      </c>
      <c r="L191" s="1">
        <v>72.900000000000006</v>
      </c>
      <c r="M191" s="1">
        <v>83.9</v>
      </c>
      <c r="N191" s="1">
        <v>39.799999999999997</v>
      </c>
      <c r="O191" s="10">
        <f t="shared" si="12"/>
        <v>0.48735746157659898</v>
      </c>
      <c r="P191" s="10">
        <f t="shared" si="13"/>
        <v>-1.0369477622723806</v>
      </c>
      <c r="Q191" s="11">
        <f t="shared" si="14"/>
        <v>1.9647033269944054E-2</v>
      </c>
      <c r="R191" s="12">
        <v>290</v>
      </c>
      <c r="S191" s="12">
        <f t="shared" si="15"/>
        <v>1.7067030194241992</v>
      </c>
      <c r="T191" s="11">
        <f t="shared" si="16"/>
        <v>3.0961014497808394E-2</v>
      </c>
      <c r="U191" s="11">
        <f t="shared" si="17"/>
        <v>1.5091848172533051</v>
      </c>
    </row>
    <row r="192" spans="1:21">
      <c r="A192" s="1" t="s">
        <v>893</v>
      </c>
      <c r="B192" s="1" t="s">
        <v>48</v>
      </c>
      <c r="C192" s="1" t="s">
        <v>894</v>
      </c>
      <c r="D192" s="1">
        <v>1</v>
      </c>
      <c r="E192" s="1" t="s">
        <v>659</v>
      </c>
      <c r="F192" s="1" t="s">
        <v>895</v>
      </c>
      <c r="G192" s="1" t="s">
        <v>896</v>
      </c>
      <c r="H192" s="1">
        <v>1</v>
      </c>
      <c r="I192" s="1">
        <v>95.9</v>
      </c>
      <c r="J192" s="1">
        <v>139.6</v>
      </c>
      <c r="K192" s="1">
        <v>168</v>
      </c>
      <c r="L192" s="1">
        <v>76.7</v>
      </c>
      <c r="M192" s="1">
        <v>61</v>
      </c>
      <c r="N192" s="1">
        <v>58.9</v>
      </c>
      <c r="O192" s="10">
        <f t="shared" si="12"/>
        <v>0.48723667905824036</v>
      </c>
      <c r="P192" s="10">
        <f t="shared" si="13"/>
        <v>-1.0373053518245623</v>
      </c>
      <c r="Q192" s="11">
        <f t="shared" si="14"/>
        <v>3.3631861728926057E-2</v>
      </c>
      <c r="R192" s="12">
        <v>309</v>
      </c>
      <c r="S192" s="12">
        <f t="shared" si="15"/>
        <v>1.4732490911682605</v>
      </c>
      <c r="T192" s="11">
        <f t="shared" si="16"/>
        <v>4.9740326246340477E-2</v>
      </c>
      <c r="U192" s="11">
        <f t="shared" si="17"/>
        <v>1.303291370523245</v>
      </c>
    </row>
    <row r="193" spans="1:21">
      <c r="A193" s="1" t="s">
        <v>897</v>
      </c>
      <c r="B193" s="1" t="s">
        <v>22</v>
      </c>
      <c r="C193" s="1" t="s">
        <v>898</v>
      </c>
      <c r="D193" s="1">
        <v>1</v>
      </c>
      <c r="E193" s="1" t="s">
        <v>899</v>
      </c>
      <c r="F193" s="1" t="s">
        <v>900</v>
      </c>
      <c r="G193" s="1" t="s">
        <v>901</v>
      </c>
      <c r="H193" s="1">
        <v>2</v>
      </c>
      <c r="I193" s="1">
        <v>132.4</v>
      </c>
      <c r="J193" s="1">
        <v>137.19999999999999</v>
      </c>
      <c r="K193" s="1">
        <v>136.69999999999999</v>
      </c>
      <c r="L193" s="1">
        <v>78.3</v>
      </c>
      <c r="M193" s="1">
        <v>61.5</v>
      </c>
      <c r="N193" s="1">
        <v>53.8</v>
      </c>
      <c r="O193" s="10">
        <f t="shared" si="12"/>
        <v>0.47649520059069661</v>
      </c>
      <c r="P193" s="10">
        <f t="shared" si="13"/>
        <v>-1.0694664119564932</v>
      </c>
      <c r="Q193" s="11">
        <f t="shared" si="14"/>
        <v>6.603715050031041E-4</v>
      </c>
      <c r="R193" s="12">
        <v>141</v>
      </c>
      <c r="S193" s="12">
        <f t="shared" si="15"/>
        <v>3.1802116747897782</v>
      </c>
      <c r="T193" s="11">
        <f t="shared" si="16"/>
        <v>2.140353033946231E-3</v>
      </c>
      <c r="U193" s="11">
        <f t="shared" si="17"/>
        <v>2.6695145873753079</v>
      </c>
    </row>
    <row r="194" spans="1:21">
      <c r="A194" s="1" t="s">
        <v>902</v>
      </c>
      <c r="B194" s="1" t="s">
        <v>22</v>
      </c>
      <c r="C194" s="1" t="s">
        <v>903</v>
      </c>
      <c r="D194" s="1">
        <v>2</v>
      </c>
      <c r="E194" s="1" t="s">
        <v>116</v>
      </c>
      <c r="F194" s="1" t="s">
        <v>904</v>
      </c>
      <c r="G194" s="1" t="s">
        <v>905</v>
      </c>
      <c r="H194" s="1">
        <v>1</v>
      </c>
      <c r="I194" s="1">
        <v>130.9</v>
      </c>
      <c r="J194" s="1">
        <v>135.5</v>
      </c>
      <c r="K194" s="1">
        <v>140.19999999999999</v>
      </c>
      <c r="L194" s="1">
        <v>58.3</v>
      </c>
      <c r="M194" s="1">
        <v>108.4</v>
      </c>
      <c r="N194" s="1">
        <v>26.8</v>
      </c>
      <c r="O194" s="10">
        <f t="shared" si="12"/>
        <v>0.47589768814559763</v>
      </c>
      <c r="P194" s="10">
        <f t="shared" si="13"/>
        <v>-1.0712766488129599</v>
      </c>
      <c r="Q194" s="11">
        <f t="shared" si="14"/>
        <v>4.1110146888531131E-2</v>
      </c>
      <c r="R194" s="12">
        <v>318</v>
      </c>
      <c r="S194" s="12">
        <f t="shared" si="15"/>
        <v>1.3860509714618161</v>
      </c>
      <c r="T194" s="11">
        <f t="shared" si="16"/>
        <v>5.9079676503329327E-2</v>
      </c>
      <c r="U194" s="11">
        <f t="shared" si="17"/>
        <v>1.2285618913763985</v>
      </c>
    </row>
    <row r="195" spans="1:21">
      <c r="A195" s="1" t="s">
        <v>906</v>
      </c>
      <c r="B195" s="1" t="s">
        <v>907</v>
      </c>
      <c r="C195" s="1" t="s">
        <v>908</v>
      </c>
      <c r="D195" s="1">
        <v>1</v>
      </c>
      <c r="E195" s="1" t="s">
        <v>273</v>
      </c>
      <c r="F195" s="1" t="s">
        <v>909</v>
      </c>
      <c r="G195" s="1" t="s">
        <v>910</v>
      </c>
      <c r="H195" s="1">
        <v>2</v>
      </c>
      <c r="I195" s="1">
        <v>160.80000000000001</v>
      </c>
      <c r="J195" s="1">
        <v>130.5</v>
      </c>
      <c r="K195" s="1">
        <v>116.1</v>
      </c>
      <c r="L195" s="1">
        <v>32.1</v>
      </c>
      <c r="M195" s="1">
        <v>100.9</v>
      </c>
      <c r="N195" s="1">
        <v>59.6</v>
      </c>
      <c r="O195" s="10">
        <f t="shared" si="12"/>
        <v>0.4727540500736378</v>
      </c>
      <c r="P195" s="10">
        <f t="shared" si="13"/>
        <v>-1.0808382771224283</v>
      </c>
      <c r="Q195" s="11">
        <f t="shared" si="14"/>
        <v>4.0321399530191905E-2</v>
      </c>
      <c r="R195" s="12">
        <v>316</v>
      </c>
      <c r="S195" s="12">
        <f t="shared" si="15"/>
        <v>1.3944644022150319</v>
      </c>
      <c r="T195" s="11">
        <f t="shared" si="16"/>
        <v>5.831291008005602E-2</v>
      </c>
      <c r="U195" s="11">
        <f t="shared" si="17"/>
        <v>1.2342352847635856</v>
      </c>
    </row>
    <row r="196" spans="1:21">
      <c r="A196" s="1" t="s">
        <v>911</v>
      </c>
      <c r="B196" s="1" t="s">
        <v>108</v>
      </c>
      <c r="C196" s="1" t="s">
        <v>912</v>
      </c>
      <c r="D196" s="1">
        <v>2</v>
      </c>
      <c r="E196" s="1" t="s">
        <v>913</v>
      </c>
      <c r="F196" s="1" t="s">
        <v>411</v>
      </c>
      <c r="G196" s="1" t="s">
        <v>914</v>
      </c>
      <c r="H196" s="1">
        <v>1</v>
      </c>
      <c r="I196" s="1">
        <v>31.3</v>
      </c>
      <c r="J196" s="1">
        <v>161.5</v>
      </c>
      <c r="K196" s="1">
        <v>215.4</v>
      </c>
      <c r="L196" s="1">
        <v>169.7</v>
      </c>
      <c r="M196" s="1">
        <v>10.4</v>
      </c>
      <c r="N196" s="1">
        <v>11.7</v>
      </c>
      <c r="O196" s="10">
        <f t="shared" ref="O196:O259" si="18">AVERAGE(L196:N196)/AVERAGE(I196:K196)</f>
        <v>0.46986771190592835</v>
      </c>
      <c r="P196" s="10">
        <f t="shared" ref="P196:P259" si="19">LOG(O196,2)</f>
        <v>-1.0896734620145887</v>
      </c>
      <c r="Q196" s="11">
        <f t="shared" ref="Q196:Q259" si="20">TTEST(I196:K196,L196:N196,2,2)</f>
        <v>0.39655884449080564</v>
      </c>
      <c r="R196" s="12">
        <v>421</v>
      </c>
      <c r="S196" s="12">
        <f t="shared" ref="S196:S259" si="21">-LOG(Q196,10)</f>
        <v>0.40169235956588212</v>
      </c>
      <c r="T196" s="11">
        <f t="shared" ref="T196:T259" si="22">Q196*457/R196</f>
        <v>0.43046886444726412</v>
      </c>
      <c r="U196" s="11">
        <f t="shared" ref="U196:U259" si="23">-LOG(T196,10)</f>
        <v>0.36605825533170017</v>
      </c>
    </row>
    <row r="197" spans="1:21">
      <c r="A197" s="1" t="s">
        <v>915</v>
      </c>
      <c r="B197" s="1" t="s">
        <v>916</v>
      </c>
      <c r="C197" s="1" t="s">
        <v>917</v>
      </c>
      <c r="D197" s="1">
        <v>1</v>
      </c>
      <c r="E197" s="1" t="s">
        <v>918</v>
      </c>
      <c r="F197" s="1" t="s">
        <v>919</v>
      </c>
      <c r="G197" s="1" t="s">
        <v>920</v>
      </c>
      <c r="H197" s="1">
        <v>1</v>
      </c>
      <c r="I197" s="1">
        <v>215.9</v>
      </c>
      <c r="J197" s="1">
        <v>98.6</v>
      </c>
      <c r="K197" s="1">
        <v>94.3</v>
      </c>
      <c r="L197" s="1">
        <v>60.6</v>
      </c>
      <c r="M197" s="1">
        <v>89.7</v>
      </c>
      <c r="N197" s="1">
        <v>40.9</v>
      </c>
      <c r="O197" s="10">
        <f t="shared" si="18"/>
        <v>0.46771037181996089</v>
      </c>
      <c r="P197" s="10">
        <f t="shared" si="19"/>
        <v>-1.0963126729568728</v>
      </c>
      <c r="Q197" s="11">
        <f t="shared" si="20"/>
        <v>0.16140874843894185</v>
      </c>
      <c r="R197" s="12">
        <v>374</v>
      </c>
      <c r="S197" s="12">
        <f t="shared" si="21"/>
        <v>0.79207292998698953</v>
      </c>
      <c r="T197" s="11">
        <f t="shared" si="22"/>
        <v>0.19722940651496371</v>
      </c>
      <c r="U197" s="11">
        <f t="shared" si="23"/>
        <v>0.70502833211761951</v>
      </c>
    </row>
    <row r="198" spans="1:21">
      <c r="A198" s="1" t="s">
        <v>921</v>
      </c>
      <c r="B198" s="1" t="s">
        <v>94</v>
      </c>
      <c r="C198" s="1" t="s">
        <v>922</v>
      </c>
      <c r="D198" s="1">
        <v>3</v>
      </c>
      <c r="E198" s="1" t="s">
        <v>886</v>
      </c>
      <c r="F198" s="1" t="s">
        <v>923</v>
      </c>
      <c r="G198" s="1" t="s">
        <v>924</v>
      </c>
      <c r="H198" s="1">
        <v>1</v>
      </c>
      <c r="I198" s="1">
        <v>160.9</v>
      </c>
      <c r="J198" s="1">
        <v>107.9</v>
      </c>
      <c r="K198" s="1">
        <v>141.1</v>
      </c>
      <c r="L198" s="1">
        <v>85.2</v>
      </c>
      <c r="M198" s="1">
        <v>22.9</v>
      </c>
      <c r="N198" s="1">
        <v>81.900000000000006</v>
      </c>
      <c r="O198" s="10">
        <f t="shared" si="18"/>
        <v>0.46352768968040992</v>
      </c>
      <c r="P198" s="10">
        <f t="shared" si="19"/>
        <v>-1.1092725714164684</v>
      </c>
      <c r="Q198" s="11">
        <f t="shared" si="20"/>
        <v>4.5105635421846417E-2</v>
      </c>
      <c r="R198" s="12">
        <v>323</v>
      </c>
      <c r="S198" s="12">
        <f t="shared" si="21"/>
        <v>1.3457691947137094</v>
      </c>
      <c r="T198" s="11">
        <f t="shared" si="22"/>
        <v>6.3818190055058246E-2</v>
      </c>
      <c r="U198" s="11">
        <f t="shared" si="23"/>
        <v>1.1950555169749622</v>
      </c>
    </row>
    <row r="199" spans="1:21">
      <c r="A199" s="1" t="s">
        <v>925</v>
      </c>
      <c r="B199" s="1" t="s">
        <v>77</v>
      </c>
      <c r="C199" s="1" t="s">
        <v>926</v>
      </c>
      <c r="D199" s="1">
        <v>3</v>
      </c>
      <c r="E199" s="1" t="s">
        <v>583</v>
      </c>
      <c r="F199" s="1" t="s">
        <v>927</v>
      </c>
      <c r="G199" s="1" t="s">
        <v>928</v>
      </c>
      <c r="H199" s="1">
        <v>1</v>
      </c>
      <c r="I199" s="1">
        <v>147.5</v>
      </c>
      <c r="J199" s="1">
        <v>115.9</v>
      </c>
      <c r="K199" s="1">
        <v>147.4</v>
      </c>
      <c r="L199" s="1">
        <v>62.5</v>
      </c>
      <c r="M199" s="1">
        <v>74.599999999999994</v>
      </c>
      <c r="N199" s="1">
        <v>52.2</v>
      </c>
      <c r="O199" s="10">
        <f t="shared" si="18"/>
        <v>0.46080817916260963</v>
      </c>
      <c r="P199" s="10">
        <f t="shared" si="19"/>
        <v>-1.1177617706144898</v>
      </c>
      <c r="Q199" s="11">
        <f t="shared" si="20"/>
        <v>3.9333123972227768E-3</v>
      </c>
      <c r="R199" s="12">
        <v>221</v>
      </c>
      <c r="S199" s="12">
        <f t="shared" si="21"/>
        <v>2.4052415590562872</v>
      </c>
      <c r="T199" s="11">
        <f t="shared" si="22"/>
        <v>8.1335916992344298E-3</v>
      </c>
      <c r="U199" s="11">
        <f t="shared" si="23"/>
        <v>2.0897176326715479</v>
      </c>
    </row>
    <row r="200" spans="1:21">
      <c r="A200" s="1" t="s">
        <v>929</v>
      </c>
      <c r="B200" s="1" t="s">
        <v>94</v>
      </c>
      <c r="C200" s="1" t="s">
        <v>930</v>
      </c>
      <c r="D200" s="1">
        <v>14</v>
      </c>
      <c r="E200" s="1" t="s">
        <v>931</v>
      </c>
      <c r="F200" s="1" t="s">
        <v>932</v>
      </c>
      <c r="G200" s="1" t="s">
        <v>933</v>
      </c>
      <c r="H200" s="1">
        <v>2</v>
      </c>
      <c r="I200" s="1">
        <v>139.80000000000001</v>
      </c>
      <c r="J200" s="1">
        <v>131.9</v>
      </c>
      <c r="K200" s="1">
        <v>139.69999999999999</v>
      </c>
      <c r="L200" s="1">
        <v>61.7</v>
      </c>
      <c r="M200" s="1">
        <v>59</v>
      </c>
      <c r="N200" s="1">
        <v>68</v>
      </c>
      <c r="O200" s="10">
        <f t="shared" si="18"/>
        <v>0.45867768595041314</v>
      </c>
      <c r="P200" s="10">
        <f t="shared" si="19"/>
        <v>-1.1244473709244889</v>
      </c>
      <c r="Q200" s="11">
        <f t="shared" si="20"/>
        <v>3.7852086727917439E-5</v>
      </c>
      <c r="R200" s="12">
        <v>46</v>
      </c>
      <c r="S200" s="12">
        <f t="shared" si="21"/>
        <v>4.421910173510299</v>
      </c>
      <c r="T200" s="11">
        <f t="shared" si="22"/>
        <v>3.7605225292735369E-4</v>
      </c>
      <c r="U200" s="11">
        <f t="shared" si="23"/>
        <v>3.4247518051220225</v>
      </c>
    </row>
    <row r="201" spans="1:21">
      <c r="A201" s="1" t="s">
        <v>934</v>
      </c>
      <c r="B201" s="1" t="s">
        <v>28</v>
      </c>
      <c r="C201" s="1" t="s">
        <v>750</v>
      </c>
      <c r="D201" s="1">
        <v>1</v>
      </c>
      <c r="E201" s="1" t="s">
        <v>751</v>
      </c>
      <c r="F201" s="1" t="s">
        <v>421</v>
      </c>
      <c r="G201" s="1" t="s">
        <v>935</v>
      </c>
      <c r="H201" s="1">
        <v>1</v>
      </c>
      <c r="I201" s="1">
        <v>146.6</v>
      </c>
      <c r="J201" s="1">
        <v>136.80000000000001</v>
      </c>
      <c r="K201" s="1">
        <v>129</v>
      </c>
      <c r="L201" s="1">
        <v>40.299999999999997</v>
      </c>
      <c r="M201" s="1">
        <v>71.5</v>
      </c>
      <c r="N201" s="1">
        <v>75.900000000000006</v>
      </c>
      <c r="O201" s="10">
        <f t="shared" si="18"/>
        <v>0.45514064015518912</v>
      </c>
      <c r="P201" s="10">
        <f t="shared" si="19"/>
        <v>-1.1356156825372341</v>
      </c>
      <c r="Q201" s="11">
        <f t="shared" si="20"/>
        <v>3.6862483382313948E-3</v>
      </c>
      <c r="R201" s="12">
        <v>219</v>
      </c>
      <c r="S201" s="12">
        <f t="shared" si="21"/>
        <v>2.4334154102209791</v>
      </c>
      <c r="T201" s="11">
        <f t="shared" si="22"/>
        <v>7.6923081761267002E-3</v>
      </c>
      <c r="U201" s="11">
        <f t="shared" si="23"/>
        <v>2.1139433249912472</v>
      </c>
    </row>
    <row r="202" spans="1:21">
      <c r="A202" s="1" t="s">
        <v>936</v>
      </c>
      <c r="B202" s="1" t="s">
        <v>256</v>
      </c>
      <c r="C202" s="1" t="s">
        <v>937</v>
      </c>
      <c r="D202" s="1">
        <v>3</v>
      </c>
      <c r="E202" s="1" t="s">
        <v>938</v>
      </c>
      <c r="F202" s="1" t="s">
        <v>939</v>
      </c>
      <c r="G202" s="1" t="s">
        <v>940</v>
      </c>
      <c r="H202" s="1">
        <v>1</v>
      </c>
      <c r="I202" s="1">
        <v>133.6</v>
      </c>
      <c r="J202" s="1">
        <v>149.19999999999999</v>
      </c>
      <c r="K202" s="1">
        <v>129.80000000000001</v>
      </c>
      <c r="L202" s="1">
        <v>15.3</v>
      </c>
      <c r="M202" s="1">
        <v>159.1</v>
      </c>
      <c r="N202" s="1">
        <v>13</v>
      </c>
      <c r="O202" s="10">
        <f t="shared" si="18"/>
        <v>0.45419292292777508</v>
      </c>
      <c r="P202" s="10">
        <f t="shared" si="19"/>
        <v>-1.1386228682272981</v>
      </c>
      <c r="Q202" s="11">
        <f t="shared" si="20"/>
        <v>0.19795707286079609</v>
      </c>
      <c r="R202" s="12">
        <v>391</v>
      </c>
      <c r="S202" s="12">
        <f t="shared" si="21"/>
        <v>0.70342897661175385</v>
      </c>
      <c r="T202" s="11">
        <f t="shared" si="22"/>
        <v>0.23137182173243942</v>
      </c>
      <c r="U202" s="11">
        <f t="shared" si="23"/>
        <v>0.63568953393777039</v>
      </c>
    </row>
    <row r="203" spans="1:21">
      <c r="A203" s="1" t="s">
        <v>941</v>
      </c>
      <c r="B203" s="1" t="s">
        <v>77</v>
      </c>
      <c r="C203" s="1" t="s">
        <v>942</v>
      </c>
      <c r="D203" s="1">
        <v>5</v>
      </c>
      <c r="E203" s="1" t="s">
        <v>943</v>
      </c>
      <c r="F203" s="1" t="s">
        <v>944</v>
      </c>
      <c r="G203" s="1" t="s">
        <v>945</v>
      </c>
      <c r="H203" s="1">
        <v>1</v>
      </c>
      <c r="I203" s="1">
        <v>142.19999999999999</v>
      </c>
      <c r="J203" s="1">
        <v>152.9</v>
      </c>
      <c r="K203" s="1">
        <v>117.8</v>
      </c>
      <c r="L203" s="1">
        <v>64.099999999999994</v>
      </c>
      <c r="M203" s="1">
        <v>65.5</v>
      </c>
      <c r="N203" s="1">
        <v>57.5</v>
      </c>
      <c r="O203" s="10">
        <f t="shared" si="18"/>
        <v>0.45313635262775481</v>
      </c>
      <c r="P203" s="10">
        <f t="shared" si="19"/>
        <v>-1.1419828599353934</v>
      </c>
      <c r="Q203" s="11">
        <f t="shared" si="20"/>
        <v>2.1339126559698747E-3</v>
      </c>
      <c r="R203" s="12">
        <v>186</v>
      </c>
      <c r="S203" s="12">
        <f t="shared" si="21"/>
        <v>2.6708233608284306</v>
      </c>
      <c r="T203" s="11">
        <f t="shared" si="22"/>
        <v>5.2430004504206065E-3</v>
      </c>
      <c r="U203" s="11">
        <f t="shared" si="23"/>
        <v>2.2804201049764967</v>
      </c>
    </row>
    <row r="204" spans="1:21">
      <c r="A204" s="1" t="s">
        <v>946</v>
      </c>
      <c r="B204" s="1" t="s">
        <v>61</v>
      </c>
      <c r="C204" s="1" t="s">
        <v>947</v>
      </c>
      <c r="D204" s="1">
        <v>2</v>
      </c>
      <c r="E204" s="1" t="s">
        <v>948</v>
      </c>
      <c r="F204" s="1" t="s">
        <v>949</v>
      </c>
      <c r="G204" s="1" t="s">
        <v>950</v>
      </c>
      <c r="H204" s="1">
        <v>1</v>
      </c>
      <c r="I204" s="1">
        <v>107.8</v>
      </c>
      <c r="J204" s="1">
        <v>120</v>
      </c>
      <c r="K204" s="1">
        <v>185.3</v>
      </c>
      <c r="L204" s="1">
        <v>67.099999999999994</v>
      </c>
      <c r="M204" s="1">
        <v>87.2</v>
      </c>
      <c r="N204" s="1">
        <v>32.6</v>
      </c>
      <c r="O204" s="10">
        <f t="shared" si="18"/>
        <v>0.45243282498184456</v>
      </c>
      <c r="P204" s="10">
        <f t="shared" si="19"/>
        <v>-1.1442244911109625</v>
      </c>
      <c r="Q204" s="11">
        <f t="shared" si="20"/>
        <v>5.9270175929932792E-2</v>
      </c>
      <c r="R204" s="12">
        <v>343</v>
      </c>
      <c r="S204" s="12">
        <f t="shared" si="21"/>
        <v>1.2271637836554374</v>
      </c>
      <c r="T204" s="11">
        <f t="shared" si="22"/>
        <v>7.8969301457665564E-2</v>
      </c>
      <c r="U204" s="11">
        <f t="shared" si="23"/>
        <v>1.1025417036283576</v>
      </c>
    </row>
    <row r="205" spans="1:21">
      <c r="A205" s="1" t="s">
        <v>951</v>
      </c>
      <c r="B205" s="1" t="s">
        <v>77</v>
      </c>
      <c r="C205" s="1" t="s">
        <v>952</v>
      </c>
      <c r="D205" s="1">
        <v>2</v>
      </c>
      <c r="E205" s="1" t="s">
        <v>953</v>
      </c>
      <c r="F205" s="1" t="s">
        <v>416</v>
      </c>
      <c r="G205" s="1" t="s">
        <v>954</v>
      </c>
      <c r="H205" s="1">
        <v>1</v>
      </c>
      <c r="I205" s="1">
        <v>122.3</v>
      </c>
      <c r="J205" s="1">
        <v>154.6</v>
      </c>
      <c r="K205" s="1">
        <v>137.6</v>
      </c>
      <c r="L205" s="1">
        <v>65</v>
      </c>
      <c r="M205" s="1">
        <v>76</v>
      </c>
      <c r="N205" s="1">
        <v>44.6</v>
      </c>
      <c r="O205" s="10">
        <f t="shared" si="18"/>
        <v>0.44776839565741861</v>
      </c>
      <c r="P205" s="10">
        <f t="shared" si="19"/>
        <v>-1.1591753912555407</v>
      </c>
      <c r="Q205" s="11">
        <f t="shared" si="20"/>
        <v>4.3291712031863173E-3</v>
      </c>
      <c r="R205" s="12">
        <v>227</v>
      </c>
      <c r="S205" s="12">
        <f t="shared" si="21"/>
        <v>2.3635952390588937</v>
      </c>
      <c r="T205" s="11">
        <f t="shared" si="22"/>
        <v>8.7155561227143033E-3</v>
      </c>
      <c r="U205" s="11">
        <f t="shared" si="23"/>
        <v>2.0597048961821662</v>
      </c>
    </row>
    <row r="206" spans="1:21">
      <c r="A206" s="1" t="s">
        <v>955</v>
      </c>
      <c r="B206" s="1" t="s">
        <v>61</v>
      </c>
      <c r="C206" s="1" t="s">
        <v>809</v>
      </c>
      <c r="D206" s="1">
        <v>3</v>
      </c>
      <c r="E206" s="1" t="s">
        <v>810</v>
      </c>
      <c r="F206" s="1" t="s">
        <v>848</v>
      </c>
      <c r="G206" s="1" t="s">
        <v>956</v>
      </c>
      <c r="H206" s="1">
        <v>1</v>
      </c>
      <c r="I206" s="1">
        <v>157.1</v>
      </c>
      <c r="J206" s="1">
        <v>107.9</v>
      </c>
      <c r="K206" s="1">
        <v>150.5</v>
      </c>
      <c r="L206" s="1">
        <v>27.6</v>
      </c>
      <c r="M206" s="1">
        <v>141.5</v>
      </c>
      <c r="N206" s="1">
        <v>15.4</v>
      </c>
      <c r="O206" s="10">
        <f t="shared" si="18"/>
        <v>0.44404332129963897</v>
      </c>
      <c r="P206" s="10">
        <f t="shared" si="19"/>
        <v>-1.1712276607099485</v>
      </c>
      <c r="Q206" s="11">
        <f t="shared" si="20"/>
        <v>0.14792410391113911</v>
      </c>
      <c r="R206" s="12">
        <v>369</v>
      </c>
      <c r="S206" s="12">
        <f t="shared" si="21"/>
        <v>0.82996105289513711</v>
      </c>
      <c r="T206" s="11">
        <f t="shared" si="22"/>
        <v>0.18320139698479831</v>
      </c>
      <c r="U206" s="11">
        <f t="shared" si="23"/>
        <v>0.73707121898434724</v>
      </c>
    </row>
    <row r="207" spans="1:21">
      <c r="A207" s="1" t="s">
        <v>957</v>
      </c>
      <c r="B207" s="1" t="s">
        <v>28</v>
      </c>
      <c r="C207" s="1" t="s">
        <v>958</v>
      </c>
      <c r="D207" s="1">
        <v>1</v>
      </c>
      <c r="E207" s="1" t="s">
        <v>767</v>
      </c>
      <c r="F207" s="1" t="s">
        <v>783</v>
      </c>
      <c r="G207" s="1" t="s">
        <v>959</v>
      </c>
      <c r="H207" s="1">
        <v>1</v>
      </c>
      <c r="I207" s="1">
        <v>302.60000000000002</v>
      </c>
      <c r="J207" s="1">
        <v>82</v>
      </c>
      <c r="K207" s="1">
        <v>30.9</v>
      </c>
      <c r="L207" s="1">
        <v>32.799999999999997</v>
      </c>
      <c r="M207" s="1">
        <v>92.7</v>
      </c>
      <c r="N207" s="1">
        <v>58.9</v>
      </c>
      <c r="O207" s="10">
        <f t="shared" si="18"/>
        <v>0.44380264741275571</v>
      </c>
      <c r="P207" s="10">
        <f t="shared" si="19"/>
        <v>-1.1720098212283689</v>
      </c>
      <c r="Q207" s="11">
        <f t="shared" si="20"/>
        <v>0.41679562323889197</v>
      </c>
      <c r="R207" s="12">
        <v>426</v>
      </c>
      <c r="S207" s="12">
        <f t="shared" si="21"/>
        <v>0.3800768502008014</v>
      </c>
      <c r="T207" s="11">
        <f t="shared" si="22"/>
        <v>0.44712582117411653</v>
      </c>
      <c r="U207" s="11">
        <f t="shared" si="23"/>
        <v>0.34957024923367008</v>
      </c>
    </row>
    <row r="208" spans="1:21">
      <c r="A208" s="1" t="s">
        <v>960</v>
      </c>
      <c r="B208" s="1" t="s">
        <v>94</v>
      </c>
      <c r="C208" s="1" t="s">
        <v>961</v>
      </c>
      <c r="D208" s="1">
        <v>1</v>
      </c>
      <c r="E208" s="1" t="s">
        <v>962</v>
      </c>
      <c r="F208" s="1" t="s">
        <v>269</v>
      </c>
      <c r="G208" s="1" t="s">
        <v>963</v>
      </c>
      <c r="H208" s="1">
        <v>1</v>
      </c>
      <c r="I208" s="1">
        <v>279.60000000000002</v>
      </c>
      <c r="J208" s="1">
        <v>58.3</v>
      </c>
      <c r="K208" s="1">
        <v>77.8</v>
      </c>
      <c r="L208" s="1">
        <v>62.2</v>
      </c>
      <c r="M208" s="1">
        <v>33.4</v>
      </c>
      <c r="N208" s="1">
        <v>88.7</v>
      </c>
      <c r="O208" s="10">
        <f t="shared" si="18"/>
        <v>0.44334856867933603</v>
      </c>
      <c r="P208" s="10">
        <f t="shared" si="19"/>
        <v>-1.1734866769936594</v>
      </c>
      <c r="Q208" s="11">
        <f t="shared" si="20"/>
        <v>0.34745556276855011</v>
      </c>
      <c r="R208" s="12">
        <v>410</v>
      </c>
      <c r="S208" s="12">
        <f t="shared" si="21"/>
        <v>0.45910073086797776</v>
      </c>
      <c r="T208" s="11">
        <f t="shared" si="22"/>
        <v>0.38728583459811566</v>
      </c>
      <c r="U208" s="11">
        <f t="shared" si="23"/>
        <v>0.41196838751786297</v>
      </c>
    </row>
    <row r="209" spans="1:21">
      <c r="A209" s="1" t="s">
        <v>964</v>
      </c>
      <c r="B209" s="1" t="s">
        <v>408</v>
      </c>
      <c r="C209" s="1" t="s">
        <v>965</v>
      </c>
      <c r="D209" s="1">
        <v>1</v>
      </c>
      <c r="E209" s="1" t="s">
        <v>966</v>
      </c>
      <c r="F209" s="1" t="s">
        <v>967</v>
      </c>
      <c r="G209" s="1" t="s">
        <v>968</v>
      </c>
      <c r="H209" s="1">
        <v>1</v>
      </c>
      <c r="I209" s="1">
        <v>117.1</v>
      </c>
      <c r="J209" s="1">
        <v>142.4</v>
      </c>
      <c r="K209" s="1">
        <v>156.80000000000001</v>
      </c>
      <c r="L209" s="1">
        <v>68.3</v>
      </c>
      <c r="M209" s="1">
        <v>77.7</v>
      </c>
      <c r="N209" s="1">
        <v>37.6</v>
      </c>
      <c r="O209" s="10">
        <f t="shared" si="18"/>
        <v>0.44102810473216425</v>
      </c>
      <c r="P209" s="10">
        <f t="shared" si="19"/>
        <v>-1.1810574997264105</v>
      </c>
      <c r="Q209" s="11">
        <f t="shared" si="20"/>
        <v>9.8423865741060473E-3</v>
      </c>
      <c r="R209" s="12">
        <v>265</v>
      </c>
      <c r="S209" s="12">
        <f t="shared" si="21"/>
        <v>2.006899581416949</v>
      </c>
      <c r="T209" s="11">
        <f t="shared" si="22"/>
        <v>1.6973474205156467E-2</v>
      </c>
      <c r="U209" s="11">
        <f t="shared" si="23"/>
        <v>1.770229255283907</v>
      </c>
    </row>
    <row r="210" spans="1:21">
      <c r="A210" s="1" t="s">
        <v>969</v>
      </c>
      <c r="B210" s="1" t="s">
        <v>114</v>
      </c>
      <c r="C210" s="1" t="s">
        <v>970</v>
      </c>
      <c r="D210" s="1">
        <v>2</v>
      </c>
      <c r="E210" s="1" t="s">
        <v>971</v>
      </c>
      <c r="F210" s="1" t="s">
        <v>972</v>
      </c>
      <c r="G210" s="1" t="s">
        <v>973</v>
      </c>
      <c r="H210" s="1">
        <v>1</v>
      </c>
      <c r="I210" s="1">
        <v>139.5</v>
      </c>
      <c r="J210" s="1">
        <v>149.5</v>
      </c>
      <c r="K210" s="1">
        <v>128.9</v>
      </c>
      <c r="L210" s="1">
        <v>50.2</v>
      </c>
      <c r="M210" s="1">
        <v>42.2</v>
      </c>
      <c r="N210" s="1">
        <v>89.6</v>
      </c>
      <c r="O210" s="10">
        <f t="shared" si="18"/>
        <v>0.43551088777219432</v>
      </c>
      <c r="P210" s="10">
        <f t="shared" si="19"/>
        <v>-1.1992193082363505</v>
      </c>
      <c r="Q210" s="11">
        <f t="shared" si="20"/>
        <v>7.6335833456956268E-3</v>
      </c>
      <c r="R210" s="12">
        <v>254</v>
      </c>
      <c r="S210" s="12">
        <f t="shared" si="21"/>
        <v>2.1172715482909625</v>
      </c>
      <c r="T210" s="11">
        <f t="shared" si="22"/>
        <v>1.3734439326704337E-2</v>
      </c>
      <c r="U210" s="11">
        <f t="shared" si="23"/>
        <v>1.8621890648410506</v>
      </c>
    </row>
    <row r="211" spans="1:21">
      <c r="A211" s="1" t="s">
        <v>974</v>
      </c>
      <c r="B211" s="1" t="s">
        <v>77</v>
      </c>
      <c r="C211" s="1" t="s">
        <v>975</v>
      </c>
      <c r="D211" s="1">
        <v>1</v>
      </c>
      <c r="E211" s="1" t="s">
        <v>976</v>
      </c>
      <c r="F211" s="1" t="s">
        <v>977</v>
      </c>
      <c r="G211" s="1" t="s">
        <v>978</v>
      </c>
      <c r="H211" s="1">
        <v>1</v>
      </c>
      <c r="I211" s="1">
        <v>323.60000000000002</v>
      </c>
      <c r="J211" s="1">
        <v>39.4</v>
      </c>
      <c r="K211" s="1">
        <v>55.7</v>
      </c>
      <c r="L211" s="1">
        <v>75</v>
      </c>
      <c r="M211" s="1">
        <v>66.5</v>
      </c>
      <c r="N211" s="1">
        <v>39.9</v>
      </c>
      <c r="O211" s="10">
        <f t="shared" si="18"/>
        <v>0.43324576068784337</v>
      </c>
      <c r="P211" s="10">
        <f t="shared" si="19"/>
        <v>-1.2067424622117795</v>
      </c>
      <c r="Q211" s="11">
        <f t="shared" si="20"/>
        <v>0.44177095306700614</v>
      </c>
      <c r="R211" s="12">
        <v>431</v>
      </c>
      <c r="S211" s="12">
        <f t="shared" si="21"/>
        <v>0.35480284287252634</v>
      </c>
      <c r="T211" s="11">
        <f t="shared" si="22"/>
        <v>0.46842070893647747</v>
      </c>
      <c r="U211" s="11">
        <f t="shared" si="23"/>
        <v>0.32936391296340772</v>
      </c>
    </row>
    <row r="212" spans="1:21">
      <c r="A212" s="1" t="s">
        <v>979</v>
      </c>
      <c r="B212" s="1" t="s">
        <v>190</v>
      </c>
      <c r="C212" s="1" t="s">
        <v>980</v>
      </c>
      <c r="D212" s="1">
        <v>1</v>
      </c>
      <c r="E212" s="1" t="s">
        <v>981</v>
      </c>
      <c r="F212" s="1" t="s">
        <v>982</v>
      </c>
      <c r="G212" s="1" t="s">
        <v>983</v>
      </c>
      <c r="H212" s="1">
        <v>1</v>
      </c>
      <c r="I212" s="1">
        <v>138.30000000000001</v>
      </c>
      <c r="J212" s="1">
        <v>151</v>
      </c>
      <c r="K212" s="1">
        <v>129.5</v>
      </c>
      <c r="L212" s="1">
        <v>35.700000000000003</v>
      </c>
      <c r="M212" s="1">
        <v>61.7</v>
      </c>
      <c r="N212" s="1">
        <v>83.8</v>
      </c>
      <c r="O212" s="10">
        <f t="shared" si="18"/>
        <v>0.43266475644699143</v>
      </c>
      <c r="P212" s="10">
        <f t="shared" si="19"/>
        <v>-1.2086784868845732</v>
      </c>
      <c r="Q212" s="11">
        <f t="shared" si="20"/>
        <v>6.5256865971144344E-3</v>
      </c>
      <c r="R212" s="12">
        <v>246</v>
      </c>
      <c r="S212" s="12">
        <f t="shared" si="21"/>
        <v>2.1853737874914709</v>
      </c>
      <c r="T212" s="11">
        <f t="shared" si="22"/>
        <v>1.2122921849110962E-2</v>
      </c>
      <c r="U212" s="11">
        <f t="shared" si="23"/>
        <v>1.9163926945249998</v>
      </c>
    </row>
    <row r="213" spans="1:21">
      <c r="A213" s="1" t="s">
        <v>984</v>
      </c>
      <c r="B213" s="1" t="s">
        <v>250</v>
      </c>
      <c r="C213" s="1" t="s">
        <v>985</v>
      </c>
      <c r="D213" s="1">
        <v>1</v>
      </c>
      <c r="E213" s="1" t="s">
        <v>986</v>
      </c>
      <c r="F213" s="1" t="s">
        <v>554</v>
      </c>
      <c r="G213" s="1" t="s">
        <v>987</v>
      </c>
      <c r="H213" s="1">
        <v>1</v>
      </c>
      <c r="I213" s="1">
        <v>26.6</v>
      </c>
      <c r="J213" s="1">
        <v>85.9</v>
      </c>
      <c r="K213" s="1">
        <v>306.89999999999998</v>
      </c>
      <c r="L213" s="1">
        <v>30.4</v>
      </c>
      <c r="M213" s="1">
        <v>74.599999999999994</v>
      </c>
      <c r="N213" s="1">
        <v>75.599999999999994</v>
      </c>
      <c r="O213" s="10">
        <f t="shared" si="18"/>
        <v>0.43061516452074394</v>
      </c>
      <c r="P213" s="10">
        <f t="shared" si="19"/>
        <v>-1.2155289686157342</v>
      </c>
      <c r="Q213" s="11">
        <f t="shared" si="20"/>
        <v>0.40991135864597383</v>
      </c>
      <c r="R213" s="12">
        <v>425</v>
      </c>
      <c r="S213" s="12">
        <f t="shared" si="21"/>
        <v>0.38731004721430812</v>
      </c>
      <c r="T213" s="11">
        <f t="shared" si="22"/>
        <v>0.44077527270872952</v>
      </c>
      <c r="U213" s="11">
        <f t="shared" si="23"/>
        <v>0.35578277719476947</v>
      </c>
    </row>
    <row r="214" spans="1:21">
      <c r="A214" s="1" t="s">
        <v>988</v>
      </c>
      <c r="B214" s="1" t="s">
        <v>22</v>
      </c>
      <c r="C214" s="1" t="s">
        <v>989</v>
      </c>
      <c r="D214" s="1">
        <v>2</v>
      </c>
      <c r="E214" s="1" t="s">
        <v>990</v>
      </c>
      <c r="F214" s="1" t="s">
        <v>991</v>
      </c>
      <c r="G214" s="1" t="s">
        <v>992</v>
      </c>
      <c r="H214" s="1">
        <v>1</v>
      </c>
      <c r="I214" s="1">
        <v>143.80000000000001</v>
      </c>
      <c r="J214" s="1">
        <v>138.1</v>
      </c>
      <c r="K214" s="1">
        <v>139.4</v>
      </c>
      <c r="L214" s="1">
        <v>78.7</v>
      </c>
      <c r="M214" s="1">
        <v>31.1</v>
      </c>
      <c r="N214" s="1">
        <v>68.900000000000006</v>
      </c>
      <c r="O214" s="10">
        <f t="shared" si="18"/>
        <v>0.42416330405886549</v>
      </c>
      <c r="P214" s="10">
        <f t="shared" si="19"/>
        <v>-1.2373082815207637</v>
      </c>
      <c r="Q214" s="11">
        <f t="shared" si="20"/>
        <v>5.2123997422618071E-3</v>
      </c>
      <c r="R214" s="12">
        <v>238</v>
      </c>
      <c r="S214" s="12">
        <f t="shared" si="21"/>
        <v>2.2829622853613438</v>
      </c>
      <c r="T214" s="11">
        <f t="shared" si="22"/>
        <v>1.0008683538712799E-2</v>
      </c>
      <c r="U214" s="11">
        <f t="shared" si="23"/>
        <v>1.9996230423480055</v>
      </c>
    </row>
    <row r="215" spans="1:21">
      <c r="A215" s="1" t="s">
        <v>993</v>
      </c>
      <c r="B215" s="1" t="s">
        <v>286</v>
      </c>
      <c r="C215" s="1" t="s">
        <v>994</v>
      </c>
      <c r="D215" s="1">
        <v>3</v>
      </c>
      <c r="E215" s="1" t="s">
        <v>995</v>
      </c>
      <c r="F215" s="1" t="s">
        <v>646</v>
      </c>
      <c r="G215" s="1" t="s">
        <v>996</v>
      </c>
      <c r="H215" s="1">
        <v>1</v>
      </c>
      <c r="I215" s="1">
        <v>144.30000000000001</v>
      </c>
      <c r="J215" s="1">
        <v>139.4</v>
      </c>
      <c r="K215" s="1">
        <v>139</v>
      </c>
      <c r="L215" s="1">
        <v>37.9</v>
      </c>
      <c r="M215" s="1">
        <v>72</v>
      </c>
      <c r="N215" s="1">
        <v>67.400000000000006</v>
      </c>
      <c r="O215" s="10">
        <f t="shared" si="18"/>
        <v>0.41944641589779985</v>
      </c>
      <c r="P215" s="10">
        <f t="shared" si="19"/>
        <v>-1.2534415761321041</v>
      </c>
      <c r="Q215" s="11">
        <f t="shared" si="20"/>
        <v>1.6394338994700965E-3</v>
      </c>
      <c r="R215" s="12">
        <v>171</v>
      </c>
      <c r="S215" s="12">
        <f t="shared" si="21"/>
        <v>2.7853060890123666</v>
      </c>
      <c r="T215" s="11">
        <f t="shared" si="22"/>
        <v>4.3814110646656973E-3</v>
      </c>
      <c r="U215" s="11">
        <f t="shared" si="23"/>
        <v>2.3583859993346703</v>
      </c>
    </row>
    <row r="216" spans="1:21">
      <c r="A216" s="1" t="s">
        <v>997</v>
      </c>
      <c r="B216" s="1" t="s">
        <v>77</v>
      </c>
      <c r="C216" s="1" t="s">
        <v>998</v>
      </c>
      <c r="D216" s="1">
        <v>2</v>
      </c>
      <c r="E216" s="1" t="s">
        <v>999</v>
      </c>
      <c r="F216" s="1" t="s">
        <v>1000</v>
      </c>
      <c r="G216" s="1" t="s">
        <v>1001</v>
      </c>
      <c r="H216" s="1">
        <v>1</v>
      </c>
      <c r="I216" s="1">
        <v>140.6</v>
      </c>
      <c r="J216" s="1">
        <v>149.1</v>
      </c>
      <c r="K216" s="1">
        <v>133.30000000000001</v>
      </c>
      <c r="L216" s="1">
        <v>57.6</v>
      </c>
      <c r="M216" s="1">
        <v>66.900000000000006</v>
      </c>
      <c r="N216" s="1">
        <v>52.6</v>
      </c>
      <c r="O216" s="10">
        <f t="shared" si="18"/>
        <v>0.41867612293144207</v>
      </c>
      <c r="P216" s="10">
        <f t="shared" si="19"/>
        <v>-1.2560934512553978</v>
      </c>
      <c r="Q216" s="11">
        <f t="shared" si="20"/>
        <v>1.8873208077155114E-4</v>
      </c>
      <c r="R216" s="12">
        <v>96</v>
      </c>
      <c r="S216" s="12">
        <f t="shared" si="21"/>
        <v>3.7241542719714436</v>
      </c>
      <c r="T216" s="11">
        <f t="shared" si="22"/>
        <v>8.9844334283957158E-4</v>
      </c>
      <c r="U216" s="11">
        <f t="shared" si="23"/>
        <v>3.046509304941162</v>
      </c>
    </row>
    <row r="217" spans="1:21">
      <c r="A217" s="1" t="s">
        <v>1002</v>
      </c>
      <c r="B217" s="1" t="s">
        <v>94</v>
      </c>
      <c r="C217" s="1" t="s">
        <v>1003</v>
      </c>
      <c r="D217" s="1">
        <v>2</v>
      </c>
      <c r="E217" s="1" t="s">
        <v>1004</v>
      </c>
      <c r="F217" s="1" t="s">
        <v>1005</v>
      </c>
      <c r="G217" s="1" t="s">
        <v>1006</v>
      </c>
      <c r="H217" s="1">
        <v>1</v>
      </c>
      <c r="I217" s="1">
        <v>139.6</v>
      </c>
      <c r="J217" s="1">
        <v>153.5</v>
      </c>
      <c r="K217" s="1">
        <v>130.4</v>
      </c>
      <c r="L217" s="1">
        <v>67.900000000000006</v>
      </c>
      <c r="M217" s="1">
        <v>53</v>
      </c>
      <c r="N217" s="1">
        <v>55.6</v>
      </c>
      <c r="O217" s="10">
        <f t="shared" si="18"/>
        <v>0.41676505312868956</v>
      </c>
      <c r="P217" s="10">
        <f t="shared" si="19"/>
        <v>-1.2626937860610181</v>
      </c>
      <c r="Q217" s="11">
        <f t="shared" si="20"/>
        <v>5.367218053602894E-4</v>
      </c>
      <c r="R217" s="12">
        <v>135</v>
      </c>
      <c r="S217" s="12">
        <f t="shared" si="21"/>
        <v>3.2702507603021584</v>
      </c>
      <c r="T217" s="11">
        <f t="shared" si="22"/>
        <v>1.8169027040714984E-3</v>
      </c>
      <c r="U217" s="11">
        <f t="shared" si="23"/>
        <v>2.7406683287273141</v>
      </c>
    </row>
    <row r="218" spans="1:21">
      <c r="A218" s="1" t="s">
        <v>1007</v>
      </c>
      <c r="B218" s="1" t="s">
        <v>22</v>
      </c>
      <c r="C218" s="1" t="s">
        <v>1008</v>
      </c>
      <c r="D218" s="1">
        <v>2</v>
      </c>
      <c r="E218" s="1" t="s">
        <v>1009</v>
      </c>
      <c r="F218" s="1" t="s">
        <v>1010</v>
      </c>
      <c r="G218" s="1" t="s">
        <v>1011</v>
      </c>
      <c r="H218" s="1">
        <v>1</v>
      </c>
      <c r="I218" s="1">
        <v>128.6</v>
      </c>
      <c r="J218" s="1">
        <v>142.4</v>
      </c>
      <c r="K218" s="1">
        <v>153</v>
      </c>
      <c r="L218" s="1">
        <v>56.8</v>
      </c>
      <c r="M218" s="1">
        <v>49.9</v>
      </c>
      <c r="N218" s="1">
        <v>69.3</v>
      </c>
      <c r="O218" s="10">
        <f t="shared" si="18"/>
        <v>0.41509433962264147</v>
      </c>
      <c r="P218" s="10">
        <f t="shared" si="19"/>
        <v>-1.2684888359259021</v>
      </c>
      <c r="Q218" s="11">
        <f t="shared" si="20"/>
        <v>8.013765162442583E-4</v>
      </c>
      <c r="R218" s="12">
        <v>148</v>
      </c>
      <c r="S218" s="12">
        <f t="shared" si="21"/>
        <v>3.0961633884006567</v>
      </c>
      <c r="T218" s="11">
        <f t="shared" si="22"/>
        <v>2.4745207292136895E-3</v>
      </c>
      <c r="U218" s="11">
        <f t="shared" si="23"/>
        <v>2.6065089037257638</v>
      </c>
    </row>
    <row r="219" spans="1:21">
      <c r="A219" s="1" t="s">
        <v>1012</v>
      </c>
      <c r="B219" s="1" t="s">
        <v>77</v>
      </c>
      <c r="C219" s="1" t="s">
        <v>1013</v>
      </c>
      <c r="D219" s="1">
        <v>3</v>
      </c>
      <c r="E219" s="1" t="s">
        <v>1014</v>
      </c>
      <c r="F219" s="1" t="s">
        <v>467</v>
      </c>
      <c r="G219" s="1" t="s">
        <v>1015</v>
      </c>
      <c r="H219" s="1">
        <v>1</v>
      </c>
      <c r="I219" s="1">
        <v>177</v>
      </c>
      <c r="J219" s="1">
        <v>107.4</v>
      </c>
      <c r="K219" s="1">
        <v>140</v>
      </c>
      <c r="L219" s="1">
        <v>78.099999999999994</v>
      </c>
      <c r="M219" s="1">
        <v>18.899999999999999</v>
      </c>
      <c r="N219" s="1">
        <v>78.7</v>
      </c>
      <c r="O219" s="10">
        <f t="shared" si="18"/>
        <v>0.41399622997172475</v>
      </c>
      <c r="P219" s="10">
        <f t="shared" si="19"/>
        <v>-1.2723104649063888</v>
      </c>
      <c r="Q219" s="11">
        <f t="shared" si="20"/>
        <v>4.2586096277881326E-2</v>
      </c>
      <c r="R219" s="12">
        <v>319</v>
      </c>
      <c r="S219" s="12">
        <f t="shared" si="21"/>
        <v>1.3707321683948306</v>
      </c>
      <c r="T219" s="11">
        <f t="shared" si="22"/>
        <v>6.1008921626933436E-2</v>
      </c>
      <c r="U219" s="11">
        <f t="shared" si="23"/>
        <v>1.2146066513821616</v>
      </c>
    </row>
    <row r="220" spans="1:21">
      <c r="A220" s="1" t="s">
        <v>1016</v>
      </c>
      <c r="B220" s="1" t="s">
        <v>190</v>
      </c>
      <c r="C220" s="1" t="s">
        <v>1017</v>
      </c>
      <c r="D220" s="1">
        <v>3</v>
      </c>
      <c r="E220" s="1" t="s">
        <v>433</v>
      </c>
      <c r="F220" s="1" t="s">
        <v>122</v>
      </c>
      <c r="G220" s="1" t="s">
        <v>1018</v>
      </c>
      <c r="H220" s="1">
        <v>1</v>
      </c>
      <c r="I220" s="1">
        <v>138.1</v>
      </c>
      <c r="J220" s="1">
        <v>164.8</v>
      </c>
      <c r="K220" s="1">
        <v>122.1</v>
      </c>
      <c r="L220" s="1">
        <v>61.8</v>
      </c>
      <c r="M220" s="1">
        <v>52.9</v>
      </c>
      <c r="N220" s="1">
        <v>60.4</v>
      </c>
      <c r="O220" s="10">
        <f t="shared" si="18"/>
        <v>0.41200000000000003</v>
      </c>
      <c r="P220" s="10">
        <f t="shared" si="19"/>
        <v>-1.2792837574788687</v>
      </c>
      <c r="Q220" s="11">
        <f t="shared" si="20"/>
        <v>2.841907209982516E-3</v>
      </c>
      <c r="R220" s="12">
        <v>205</v>
      </c>
      <c r="S220" s="12">
        <f t="shared" si="21"/>
        <v>2.5463901061588801</v>
      </c>
      <c r="T220" s="11">
        <f t="shared" si="22"/>
        <v>6.3353736339610235E-3</v>
      </c>
      <c r="U220" s="11">
        <f t="shared" si="23"/>
        <v>2.1982277671447843</v>
      </c>
    </row>
    <row r="221" spans="1:21">
      <c r="A221" s="1" t="s">
        <v>1019</v>
      </c>
      <c r="B221" s="1" t="s">
        <v>88</v>
      </c>
      <c r="C221" s="1" t="s">
        <v>1020</v>
      </c>
      <c r="D221" s="1">
        <v>2</v>
      </c>
      <c r="E221" s="1" t="s">
        <v>668</v>
      </c>
      <c r="F221" s="1" t="s">
        <v>1021</v>
      </c>
      <c r="G221" s="1" t="s">
        <v>1022</v>
      </c>
      <c r="H221" s="1">
        <v>1</v>
      </c>
      <c r="I221" s="1">
        <v>144.80000000000001</v>
      </c>
      <c r="J221" s="1">
        <v>129.1</v>
      </c>
      <c r="K221" s="1">
        <v>152.4</v>
      </c>
      <c r="L221" s="1">
        <v>72.900000000000006</v>
      </c>
      <c r="M221" s="1">
        <v>56.6</v>
      </c>
      <c r="N221" s="1">
        <v>44.2</v>
      </c>
      <c r="O221" s="10">
        <f t="shared" si="18"/>
        <v>0.40745953553835329</v>
      </c>
      <c r="P221" s="10">
        <f t="shared" si="19"/>
        <v>-1.2952713012535437</v>
      </c>
      <c r="Q221" s="11">
        <f t="shared" si="20"/>
        <v>1.4480065338319703E-3</v>
      </c>
      <c r="R221" s="12">
        <v>168</v>
      </c>
      <c r="S221" s="12">
        <f t="shared" si="21"/>
        <v>2.8392294784698331</v>
      </c>
      <c r="T221" s="11">
        <f t="shared" si="22"/>
        <v>3.9389225354833956E-3</v>
      </c>
      <c r="U221" s="11">
        <f t="shared" si="23"/>
        <v>2.4046225601258455</v>
      </c>
    </row>
    <row r="222" spans="1:21">
      <c r="A222" s="1" t="s">
        <v>1023</v>
      </c>
      <c r="B222" s="1" t="s">
        <v>94</v>
      </c>
      <c r="C222" s="1" t="s">
        <v>1024</v>
      </c>
      <c r="D222" s="1">
        <v>4</v>
      </c>
      <c r="E222" s="1" t="s">
        <v>1025</v>
      </c>
      <c r="F222" s="1" t="s">
        <v>1026</v>
      </c>
      <c r="G222" s="1" t="s">
        <v>1027</v>
      </c>
      <c r="H222" s="1">
        <v>1</v>
      </c>
      <c r="I222" s="1">
        <v>156.69999999999999</v>
      </c>
      <c r="J222" s="1">
        <v>130.19999999999999</v>
      </c>
      <c r="K222" s="1">
        <v>139.6</v>
      </c>
      <c r="L222" s="1">
        <v>59.5</v>
      </c>
      <c r="M222" s="1">
        <v>62.5</v>
      </c>
      <c r="N222" s="1">
        <v>51.6</v>
      </c>
      <c r="O222" s="10">
        <f t="shared" si="18"/>
        <v>0.40703399765533416</v>
      </c>
      <c r="P222" s="10">
        <f t="shared" si="19"/>
        <v>-1.296778793761173</v>
      </c>
      <c r="Q222" s="11">
        <f t="shared" si="20"/>
        <v>5.5697229888626728E-4</v>
      </c>
      <c r="R222" s="12">
        <v>136</v>
      </c>
      <c r="S222" s="12">
        <f t="shared" si="21"/>
        <v>3.2541664040004177</v>
      </c>
      <c r="T222" s="11">
        <f t="shared" si="22"/>
        <v>1.8715907396398834E-3</v>
      </c>
      <c r="U222" s="11">
        <f t="shared" si="23"/>
        <v>2.7277891123007847</v>
      </c>
    </row>
    <row r="223" spans="1:21">
      <c r="A223" s="1" t="s">
        <v>1028</v>
      </c>
      <c r="B223" s="1" t="s">
        <v>108</v>
      </c>
      <c r="C223" s="1" t="s">
        <v>1029</v>
      </c>
      <c r="D223" s="1">
        <v>3</v>
      </c>
      <c r="E223" s="1" t="s">
        <v>1030</v>
      </c>
      <c r="F223" s="1" t="s">
        <v>1031</v>
      </c>
      <c r="G223" s="1" t="s">
        <v>1032</v>
      </c>
      <c r="H223" s="1">
        <v>1</v>
      </c>
      <c r="I223" s="1">
        <v>173.5</v>
      </c>
      <c r="J223" s="1">
        <v>126.2</v>
      </c>
      <c r="K223" s="1">
        <v>127.1</v>
      </c>
      <c r="L223" s="1">
        <v>40.200000000000003</v>
      </c>
      <c r="M223" s="1">
        <v>64.2</v>
      </c>
      <c r="N223" s="1">
        <v>68.599999999999994</v>
      </c>
      <c r="O223" s="10">
        <f t="shared" si="18"/>
        <v>0.40534208059981258</v>
      </c>
      <c r="P223" s="10">
        <f t="shared" si="19"/>
        <v>-1.3027881383003379</v>
      </c>
      <c r="Q223" s="11">
        <f t="shared" si="20"/>
        <v>9.2000958608870961E-3</v>
      </c>
      <c r="R223" s="12">
        <v>262</v>
      </c>
      <c r="S223" s="12">
        <f t="shared" si="21"/>
        <v>2.0362076474764659</v>
      </c>
      <c r="T223" s="11">
        <f t="shared" si="22"/>
        <v>1.6047495452005352E-2</v>
      </c>
      <c r="U223" s="11">
        <f t="shared" si="23"/>
        <v>1.7945927387263614</v>
      </c>
    </row>
    <row r="224" spans="1:21">
      <c r="A224" s="1" t="s">
        <v>1033</v>
      </c>
      <c r="B224" s="1" t="s">
        <v>28</v>
      </c>
      <c r="C224" s="1" t="s">
        <v>1034</v>
      </c>
      <c r="D224" s="1">
        <v>2</v>
      </c>
      <c r="E224" s="1" t="s">
        <v>1035</v>
      </c>
      <c r="F224" s="1" t="s">
        <v>1036</v>
      </c>
      <c r="G224" s="1" t="s">
        <v>1037</v>
      </c>
      <c r="H224" s="1">
        <v>1</v>
      </c>
      <c r="I224" s="1">
        <v>127.6</v>
      </c>
      <c r="J224" s="1">
        <v>145.4</v>
      </c>
      <c r="K224" s="1">
        <v>154.30000000000001</v>
      </c>
      <c r="L224" s="1">
        <v>66.7</v>
      </c>
      <c r="M224" s="1">
        <v>50.3</v>
      </c>
      <c r="N224" s="1">
        <v>55.7</v>
      </c>
      <c r="O224" s="10">
        <f t="shared" si="18"/>
        <v>0.40416569155160303</v>
      </c>
      <c r="P224" s="10">
        <f t="shared" si="19"/>
        <v>-1.3069812341521876</v>
      </c>
      <c r="Q224" s="11">
        <f t="shared" si="20"/>
        <v>7.7189877814859008E-4</v>
      </c>
      <c r="R224" s="12">
        <v>147</v>
      </c>
      <c r="S224" s="12">
        <f t="shared" si="21"/>
        <v>3.1124396465214028</v>
      </c>
      <c r="T224" s="11">
        <f t="shared" si="22"/>
        <v>2.3997125279857528E-3</v>
      </c>
      <c r="U224" s="11">
        <f t="shared" si="23"/>
        <v>2.6198407811997289</v>
      </c>
    </row>
    <row r="225" spans="1:21">
      <c r="A225" s="1" t="s">
        <v>1038</v>
      </c>
      <c r="B225" s="1" t="s">
        <v>55</v>
      </c>
      <c r="C225" s="1" t="s">
        <v>624</v>
      </c>
      <c r="D225" s="1">
        <v>3</v>
      </c>
      <c r="E225" s="1" t="s">
        <v>625</v>
      </c>
      <c r="F225" s="1" t="s">
        <v>1039</v>
      </c>
      <c r="G225" s="1" t="s">
        <v>1040</v>
      </c>
      <c r="H225" s="1">
        <v>1</v>
      </c>
      <c r="I225" s="1">
        <v>153.6</v>
      </c>
      <c r="J225" s="1">
        <v>115.5</v>
      </c>
      <c r="K225" s="1">
        <v>160.4</v>
      </c>
      <c r="L225" s="1">
        <v>68.400000000000006</v>
      </c>
      <c r="M225" s="1">
        <v>30</v>
      </c>
      <c r="N225" s="1">
        <v>72.099999999999994</v>
      </c>
      <c r="O225" s="10">
        <f t="shared" si="18"/>
        <v>0.39697322467986035</v>
      </c>
      <c r="P225" s="10">
        <f t="shared" si="19"/>
        <v>-1.3328863921142908</v>
      </c>
      <c r="Q225" s="11">
        <f t="shared" si="20"/>
        <v>1.124534284092016E-2</v>
      </c>
      <c r="R225" s="12">
        <v>274</v>
      </c>
      <c r="S225" s="12">
        <f t="shared" si="21"/>
        <v>1.9490272995302536</v>
      </c>
      <c r="T225" s="11">
        <f t="shared" si="22"/>
        <v>1.8755918533943476E-2</v>
      </c>
      <c r="U225" s="11">
        <f t="shared" si="23"/>
        <v>1.7268616622807913</v>
      </c>
    </row>
    <row r="226" spans="1:21">
      <c r="A226" s="1" t="s">
        <v>1041</v>
      </c>
      <c r="B226" s="1" t="s">
        <v>38</v>
      </c>
      <c r="C226" s="1" t="s">
        <v>1042</v>
      </c>
      <c r="D226" s="1">
        <v>3</v>
      </c>
      <c r="E226" s="1" t="s">
        <v>1043</v>
      </c>
      <c r="F226" s="1" t="s">
        <v>1044</v>
      </c>
      <c r="G226" s="1" t="s">
        <v>1045</v>
      </c>
      <c r="H226" s="1">
        <v>1</v>
      </c>
      <c r="I226" s="1">
        <v>154.1</v>
      </c>
      <c r="J226" s="1">
        <v>142.6</v>
      </c>
      <c r="K226" s="1">
        <v>133</v>
      </c>
      <c r="L226" s="1">
        <v>31</v>
      </c>
      <c r="M226" s="1">
        <v>120.5</v>
      </c>
      <c r="N226" s="1">
        <v>18.7</v>
      </c>
      <c r="O226" s="10">
        <f t="shared" si="18"/>
        <v>0.39609029555503839</v>
      </c>
      <c r="P226" s="10">
        <f t="shared" si="19"/>
        <v>-1.336098740087976</v>
      </c>
      <c r="Q226" s="11">
        <f t="shared" si="20"/>
        <v>5.7047455429350531E-2</v>
      </c>
      <c r="R226" s="12">
        <v>340</v>
      </c>
      <c r="S226" s="12">
        <f t="shared" si="21"/>
        <v>1.2437637222823579</v>
      </c>
      <c r="T226" s="11">
        <f t="shared" si="22"/>
        <v>7.6678491562391746E-2</v>
      </c>
      <c r="U226" s="11">
        <f t="shared" si="23"/>
        <v>1.1153264392547628</v>
      </c>
    </row>
    <row r="227" spans="1:21">
      <c r="A227" s="1" t="s">
        <v>1046</v>
      </c>
      <c r="B227" s="1" t="s">
        <v>22</v>
      </c>
      <c r="C227" s="1" t="s">
        <v>1047</v>
      </c>
      <c r="D227" s="1">
        <v>6</v>
      </c>
      <c r="E227" s="1" t="s">
        <v>1048</v>
      </c>
      <c r="F227" s="1" t="s">
        <v>1049</v>
      </c>
      <c r="G227" s="1" t="s">
        <v>1050</v>
      </c>
      <c r="H227" s="1">
        <v>1</v>
      </c>
      <c r="I227" s="1">
        <v>149.30000000000001</v>
      </c>
      <c r="J227" s="1">
        <v>122.4</v>
      </c>
      <c r="K227" s="1">
        <v>158.69999999999999</v>
      </c>
      <c r="L227" s="1">
        <v>60</v>
      </c>
      <c r="M227" s="1">
        <v>77.099999999999994</v>
      </c>
      <c r="N227" s="1">
        <v>32.5</v>
      </c>
      <c r="O227" s="10">
        <f t="shared" si="18"/>
        <v>0.39405204460966542</v>
      </c>
      <c r="P227" s="10">
        <f t="shared" si="19"/>
        <v>-1.3435419079934252</v>
      </c>
      <c r="Q227" s="11">
        <f t="shared" si="20"/>
        <v>6.8348209947031212E-3</v>
      </c>
      <c r="R227" s="12">
        <v>248</v>
      </c>
      <c r="S227" s="12">
        <f t="shared" si="21"/>
        <v>2.1652728552045248</v>
      </c>
      <c r="T227" s="11">
        <f t="shared" si="22"/>
        <v>1.2594811268465025E-2</v>
      </c>
      <c r="U227" s="11">
        <f t="shared" si="23"/>
        <v>1.899808335960891</v>
      </c>
    </row>
    <row r="228" spans="1:21">
      <c r="A228" s="1" t="s">
        <v>815</v>
      </c>
      <c r="B228" s="1" t="s">
        <v>61</v>
      </c>
      <c r="C228" s="1" t="s">
        <v>817</v>
      </c>
      <c r="D228" s="1">
        <v>9</v>
      </c>
      <c r="E228" s="1" t="s">
        <v>818</v>
      </c>
      <c r="F228" s="1" t="s">
        <v>1051</v>
      </c>
      <c r="G228" s="1" t="s">
        <v>1052</v>
      </c>
      <c r="H228" s="1">
        <v>1</v>
      </c>
      <c r="I228" s="1">
        <v>138.80000000000001</v>
      </c>
      <c r="J228" s="1">
        <v>149.69999999999999</v>
      </c>
      <c r="K228" s="1">
        <v>142.80000000000001</v>
      </c>
      <c r="L228" s="1">
        <v>67.7</v>
      </c>
      <c r="M228" s="1">
        <v>50.6</v>
      </c>
      <c r="N228" s="1">
        <v>50.5</v>
      </c>
      <c r="O228" s="10">
        <f t="shared" si="18"/>
        <v>0.39137491305355904</v>
      </c>
      <c r="P228" s="10">
        <f t="shared" si="19"/>
        <v>-1.3533768120273153</v>
      </c>
      <c r="Q228" s="11">
        <f t="shared" si="20"/>
        <v>1.8084315326765091E-4</v>
      </c>
      <c r="R228" s="12">
        <v>95</v>
      </c>
      <c r="S228" s="12">
        <f t="shared" si="21"/>
        <v>3.7426979290055731</v>
      </c>
      <c r="T228" s="11">
        <f t="shared" si="22"/>
        <v>8.6995074782438388E-4</v>
      </c>
      <c r="U228" s="11">
        <f t="shared" si="23"/>
        <v>3.0605053342245712</v>
      </c>
    </row>
    <row r="229" spans="1:21">
      <c r="A229" s="1" t="s">
        <v>1053</v>
      </c>
      <c r="B229" s="1" t="s">
        <v>22</v>
      </c>
      <c r="C229" s="1" t="s">
        <v>1054</v>
      </c>
      <c r="D229" s="1">
        <v>1</v>
      </c>
      <c r="E229" s="1" t="s">
        <v>1055</v>
      </c>
      <c r="F229" s="1" t="s">
        <v>1056</v>
      </c>
      <c r="G229" s="1" t="s">
        <v>1057</v>
      </c>
      <c r="H229" s="1">
        <v>1</v>
      </c>
      <c r="I229" s="1">
        <v>129.69999999999999</v>
      </c>
      <c r="J229" s="1">
        <v>128.5</v>
      </c>
      <c r="K229" s="1">
        <v>173.4</v>
      </c>
      <c r="L229" s="1">
        <v>22.5</v>
      </c>
      <c r="M229" s="1">
        <v>38.700000000000003</v>
      </c>
      <c r="N229" s="1">
        <v>107.3</v>
      </c>
      <c r="O229" s="10">
        <f t="shared" si="18"/>
        <v>0.39040778498609818</v>
      </c>
      <c r="P229" s="10">
        <f t="shared" si="19"/>
        <v>-1.3569462734187963</v>
      </c>
      <c r="Q229" s="11">
        <f t="shared" si="20"/>
        <v>4.2659471568390547E-2</v>
      </c>
      <c r="R229" s="12">
        <v>320</v>
      </c>
      <c r="S229" s="12">
        <f t="shared" si="21"/>
        <v>1.3699845285479457</v>
      </c>
      <c r="T229" s="11">
        <f t="shared" si="22"/>
        <v>6.0923057833607755E-2</v>
      </c>
      <c r="U229" s="11">
        <f t="shared" si="23"/>
        <v>1.2152183067980016</v>
      </c>
    </row>
    <row r="230" spans="1:21">
      <c r="A230" s="1" t="s">
        <v>285</v>
      </c>
      <c r="B230" s="1" t="s">
        <v>1058</v>
      </c>
      <c r="C230" s="1" t="s">
        <v>1059</v>
      </c>
      <c r="D230" s="1">
        <v>3</v>
      </c>
      <c r="E230" s="1" t="s">
        <v>288</v>
      </c>
      <c r="F230" s="1" t="s">
        <v>1060</v>
      </c>
      <c r="G230" s="1" t="s">
        <v>1061</v>
      </c>
      <c r="H230" s="1">
        <v>1</v>
      </c>
      <c r="I230" s="1">
        <v>187</v>
      </c>
      <c r="J230" s="1">
        <v>116</v>
      </c>
      <c r="K230" s="1">
        <v>129.19999999999999</v>
      </c>
      <c r="L230" s="1">
        <v>68.3</v>
      </c>
      <c r="M230" s="1">
        <v>65.900000000000006</v>
      </c>
      <c r="N230" s="1">
        <v>33.6</v>
      </c>
      <c r="O230" s="10">
        <f t="shared" si="18"/>
        <v>0.38824618232299862</v>
      </c>
      <c r="P230" s="10">
        <f t="shared" si="19"/>
        <v>-1.364956356419684</v>
      </c>
      <c r="Q230" s="11">
        <f t="shared" si="20"/>
        <v>2.2829316215941958E-2</v>
      </c>
      <c r="R230" s="12">
        <v>300</v>
      </c>
      <c r="S230" s="12">
        <f t="shared" si="21"/>
        <v>1.6415070963104876</v>
      </c>
      <c r="T230" s="11">
        <f t="shared" si="22"/>
        <v>3.477665836895158E-2</v>
      </c>
      <c r="U230" s="11">
        <f t="shared" si="23"/>
        <v>1.4587121509603</v>
      </c>
    </row>
    <row r="231" spans="1:21">
      <c r="A231" s="1" t="s">
        <v>1062</v>
      </c>
      <c r="B231" s="1" t="s">
        <v>1063</v>
      </c>
      <c r="C231" s="1" t="s">
        <v>1064</v>
      </c>
      <c r="D231" s="1">
        <v>1</v>
      </c>
      <c r="E231" s="1" t="s">
        <v>1065</v>
      </c>
      <c r="F231" s="1" t="s">
        <v>1066</v>
      </c>
      <c r="G231" s="1" t="s">
        <v>1067</v>
      </c>
      <c r="H231" s="1">
        <v>1</v>
      </c>
      <c r="I231" s="1">
        <v>163.19999999999999</v>
      </c>
      <c r="J231" s="1">
        <v>137.69999999999999</v>
      </c>
      <c r="K231" s="1">
        <v>131.69999999999999</v>
      </c>
      <c r="L231" s="1">
        <v>62.7</v>
      </c>
      <c r="M231" s="1">
        <v>75.5</v>
      </c>
      <c r="N231" s="1">
        <v>29.2</v>
      </c>
      <c r="O231" s="10">
        <f t="shared" si="18"/>
        <v>0.38696255201109564</v>
      </c>
      <c r="P231" s="10">
        <f t="shared" si="19"/>
        <v>-1.3697341374116352</v>
      </c>
      <c r="Q231" s="11">
        <f t="shared" si="20"/>
        <v>6.3079988189769223E-3</v>
      </c>
      <c r="R231" s="12">
        <v>245</v>
      </c>
      <c r="S231" s="12">
        <f t="shared" si="21"/>
        <v>2.2001083966544619</v>
      </c>
      <c r="T231" s="11">
        <f t="shared" si="22"/>
        <v>1.1766348817438585E-2</v>
      </c>
      <c r="U231" s="11">
        <f t="shared" si="23"/>
        <v>1.9293582809491443</v>
      </c>
    </row>
    <row r="232" spans="1:21">
      <c r="A232" s="1" t="s">
        <v>1068</v>
      </c>
      <c r="B232" s="1" t="s">
        <v>202</v>
      </c>
      <c r="C232" s="1" t="s">
        <v>1069</v>
      </c>
      <c r="D232" s="1">
        <v>1</v>
      </c>
      <c r="E232" s="1" t="s">
        <v>1070</v>
      </c>
      <c r="F232" s="1" t="s">
        <v>1071</v>
      </c>
      <c r="G232" s="1" t="s">
        <v>1072</v>
      </c>
      <c r="H232" s="1">
        <v>1</v>
      </c>
      <c r="I232" s="1">
        <v>145</v>
      </c>
      <c r="J232" s="1">
        <v>151.6</v>
      </c>
      <c r="K232" s="1">
        <v>136.80000000000001</v>
      </c>
      <c r="L232" s="1">
        <v>91.1</v>
      </c>
      <c r="M232" s="1">
        <v>38.5</v>
      </c>
      <c r="N232" s="1">
        <v>37</v>
      </c>
      <c r="O232" s="10">
        <f t="shared" si="18"/>
        <v>0.38440239963082601</v>
      </c>
      <c r="P232" s="10">
        <f t="shared" si="19"/>
        <v>-1.3793107527281261</v>
      </c>
      <c r="Q232" s="11">
        <f t="shared" si="20"/>
        <v>8.2751237226009952E-3</v>
      </c>
      <c r="R232" s="12">
        <v>258</v>
      </c>
      <c r="S232" s="12">
        <f t="shared" si="21"/>
        <v>2.0822255043025493</v>
      </c>
      <c r="T232" s="11">
        <f t="shared" si="22"/>
        <v>1.465787419080874E-2</v>
      </c>
      <c r="U232" s="11">
        <f t="shared" si="23"/>
        <v>1.8339290101959291</v>
      </c>
    </row>
    <row r="233" spans="1:21">
      <c r="A233" s="1" t="s">
        <v>1073</v>
      </c>
      <c r="B233" s="1" t="s">
        <v>38</v>
      </c>
      <c r="C233" s="1" t="s">
        <v>1074</v>
      </c>
      <c r="D233" s="1">
        <v>1</v>
      </c>
      <c r="E233" s="1" t="s">
        <v>1075</v>
      </c>
      <c r="F233" s="1" t="s">
        <v>904</v>
      </c>
      <c r="G233" s="1" t="s">
        <v>1076</v>
      </c>
      <c r="H233" s="1">
        <v>1</v>
      </c>
      <c r="I233" s="1">
        <v>160.80000000000001</v>
      </c>
      <c r="J233" s="1">
        <v>189.3</v>
      </c>
      <c r="K233" s="1">
        <v>83.5</v>
      </c>
      <c r="L233" s="1">
        <v>56.1</v>
      </c>
      <c r="M233" s="1">
        <v>89.8</v>
      </c>
      <c r="N233" s="1">
        <v>20.399999999999999</v>
      </c>
      <c r="O233" s="10">
        <f t="shared" si="18"/>
        <v>0.38353321033210336</v>
      </c>
      <c r="P233" s="10">
        <f t="shared" si="19"/>
        <v>-1.3825765880666023</v>
      </c>
      <c r="Q233" s="11">
        <f t="shared" si="20"/>
        <v>7.5912192866184808E-2</v>
      </c>
      <c r="R233" s="12">
        <v>350</v>
      </c>
      <c r="S233" s="12">
        <f t="shared" si="21"/>
        <v>1.1196884629817263</v>
      </c>
      <c r="T233" s="11">
        <f t="shared" si="22"/>
        <v>9.9119634685275598E-2</v>
      </c>
      <c r="U233" s="11">
        <f t="shared" si="23"/>
        <v>1.0038403072621516</v>
      </c>
    </row>
    <row r="234" spans="1:21">
      <c r="A234" s="1" t="s">
        <v>1077</v>
      </c>
      <c r="B234" s="1" t="s">
        <v>1078</v>
      </c>
      <c r="C234" s="1" t="s">
        <v>1079</v>
      </c>
      <c r="D234" s="1">
        <v>3</v>
      </c>
      <c r="E234" s="1" t="s">
        <v>1080</v>
      </c>
      <c r="F234" s="1" t="s">
        <v>1081</v>
      </c>
      <c r="G234" s="1" t="s">
        <v>1082</v>
      </c>
      <c r="H234" s="1">
        <v>1</v>
      </c>
      <c r="I234" s="1">
        <v>137.80000000000001</v>
      </c>
      <c r="J234" s="1">
        <v>160.80000000000001</v>
      </c>
      <c r="K234" s="1">
        <v>137.19999999999999</v>
      </c>
      <c r="L234" s="1">
        <v>38.4</v>
      </c>
      <c r="M234" s="1">
        <v>49.3</v>
      </c>
      <c r="N234" s="1">
        <v>76.5</v>
      </c>
      <c r="O234" s="10">
        <f t="shared" si="18"/>
        <v>0.37677833868747124</v>
      </c>
      <c r="P234" s="10">
        <f t="shared" si="19"/>
        <v>-1.4082120693381024</v>
      </c>
      <c r="Q234" s="11">
        <f t="shared" si="20"/>
        <v>2.7452025513523674E-3</v>
      </c>
      <c r="R234" s="12">
        <v>202</v>
      </c>
      <c r="S234" s="12">
        <f t="shared" si="21"/>
        <v>2.5614256061540384</v>
      </c>
      <c r="T234" s="11">
        <f t="shared" si="22"/>
        <v>6.2106810196437224E-3</v>
      </c>
      <c r="U234" s="11">
        <f t="shared" si="23"/>
        <v>2.2068607755308118</v>
      </c>
    </row>
    <row r="235" spans="1:21">
      <c r="A235" s="1" t="s">
        <v>1083</v>
      </c>
      <c r="B235" s="1" t="s">
        <v>94</v>
      </c>
      <c r="C235" s="1" t="s">
        <v>1084</v>
      </c>
      <c r="D235" s="1">
        <v>3</v>
      </c>
      <c r="E235" s="1" t="s">
        <v>1085</v>
      </c>
      <c r="F235" s="1" t="s">
        <v>1086</v>
      </c>
      <c r="G235" s="1" t="s">
        <v>1087</v>
      </c>
      <c r="H235" s="1">
        <v>1</v>
      </c>
      <c r="I235" s="1">
        <v>130.19999999999999</v>
      </c>
      <c r="J235" s="1">
        <v>152.19999999999999</v>
      </c>
      <c r="K235" s="1">
        <v>154.4</v>
      </c>
      <c r="L235" s="1">
        <v>119.3</v>
      </c>
      <c r="M235" s="1">
        <v>29.5</v>
      </c>
      <c r="N235" s="1">
        <v>14.4</v>
      </c>
      <c r="O235" s="10">
        <f t="shared" si="18"/>
        <v>0.37362637362637369</v>
      </c>
      <c r="P235" s="10">
        <f t="shared" si="19"/>
        <v>-1.4203317989483568</v>
      </c>
      <c r="Q235" s="11">
        <f t="shared" si="20"/>
        <v>5.3481843488225496E-2</v>
      </c>
      <c r="R235" s="12">
        <v>333</v>
      </c>
      <c r="S235" s="12">
        <f t="shared" si="21"/>
        <v>1.2717936312723339</v>
      </c>
      <c r="T235" s="11">
        <f t="shared" si="22"/>
        <v>7.3397004426783943E-2</v>
      </c>
      <c r="U235" s="11">
        <f t="shared" si="23"/>
        <v>1.1343216647088035</v>
      </c>
    </row>
    <row r="236" spans="1:21">
      <c r="A236" s="1" t="s">
        <v>1088</v>
      </c>
      <c r="B236" s="1" t="s">
        <v>28</v>
      </c>
      <c r="C236" s="1" t="s">
        <v>1089</v>
      </c>
      <c r="D236" s="1">
        <v>1</v>
      </c>
      <c r="E236" s="1" t="s">
        <v>1090</v>
      </c>
      <c r="F236" s="1" t="s">
        <v>495</v>
      </c>
      <c r="G236" s="1" t="s">
        <v>1091</v>
      </c>
      <c r="H236" s="1">
        <v>1</v>
      </c>
      <c r="I236" s="1">
        <v>138.69999999999999</v>
      </c>
      <c r="J236" s="1">
        <v>134.4</v>
      </c>
      <c r="K236" s="1">
        <v>163.80000000000001</v>
      </c>
      <c r="L236" s="1">
        <v>26.8</v>
      </c>
      <c r="M236" s="1">
        <v>110.9</v>
      </c>
      <c r="N236" s="1">
        <v>25.4</v>
      </c>
      <c r="O236" s="10">
        <f t="shared" si="18"/>
        <v>0.37331197070267796</v>
      </c>
      <c r="P236" s="10">
        <f t="shared" si="19"/>
        <v>-1.4215463237323331</v>
      </c>
      <c r="Q236" s="11">
        <f t="shared" si="20"/>
        <v>3.7256897965409319E-2</v>
      </c>
      <c r="R236" s="12">
        <v>311</v>
      </c>
      <c r="S236" s="12">
        <f t="shared" si="21"/>
        <v>1.4287933075876047</v>
      </c>
      <c r="T236" s="11">
        <f t="shared" si="22"/>
        <v>5.4747274502225274E-2</v>
      </c>
      <c r="U236" s="11">
        <f t="shared" si="23"/>
        <v>1.261637496544592</v>
      </c>
    </row>
    <row r="237" spans="1:21">
      <c r="A237" s="1" t="s">
        <v>1092</v>
      </c>
      <c r="B237" s="1" t="s">
        <v>77</v>
      </c>
      <c r="C237" s="1" t="s">
        <v>1093</v>
      </c>
      <c r="D237" s="1">
        <v>1</v>
      </c>
      <c r="E237" s="1" t="s">
        <v>1094</v>
      </c>
      <c r="F237" s="1" t="s">
        <v>1095</v>
      </c>
      <c r="G237" s="1" t="s">
        <v>1096</v>
      </c>
      <c r="H237" s="1">
        <v>1</v>
      </c>
      <c r="I237" s="1">
        <v>145.4</v>
      </c>
      <c r="J237" s="1">
        <v>151.69999999999999</v>
      </c>
      <c r="K237" s="1">
        <v>140.5</v>
      </c>
      <c r="L237" s="1">
        <v>40.1</v>
      </c>
      <c r="M237" s="1">
        <v>39.700000000000003</v>
      </c>
      <c r="N237" s="1">
        <v>82.7</v>
      </c>
      <c r="O237" s="10">
        <f t="shared" si="18"/>
        <v>0.37134369287020108</v>
      </c>
      <c r="P237" s="10">
        <f t="shared" si="19"/>
        <v>-1.4291730199893775</v>
      </c>
      <c r="Q237" s="11">
        <f t="shared" si="20"/>
        <v>3.306818264688257E-3</v>
      </c>
      <c r="R237" s="12">
        <v>213</v>
      </c>
      <c r="S237" s="12">
        <f t="shared" si="21"/>
        <v>2.4805896722806824</v>
      </c>
      <c r="T237" s="11">
        <f t="shared" si="22"/>
        <v>7.0949105491198757E-3</v>
      </c>
      <c r="U237" s="11">
        <f t="shared" si="23"/>
        <v>2.1490530756495696</v>
      </c>
    </row>
    <row r="238" spans="1:21">
      <c r="A238" s="1" t="s">
        <v>1097</v>
      </c>
      <c r="B238" s="1" t="s">
        <v>94</v>
      </c>
      <c r="C238" s="1" t="s">
        <v>1098</v>
      </c>
      <c r="D238" s="1">
        <v>2</v>
      </c>
      <c r="E238" s="1" t="s">
        <v>1099</v>
      </c>
      <c r="F238" s="1" t="s">
        <v>1100</v>
      </c>
      <c r="G238" s="1" t="s">
        <v>1101</v>
      </c>
      <c r="H238" s="1">
        <v>1</v>
      </c>
      <c r="I238" s="1">
        <v>148.80000000000001</v>
      </c>
      <c r="J238" s="1">
        <v>153.6</v>
      </c>
      <c r="K238" s="1">
        <v>138.80000000000001</v>
      </c>
      <c r="L238" s="1">
        <v>72.7</v>
      </c>
      <c r="M238" s="1">
        <v>55.1</v>
      </c>
      <c r="N238" s="1">
        <v>31.1</v>
      </c>
      <c r="O238" s="10">
        <f t="shared" si="18"/>
        <v>0.36015412511332734</v>
      </c>
      <c r="P238" s="10">
        <f t="shared" si="19"/>
        <v>-1.4733136662428634</v>
      </c>
      <c r="Q238" s="11">
        <f t="shared" si="20"/>
        <v>1.8341940731958113E-3</v>
      </c>
      <c r="R238" s="12">
        <v>176</v>
      </c>
      <c r="S238" s="12">
        <f t="shared" si="21"/>
        <v>2.7365547142173381</v>
      </c>
      <c r="T238" s="11">
        <f t="shared" si="22"/>
        <v>4.7626516559686688E-3</v>
      </c>
      <c r="U238" s="11">
        <f t="shared" si="23"/>
        <v>2.3221511819616376</v>
      </c>
    </row>
    <row r="239" spans="1:21">
      <c r="A239" s="1" t="s">
        <v>1102</v>
      </c>
      <c r="B239" s="1" t="s">
        <v>38</v>
      </c>
      <c r="C239" s="1" t="s">
        <v>1103</v>
      </c>
      <c r="D239" s="1">
        <v>3</v>
      </c>
      <c r="E239" s="1" t="s">
        <v>1104</v>
      </c>
      <c r="F239" s="1" t="s">
        <v>720</v>
      </c>
      <c r="G239" s="1" t="s">
        <v>1105</v>
      </c>
      <c r="H239" s="1">
        <v>1</v>
      </c>
      <c r="I239" s="1">
        <v>173.3</v>
      </c>
      <c r="J239" s="1">
        <v>142.80000000000001</v>
      </c>
      <c r="K239" s="1">
        <v>125.4</v>
      </c>
      <c r="L239" s="1">
        <v>47.7</v>
      </c>
      <c r="M239" s="1">
        <v>63.5</v>
      </c>
      <c r="N239" s="1">
        <v>47.3</v>
      </c>
      <c r="O239" s="10">
        <f t="shared" si="18"/>
        <v>0.3590033975084938</v>
      </c>
      <c r="P239" s="10">
        <f t="shared" si="19"/>
        <v>-1.4779305975090589</v>
      </c>
      <c r="Q239" s="11">
        <f t="shared" si="20"/>
        <v>3.2503424432175584E-3</v>
      </c>
      <c r="R239" s="12">
        <v>212</v>
      </c>
      <c r="S239" s="12">
        <f t="shared" si="21"/>
        <v>2.4880708810626215</v>
      </c>
      <c r="T239" s="11">
        <f t="shared" si="22"/>
        <v>7.0066344176906801E-3</v>
      </c>
      <c r="U239" s="11">
        <f t="shared" si="23"/>
        <v>2.1544905419215228</v>
      </c>
    </row>
    <row r="240" spans="1:21">
      <c r="A240" s="1" t="s">
        <v>1106</v>
      </c>
      <c r="B240" s="1" t="s">
        <v>88</v>
      </c>
      <c r="C240" s="1" t="s">
        <v>1107</v>
      </c>
      <c r="D240" s="1">
        <v>3</v>
      </c>
      <c r="E240" s="1" t="s">
        <v>1108</v>
      </c>
      <c r="F240" s="1" t="s">
        <v>1109</v>
      </c>
      <c r="G240" s="1" t="s">
        <v>1110</v>
      </c>
      <c r="H240" s="1">
        <v>1</v>
      </c>
      <c r="I240" s="1">
        <v>147</v>
      </c>
      <c r="J240" s="1">
        <v>156.5</v>
      </c>
      <c r="K240" s="1">
        <v>138.6</v>
      </c>
      <c r="L240" s="1">
        <v>52.8</v>
      </c>
      <c r="M240" s="1">
        <v>50.1</v>
      </c>
      <c r="N240" s="1">
        <v>55</v>
      </c>
      <c r="O240" s="10">
        <f t="shared" si="18"/>
        <v>0.35715901379778331</v>
      </c>
      <c r="P240" s="10">
        <f t="shared" si="19"/>
        <v>-1.4853615630938293</v>
      </c>
      <c r="Q240" s="11">
        <f t="shared" si="20"/>
        <v>6.0251016118435853E-5</v>
      </c>
      <c r="R240" s="12">
        <v>60</v>
      </c>
      <c r="S240" s="12">
        <f t="shared" si="21"/>
        <v>4.2200356244226631</v>
      </c>
      <c r="T240" s="11">
        <f t="shared" si="22"/>
        <v>4.5891190610208643E-4</v>
      </c>
      <c r="U240" s="11">
        <f t="shared" si="23"/>
        <v>3.3382706747364561</v>
      </c>
    </row>
    <row r="241" spans="1:21">
      <c r="A241" s="1" t="s">
        <v>1111</v>
      </c>
      <c r="B241" s="1" t="s">
        <v>22</v>
      </c>
      <c r="C241" s="1" t="s">
        <v>1112</v>
      </c>
      <c r="D241" s="1">
        <v>3</v>
      </c>
      <c r="E241" s="1" t="s">
        <v>1075</v>
      </c>
      <c r="F241" s="1" t="s">
        <v>1113</v>
      </c>
      <c r="G241" s="1" t="s">
        <v>1114</v>
      </c>
      <c r="H241" s="1">
        <v>1</v>
      </c>
      <c r="I241" s="1">
        <v>154.5</v>
      </c>
      <c r="J241" s="1">
        <v>147.1</v>
      </c>
      <c r="K241" s="1">
        <v>140.9</v>
      </c>
      <c r="L241" s="1">
        <v>45.2</v>
      </c>
      <c r="M241" s="1">
        <v>54.5</v>
      </c>
      <c r="N241" s="1">
        <v>57.8</v>
      </c>
      <c r="O241" s="10">
        <f t="shared" si="18"/>
        <v>0.3559322033898305</v>
      </c>
      <c r="P241" s="10">
        <f t="shared" si="19"/>
        <v>-1.4903256265830811</v>
      </c>
      <c r="Q241" s="11">
        <f t="shared" si="20"/>
        <v>6.3506623219334969E-5</v>
      </c>
      <c r="R241" s="12">
        <v>64</v>
      </c>
      <c r="S241" s="12">
        <f t="shared" si="21"/>
        <v>4.197180978997622</v>
      </c>
      <c r="T241" s="11">
        <f t="shared" si="22"/>
        <v>4.5347698142556378E-4</v>
      </c>
      <c r="U241" s="11">
        <f t="shared" si="23"/>
        <v>3.3434447529116595</v>
      </c>
    </row>
    <row r="242" spans="1:21">
      <c r="A242" s="1" t="s">
        <v>1115</v>
      </c>
      <c r="B242" s="1" t="s">
        <v>48</v>
      </c>
      <c r="C242" s="1" t="s">
        <v>1116</v>
      </c>
      <c r="D242" s="1">
        <v>1</v>
      </c>
      <c r="E242" s="1" t="s">
        <v>1117</v>
      </c>
      <c r="F242" s="1" t="s">
        <v>321</v>
      </c>
      <c r="G242" s="1" t="s">
        <v>322</v>
      </c>
      <c r="H242" s="1">
        <v>1</v>
      </c>
      <c r="I242" s="1">
        <v>151.1</v>
      </c>
      <c r="J242" s="1">
        <v>123</v>
      </c>
      <c r="K242" s="1">
        <v>169.8</v>
      </c>
      <c r="L242" s="1">
        <v>52</v>
      </c>
      <c r="M242" s="1">
        <v>42.7</v>
      </c>
      <c r="N242" s="1">
        <v>61.2</v>
      </c>
      <c r="O242" s="10">
        <f t="shared" si="18"/>
        <v>0.35120522640234286</v>
      </c>
      <c r="P242" s="10">
        <f t="shared" si="19"/>
        <v>-1.5096137806273084</v>
      </c>
      <c r="Q242" s="11">
        <f t="shared" si="20"/>
        <v>2.7770352287849417E-3</v>
      </c>
      <c r="R242" s="12">
        <v>203</v>
      </c>
      <c r="S242" s="12">
        <f t="shared" si="21"/>
        <v>2.556418610861964</v>
      </c>
      <c r="T242" s="11">
        <f t="shared" si="22"/>
        <v>6.2517492588902383E-3</v>
      </c>
      <c r="U242" s="11">
        <f t="shared" si="23"/>
        <v>2.2039984487053266</v>
      </c>
    </row>
    <row r="243" spans="1:21">
      <c r="A243" s="1" t="s">
        <v>1118</v>
      </c>
      <c r="B243" s="1" t="s">
        <v>256</v>
      </c>
      <c r="C243" s="1" t="s">
        <v>1119</v>
      </c>
      <c r="D243" s="1">
        <v>1</v>
      </c>
      <c r="E243" s="1" t="s">
        <v>1120</v>
      </c>
      <c r="F243" s="1" t="s">
        <v>853</v>
      </c>
      <c r="G243" s="1" t="s">
        <v>854</v>
      </c>
      <c r="H243" s="1">
        <v>1</v>
      </c>
      <c r="I243" s="1">
        <v>252.8</v>
      </c>
      <c r="J243" s="1">
        <v>41.1</v>
      </c>
      <c r="K243" s="1">
        <v>150.19999999999999</v>
      </c>
      <c r="L243" s="1">
        <v>44.5</v>
      </c>
      <c r="M243" s="1">
        <v>42.6</v>
      </c>
      <c r="N243" s="1">
        <v>68.7</v>
      </c>
      <c r="O243" s="10">
        <f t="shared" si="18"/>
        <v>0.35082188696239591</v>
      </c>
      <c r="P243" s="10">
        <f t="shared" si="19"/>
        <v>-1.5111893379054435</v>
      </c>
      <c r="Q243" s="11">
        <f t="shared" si="20"/>
        <v>0.19432003466459899</v>
      </c>
      <c r="R243" s="12">
        <v>388</v>
      </c>
      <c r="S243" s="12">
        <f t="shared" si="21"/>
        <v>0.71148242072946599</v>
      </c>
      <c r="T243" s="11">
        <f t="shared" si="22"/>
        <v>0.2288769480456746</v>
      </c>
      <c r="U243" s="11">
        <f t="shared" si="23"/>
        <v>0.64039794625382296</v>
      </c>
    </row>
    <row r="244" spans="1:21">
      <c r="A244" s="1" t="s">
        <v>1121</v>
      </c>
      <c r="B244" s="1" t="s">
        <v>557</v>
      </c>
      <c r="C244" s="1" t="s">
        <v>1122</v>
      </c>
      <c r="D244" s="1">
        <v>2</v>
      </c>
      <c r="E244" s="1" t="s">
        <v>1123</v>
      </c>
      <c r="F244" s="1" t="s">
        <v>1124</v>
      </c>
      <c r="G244" s="1" t="s">
        <v>1125</v>
      </c>
      <c r="H244" s="1">
        <v>1</v>
      </c>
      <c r="I244" s="1">
        <v>141.19999999999999</v>
      </c>
      <c r="J244" s="1">
        <v>153.6</v>
      </c>
      <c r="K244" s="1">
        <v>149.69999999999999</v>
      </c>
      <c r="L244" s="1">
        <v>88.5</v>
      </c>
      <c r="M244" s="1">
        <v>31.4</v>
      </c>
      <c r="N244" s="1">
        <v>35.5</v>
      </c>
      <c r="O244" s="10">
        <f t="shared" si="18"/>
        <v>0.3496062992125985</v>
      </c>
      <c r="P244" s="10">
        <f t="shared" si="19"/>
        <v>-1.5161969153094219</v>
      </c>
      <c r="Q244" s="11">
        <f t="shared" si="20"/>
        <v>6.7920647605050708E-3</v>
      </c>
      <c r="R244" s="12">
        <v>247</v>
      </c>
      <c r="S244" s="12">
        <f t="shared" si="21"/>
        <v>2.1679981818636453</v>
      </c>
      <c r="T244" s="11">
        <f t="shared" si="22"/>
        <v>1.256669471882922E-2</v>
      </c>
      <c r="U244" s="11">
        <f t="shared" si="23"/>
        <v>1.9007789350534605</v>
      </c>
    </row>
    <row r="245" spans="1:21">
      <c r="A245" s="1" t="s">
        <v>1126</v>
      </c>
      <c r="B245" s="1" t="s">
        <v>190</v>
      </c>
      <c r="C245" s="1" t="s">
        <v>1127</v>
      </c>
      <c r="D245" s="1">
        <v>2</v>
      </c>
      <c r="E245" s="1" t="s">
        <v>1128</v>
      </c>
      <c r="F245" s="1" t="s">
        <v>1129</v>
      </c>
      <c r="G245" s="1" t="s">
        <v>1130</v>
      </c>
      <c r="H245" s="1">
        <v>1</v>
      </c>
      <c r="I245" s="1">
        <v>139.30000000000001</v>
      </c>
      <c r="J245" s="1">
        <v>159.80000000000001</v>
      </c>
      <c r="K245" s="1">
        <v>147.30000000000001</v>
      </c>
      <c r="L245" s="1">
        <v>26</v>
      </c>
      <c r="M245" s="1">
        <v>51.1</v>
      </c>
      <c r="N245" s="1">
        <v>76.7</v>
      </c>
      <c r="O245" s="10">
        <f t="shared" si="18"/>
        <v>0.34453405017921146</v>
      </c>
      <c r="P245" s="10">
        <f t="shared" si="19"/>
        <v>-1.5372815238673612</v>
      </c>
      <c r="Q245" s="11">
        <f t="shared" si="20"/>
        <v>3.5016305726299269E-3</v>
      </c>
      <c r="R245" s="12">
        <v>216</v>
      </c>
      <c r="S245" s="12">
        <f t="shared" si="21"/>
        <v>2.4557296745664892</v>
      </c>
      <c r="T245" s="11">
        <f t="shared" si="22"/>
        <v>7.4085424615364659E-3</v>
      </c>
      <c r="U245" s="11">
        <f t="shared" si="23"/>
        <v>2.1302672256475699</v>
      </c>
    </row>
    <row r="246" spans="1:21">
      <c r="A246" s="1" t="s">
        <v>1131</v>
      </c>
      <c r="B246" s="1" t="s">
        <v>190</v>
      </c>
      <c r="C246" s="1" t="s">
        <v>1132</v>
      </c>
      <c r="D246" s="1">
        <v>2</v>
      </c>
      <c r="E246" s="1" t="s">
        <v>1133</v>
      </c>
      <c r="F246" s="1" t="s">
        <v>1134</v>
      </c>
      <c r="G246" s="1" t="s">
        <v>1135</v>
      </c>
      <c r="H246" s="1">
        <v>1</v>
      </c>
      <c r="I246" s="1">
        <v>150.80000000000001</v>
      </c>
      <c r="J246" s="1">
        <v>162.6</v>
      </c>
      <c r="K246" s="1">
        <v>133.30000000000001</v>
      </c>
      <c r="L246" s="1">
        <v>19.8</v>
      </c>
      <c r="M246" s="1">
        <v>55.2</v>
      </c>
      <c r="N246" s="1">
        <v>78.400000000000006</v>
      </c>
      <c r="O246" s="10">
        <f t="shared" si="18"/>
        <v>0.34340720841728228</v>
      </c>
      <c r="P246" s="10">
        <f t="shared" si="19"/>
        <v>-1.5420077718003227</v>
      </c>
      <c r="Q246" s="11">
        <f t="shared" si="20"/>
        <v>6.8231152339125302E-3</v>
      </c>
      <c r="R246" s="12">
        <v>250</v>
      </c>
      <c r="S246" s="12">
        <f t="shared" si="21"/>
        <v>2.1660172939656257</v>
      </c>
      <c r="T246" s="11">
        <f t="shared" si="22"/>
        <v>1.2472654647592105E-2</v>
      </c>
      <c r="U246" s="11">
        <f t="shared" si="23"/>
        <v>1.9040411025678128</v>
      </c>
    </row>
    <row r="247" spans="1:21">
      <c r="A247" s="1" t="s">
        <v>1136</v>
      </c>
      <c r="B247" s="1" t="s">
        <v>557</v>
      </c>
      <c r="C247" s="1" t="s">
        <v>1137</v>
      </c>
      <c r="D247" s="1">
        <v>2</v>
      </c>
      <c r="E247" s="1" t="s">
        <v>1138</v>
      </c>
      <c r="F247" s="1" t="s">
        <v>1139</v>
      </c>
      <c r="G247" s="1" t="s">
        <v>1140</v>
      </c>
      <c r="H247" s="1">
        <v>1</v>
      </c>
      <c r="I247" s="1">
        <v>170</v>
      </c>
      <c r="J247" s="1">
        <v>144.19999999999999</v>
      </c>
      <c r="K247" s="1">
        <v>133.19999999999999</v>
      </c>
      <c r="L247" s="1">
        <v>68.599999999999994</v>
      </c>
      <c r="M247" s="1">
        <v>24.4</v>
      </c>
      <c r="N247" s="1">
        <v>59.7</v>
      </c>
      <c r="O247" s="10">
        <f t="shared" si="18"/>
        <v>0.34130531962449712</v>
      </c>
      <c r="P247" s="10">
        <f t="shared" si="19"/>
        <v>-1.5508651942622673</v>
      </c>
      <c r="Q247" s="11">
        <f t="shared" si="20"/>
        <v>4.7995207840170074E-3</v>
      </c>
      <c r="R247" s="12">
        <v>234</v>
      </c>
      <c r="S247" s="12">
        <f t="shared" si="21"/>
        <v>2.3188021233008276</v>
      </c>
      <c r="T247" s="11">
        <f t="shared" si="22"/>
        <v>9.3734230696400547E-3</v>
      </c>
      <c r="U247" s="11">
        <f t="shared" si="23"/>
        <v>2.0281017806411201</v>
      </c>
    </row>
    <row r="248" spans="1:21">
      <c r="A248" s="1" t="s">
        <v>1141</v>
      </c>
      <c r="B248" s="1" t="s">
        <v>22</v>
      </c>
      <c r="C248" s="1" t="s">
        <v>1142</v>
      </c>
      <c r="D248" s="1">
        <v>1</v>
      </c>
      <c r="E248" s="1" t="s">
        <v>719</v>
      </c>
      <c r="F248" s="1" t="s">
        <v>1143</v>
      </c>
      <c r="G248" s="1" t="s">
        <v>1144</v>
      </c>
      <c r="H248" s="1">
        <v>1</v>
      </c>
      <c r="I248" s="1">
        <v>112</v>
      </c>
      <c r="J248" s="1">
        <v>201.1</v>
      </c>
      <c r="K248" s="1">
        <v>135.30000000000001</v>
      </c>
      <c r="L248" s="1">
        <v>34.4</v>
      </c>
      <c r="M248" s="1">
        <v>46.2</v>
      </c>
      <c r="N248" s="1">
        <v>70.900000000000006</v>
      </c>
      <c r="O248" s="10">
        <f t="shared" si="18"/>
        <v>0.33786797502230154</v>
      </c>
      <c r="P248" s="10">
        <f t="shared" si="19"/>
        <v>-1.5654684844451134</v>
      </c>
      <c r="Q248" s="11">
        <f t="shared" si="20"/>
        <v>2.6279108374080613E-2</v>
      </c>
      <c r="R248" s="12">
        <v>304</v>
      </c>
      <c r="S248" s="12">
        <f t="shared" si="21"/>
        <v>1.5803893740736641</v>
      </c>
      <c r="T248" s="11">
        <f t="shared" si="22"/>
        <v>3.9505106996561977E-2</v>
      </c>
      <c r="U248" s="11">
        <f t="shared" si="23"/>
        <v>1.4033467576125676</v>
      </c>
    </row>
    <row r="249" spans="1:21">
      <c r="A249" s="1" t="s">
        <v>1145</v>
      </c>
      <c r="B249" s="1" t="s">
        <v>557</v>
      </c>
      <c r="C249" s="1" t="s">
        <v>1146</v>
      </c>
      <c r="D249" s="1">
        <v>3</v>
      </c>
      <c r="E249" s="1" t="s">
        <v>1147</v>
      </c>
      <c r="F249" s="1" t="s">
        <v>1095</v>
      </c>
      <c r="G249" s="1" t="s">
        <v>1148</v>
      </c>
      <c r="H249" s="1">
        <v>1</v>
      </c>
      <c r="I249" s="1">
        <v>155.1</v>
      </c>
      <c r="J249" s="1">
        <v>157.30000000000001</v>
      </c>
      <c r="K249" s="1">
        <v>136.30000000000001</v>
      </c>
      <c r="L249" s="1">
        <v>26.4</v>
      </c>
      <c r="M249" s="1">
        <v>36.5</v>
      </c>
      <c r="N249" s="1">
        <v>88.4</v>
      </c>
      <c r="O249" s="10">
        <f t="shared" si="18"/>
        <v>0.33719634499665702</v>
      </c>
      <c r="P249" s="10">
        <f t="shared" si="19"/>
        <v>-1.5683391964596078</v>
      </c>
      <c r="Q249" s="11">
        <f t="shared" si="20"/>
        <v>8.1816683712729252E-3</v>
      </c>
      <c r="R249" s="12">
        <v>257</v>
      </c>
      <c r="S249" s="12">
        <f t="shared" si="21"/>
        <v>2.0871581278008633</v>
      </c>
      <c r="T249" s="11">
        <f t="shared" si="22"/>
        <v>1.4548725469539793E-2</v>
      </c>
      <c r="U249" s="11">
        <f t="shared" si="23"/>
        <v>1.8371750510623077</v>
      </c>
    </row>
    <row r="250" spans="1:21">
      <c r="A250" s="1" t="s">
        <v>1149</v>
      </c>
      <c r="B250" s="1" t="s">
        <v>22</v>
      </c>
      <c r="C250" s="1" t="s">
        <v>1150</v>
      </c>
      <c r="D250" s="1">
        <v>1</v>
      </c>
      <c r="E250" s="1" t="s">
        <v>847</v>
      </c>
      <c r="F250" s="1" t="s">
        <v>1151</v>
      </c>
      <c r="G250" s="1" t="s">
        <v>1152</v>
      </c>
      <c r="H250" s="1">
        <v>1</v>
      </c>
      <c r="I250" s="1">
        <v>155.19999999999999</v>
      </c>
      <c r="J250" s="1">
        <v>162.4</v>
      </c>
      <c r="K250" s="1">
        <v>131.30000000000001</v>
      </c>
      <c r="L250" s="1">
        <v>33.799999999999997</v>
      </c>
      <c r="M250" s="1">
        <v>72.099999999999994</v>
      </c>
      <c r="N250" s="1">
        <v>45.2</v>
      </c>
      <c r="O250" s="10">
        <f t="shared" si="18"/>
        <v>0.33660057919358427</v>
      </c>
      <c r="P250" s="10">
        <f t="shared" si="19"/>
        <v>-1.5708904357507161</v>
      </c>
      <c r="Q250" s="11">
        <f t="shared" si="20"/>
        <v>2.5329162698597375E-3</v>
      </c>
      <c r="R250" s="12">
        <v>196</v>
      </c>
      <c r="S250" s="12">
        <f t="shared" si="21"/>
        <v>2.5963791663637785</v>
      </c>
      <c r="T250" s="11">
        <f t="shared" si="22"/>
        <v>5.9058302822750002E-3</v>
      </c>
      <c r="U250" s="11">
        <f t="shared" si="23"/>
        <v>2.2287190376504045</v>
      </c>
    </row>
    <row r="251" spans="1:21">
      <c r="A251" s="1" t="s">
        <v>1153</v>
      </c>
      <c r="B251" s="1" t="s">
        <v>28</v>
      </c>
      <c r="C251" s="1" t="s">
        <v>1154</v>
      </c>
      <c r="D251" s="1">
        <v>1</v>
      </c>
      <c r="E251" s="1" t="s">
        <v>719</v>
      </c>
      <c r="F251" s="1" t="s">
        <v>1155</v>
      </c>
      <c r="G251" s="1" t="s">
        <v>1156</v>
      </c>
      <c r="H251" s="1">
        <v>1</v>
      </c>
      <c r="I251" s="1">
        <v>141.6</v>
      </c>
      <c r="J251" s="1">
        <v>170.6</v>
      </c>
      <c r="K251" s="1">
        <v>136.9</v>
      </c>
      <c r="L251" s="1">
        <v>68.599999999999994</v>
      </c>
      <c r="M251" s="1">
        <v>36.9</v>
      </c>
      <c r="N251" s="1">
        <v>45.3</v>
      </c>
      <c r="O251" s="10">
        <f t="shared" si="18"/>
        <v>0.3357826764640392</v>
      </c>
      <c r="P251" s="10">
        <f t="shared" si="19"/>
        <v>-1.5744002935109087</v>
      </c>
      <c r="Q251" s="11">
        <f t="shared" si="20"/>
        <v>2.1753801004222193E-3</v>
      </c>
      <c r="R251" s="12">
        <v>187</v>
      </c>
      <c r="S251" s="12">
        <f t="shared" si="21"/>
        <v>2.6624648485514499</v>
      </c>
      <c r="T251" s="11">
        <f t="shared" si="22"/>
        <v>5.316303240069274E-3</v>
      </c>
      <c r="U251" s="11">
        <f t="shared" si="23"/>
        <v>2.274390255018099</v>
      </c>
    </row>
    <row r="252" spans="1:21">
      <c r="A252" s="1" t="s">
        <v>1157</v>
      </c>
      <c r="B252" s="1" t="s">
        <v>256</v>
      </c>
      <c r="C252" s="1" t="s">
        <v>1158</v>
      </c>
      <c r="D252" s="1">
        <v>2</v>
      </c>
      <c r="E252" s="1" t="s">
        <v>1159</v>
      </c>
      <c r="F252" s="1" t="s">
        <v>1160</v>
      </c>
      <c r="G252" s="1" t="s">
        <v>1161</v>
      </c>
      <c r="H252" s="1">
        <v>1</v>
      </c>
      <c r="I252" s="1">
        <v>148.30000000000001</v>
      </c>
      <c r="J252" s="1">
        <v>156.6</v>
      </c>
      <c r="K252" s="1">
        <v>144.6</v>
      </c>
      <c r="L252" s="1">
        <v>65.599999999999994</v>
      </c>
      <c r="M252" s="1">
        <v>58.8</v>
      </c>
      <c r="N252" s="1">
        <v>26.2</v>
      </c>
      <c r="O252" s="10">
        <f t="shared" si="18"/>
        <v>0.33503893214682978</v>
      </c>
      <c r="P252" s="10">
        <f t="shared" si="19"/>
        <v>-1.5775993457298816</v>
      </c>
      <c r="Q252" s="11">
        <f t="shared" si="20"/>
        <v>1.4117573178619046E-3</v>
      </c>
      <c r="R252" s="12">
        <v>166</v>
      </c>
      <c r="S252" s="12">
        <f t="shared" si="21"/>
        <v>2.8502399524143112</v>
      </c>
      <c r="T252" s="11">
        <f t="shared" si="22"/>
        <v>3.886584905198135E-3</v>
      </c>
      <c r="U252" s="11">
        <f t="shared" si="23"/>
        <v>2.4104318403845162</v>
      </c>
    </row>
    <row r="253" spans="1:21">
      <c r="A253" s="1" t="s">
        <v>1162</v>
      </c>
      <c r="B253" s="1" t="s">
        <v>22</v>
      </c>
      <c r="C253" s="1" t="s">
        <v>1163</v>
      </c>
      <c r="D253" s="1">
        <v>1</v>
      </c>
      <c r="E253" s="1" t="s">
        <v>938</v>
      </c>
      <c r="F253" s="1" t="s">
        <v>569</v>
      </c>
      <c r="G253" s="1" t="s">
        <v>1164</v>
      </c>
      <c r="H253" s="1">
        <v>2</v>
      </c>
      <c r="I253" s="1">
        <v>161.19999999999999</v>
      </c>
      <c r="J253" s="1">
        <v>142.69999999999999</v>
      </c>
      <c r="K253" s="1">
        <v>145.69999999999999</v>
      </c>
      <c r="L253" s="1">
        <v>27.4</v>
      </c>
      <c r="M253" s="1">
        <v>61.1</v>
      </c>
      <c r="N253" s="1">
        <v>61.9</v>
      </c>
      <c r="O253" s="10">
        <f t="shared" si="18"/>
        <v>0.33451957295373669</v>
      </c>
      <c r="P253" s="10">
        <f t="shared" si="19"/>
        <v>-1.5798374685432888</v>
      </c>
      <c r="Q253" s="11">
        <f t="shared" si="20"/>
        <v>1.4343819967849456E-3</v>
      </c>
      <c r="R253" s="12">
        <v>167</v>
      </c>
      <c r="S253" s="12">
        <f t="shared" si="21"/>
        <v>2.8433351743284869</v>
      </c>
      <c r="T253" s="11">
        <f t="shared" si="22"/>
        <v>3.9252249852138928E-3</v>
      </c>
      <c r="U253" s="11">
        <f t="shared" si="23"/>
        <v>2.4061354454062203</v>
      </c>
    </row>
    <row r="254" spans="1:21">
      <c r="A254" s="1" t="s">
        <v>1165</v>
      </c>
      <c r="B254" s="1" t="s">
        <v>94</v>
      </c>
      <c r="C254" s="1" t="s">
        <v>1166</v>
      </c>
      <c r="D254" s="1">
        <v>3</v>
      </c>
      <c r="E254" s="1" t="s">
        <v>1167</v>
      </c>
      <c r="F254" s="1" t="s">
        <v>1168</v>
      </c>
      <c r="G254" s="1" t="s">
        <v>1169</v>
      </c>
      <c r="H254" s="1">
        <v>0</v>
      </c>
      <c r="I254" s="1">
        <v>153.4</v>
      </c>
      <c r="J254" s="1">
        <v>154.80000000000001</v>
      </c>
      <c r="K254" s="1">
        <v>142</v>
      </c>
      <c r="L254" s="1">
        <v>20.2</v>
      </c>
      <c r="M254" s="1">
        <v>62.7</v>
      </c>
      <c r="N254" s="1">
        <v>66.900000000000006</v>
      </c>
      <c r="O254" s="10">
        <f t="shared" si="18"/>
        <v>0.33274100399822298</v>
      </c>
      <c r="P254" s="10">
        <f t="shared" si="19"/>
        <v>-1.5875284329954049</v>
      </c>
      <c r="Q254" s="11">
        <f t="shared" si="20"/>
        <v>2.9262729783878761E-3</v>
      </c>
      <c r="R254" s="12">
        <v>208</v>
      </c>
      <c r="S254" s="12">
        <f t="shared" si="21"/>
        <v>2.5336851630098423</v>
      </c>
      <c r="T254" s="11">
        <f t="shared" si="22"/>
        <v>6.4293593804002859E-3</v>
      </c>
      <c r="U254" s="11">
        <f t="shared" si="23"/>
        <v>2.1918322979027538</v>
      </c>
    </row>
    <row r="255" spans="1:21">
      <c r="A255" s="1" t="s">
        <v>1170</v>
      </c>
      <c r="B255" s="1" t="s">
        <v>190</v>
      </c>
      <c r="C255" s="1" t="s">
        <v>1171</v>
      </c>
      <c r="D255" s="1">
        <v>3</v>
      </c>
      <c r="E255" s="1" t="s">
        <v>1172</v>
      </c>
      <c r="F255" s="1" t="s">
        <v>569</v>
      </c>
      <c r="G255" s="1" t="s">
        <v>1173</v>
      </c>
      <c r="H255" s="1">
        <v>1</v>
      </c>
      <c r="I255" s="1">
        <v>133</v>
      </c>
      <c r="J255" s="1">
        <v>146.5</v>
      </c>
      <c r="K255" s="1">
        <v>173.3</v>
      </c>
      <c r="L255" s="1">
        <v>68.2</v>
      </c>
      <c r="M255" s="1">
        <v>52.7</v>
      </c>
      <c r="N255" s="1">
        <v>26.3</v>
      </c>
      <c r="O255" s="10">
        <f t="shared" si="18"/>
        <v>0.32508833922261487</v>
      </c>
      <c r="P255" s="10">
        <f t="shared" si="19"/>
        <v>-1.6210962867748693</v>
      </c>
      <c r="Q255" s="11">
        <f t="shared" si="20"/>
        <v>3.9223772288336477E-3</v>
      </c>
      <c r="R255" s="12">
        <v>222</v>
      </c>
      <c r="S255" s="12">
        <f t="shared" si="21"/>
        <v>2.4064506410296223</v>
      </c>
      <c r="T255" s="11">
        <f t="shared" si="22"/>
        <v>8.0744432143107069E-3</v>
      </c>
      <c r="U255" s="11">
        <f t="shared" si="23"/>
        <v>2.0928874154104107</v>
      </c>
    </row>
    <row r="256" spans="1:21">
      <c r="A256" s="1" t="s">
        <v>1174</v>
      </c>
      <c r="B256" s="1" t="s">
        <v>77</v>
      </c>
      <c r="C256" s="1" t="s">
        <v>1175</v>
      </c>
      <c r="D256" s="1">
        <v>6</v>
      </c>
      <c r="E256" s="1" t="s">
        <v>1176</v>
      </c>
      <c r="F256" s="1" t="s">
        <v>1177</v>
      </c>
      <c r="G256" s="1" t="s">
        <v>1178</v>
      </c>
      <c r="H256" s="1">
        <v>1</v>
      </c>
      <c r="I256" s="1">
        <v>133.9</v>
      </c>
      <c r="J256" s="1">
        <v>164.6</v>
      </c>
      <c r="K256" s="1">
        <v>155.9</v>
      </c>
      <c r="L256" s="1">
        <v>59.8</v>
      </c>
      <c r="M256" s="1">
        <v>44.2</v>
      </c>
      <c r="N256" s="1">
        <v>41.5</v>
      </c>
      <c r="O256" s="10">
        <f t="shared" si="18"/>
        <v>0.32020246478873238</v>
      </c>
      <c r="P256" s="10">
        <f t="shared" si="19"/>
        <v>-1.6429436817090362</v>
      </c>
      <c r="Q256" s="11">
        <f t="shared" si="20"/>
        <v>6.6855338955924685E-4</v>
      </c>
      <c r="R256" s="12">
        <v>142</v>
      </c>
      <c r="S256" s="12">
        <f t="shared" si="21"/>
        <v>3.1748639049837193</v>
      </c>
      <c r="T256" s="11">
        <f t="shared" si="22"/>
        <v>2.1516119649899706E-3</v>
      </c>
      <c r="U256" s="11">
        <f t="shared" si="23"/>
        <v>2.6672360492969256</v>
      </c>
    </row>
    <row r="257" spans="1:21">
      <c r="A257" s="1" t="s">
        <v>1179</v>
      </c>
      <c r="B257" s="1" t="s">
        <v>77</v>
      </c>
      <c r="C257" s="1" t="s">
        <v>1180</v>
      </c>
      <c r="D257" s="1">
        <v>3</v>
      </c>
      <c r="E257" s="1" t="s">
        <v>1181</v>
      </c>
      <c r="F257" s="1" t="s">
        <v>1182</v>
      </c>
      <c r="G257" s="1" t="s">
        <v>1183</v>
      </c>
      <c r="H257" s="1">
        <v>1</v>
      </c>
      <c r="I257" s="1">
        <v>142.6</v>
      </c>
      <c r="J257" s="1">
        <v>152.30000000000001</v>
      </c>
      <c r="K257" s="1">
        <v>160.1</v>
      </c>
      <c r="L257" s="1">
        <v>16.600000000000001</v>
      </c>
      <c r="M257" s="1">
        <v>62.6</v>
      </c>
      <c r="N257" s="1">
        <v>65.8</v>
      </c>
      <c r="O257" s="10">
        <f t="shared" si="18"/>
        <v>0.31868131868131871</v>
      </c>
      <c r="P257" s="10">
        <f t="shared" si="19"/>
        <v>-1.6498136450711238</v>
      </c>
      <c r="Q257" s="11">
        <f t="shared" si="20"/>
        <v>3.4520046954570412E-3</v>
      </c>
      <c r="R257" s="12">
        <v>215</v>
      </c>
      <c r="S257" s="12">
        <f t="shared" si="21"/>
        <v>2.4619286222240073</v>
      </c>
      <c r="T257" s="11">
        <f t="shared" si="22"/>
        <v>7.3375169573203156E-3</v>
      </c>
      <c r="U257" s="11">
        <f t="shared" si="23"/>
        <v>2.1344508820697623</v>
      </c>
    </row>
    <row r="258" spans="1:21">
      <c r="A258" s="1" t="s">
        <v>1184</v>
      </c>
      <c r="B258" s="1" t="s">
        <v>22</v>
      </c>
      <c r="C258" s="1" t="s">
        <v>1185</v>
      </c>
      <c r="D258" s="1">
        <v>3</v>
      </c>
      <c r="E258" s="1" t="s">
        <v>466</v>
      </c>
      <c r="F258" s="1" t="s">
        <v>1186</v>
      </c>
      <c r="G258" s="1" t="s">
        <v>1187</v>
      </c>
      <c r="H258" s="1">
        <v>2</v>
      </c>
      <c r="I258" s="1">
        <v>131</v>
      </c>
      <c r="J258" s="1">
        <v>102.3</v>
      </c>
      <c r="K258" s="1">
        <v>221.8</v>
      </c>
      <c r="L258" s="1">
        <v>39</v>
      </c>
      <c r="M258" s="1">
        <v>50.3</v>
      </c>
      <c r="N258" s="1">
        <v>55.6</v>
      </c>
      <c r="O258" s="10">
        <f t="shared" si="18"/>
        <v>0.31839156229400128</v>
      </c>
      <c r="P258" s="10">
        <f t="shared" si="19"/>
        <v>-1.6511259914112604</v>
      </c>
      <c r="Q258" s="11">
        <f t="shared" si="20"/>
        <v>4.6640505833691018E-2</v>
      </c>
      <c r="R258" s="12">
        <v>325</v>
      </c>
      <c r="S258" s="12">
        <f t="shared" si="21"/>
        <v>1.3312367481377749</v>
      </c>
      <c r="T258" s="11">
        <f t="shared" si="22"/>
        <v>6.5583726664605518E-2</v>
      </c>
      <c r="U258" s="11">
        <f t="shared" si="23"/>
        <v>1.1832039090467992</v>
      </c>
    </row>
    <row r="259" spans="1:21">
      <c r="A259" s="1" t="s">
        <v>1188</v>
      </c>
      <c r="B259" s="1" t="s">
        <v>190</v>
      </c>
      <c r="C259" s="1" t="s">
        <v>1189</v>
      </c>
      <c r="D259" s="1">
        <v>3</v>
      </c>
      <c r="E259" s="1" t="s">
        <v>1075</v>
      </c>
      <c r="F259" s="1" t="s">
        <v>594</v>
      </c>
      <c r="G259" s="1" t="s">
        <v>1190</v>
      </c>
      <c r="H259" s="1">
        <v>1</v>
      </c>
      <c r="I259" s="1">
        <v>261.5</v>
      </c>
      <c r="J259" s="1">
        <v>35.299999999999997</v>
      </c>
      <c r="K259" s="1">
        <v>158.4</v>
      </c>
      <c r="L259" s="1">
        <v>38.6</v>
      </c>
      <c r="M259" s="1">
        <v>35.299999999999997</v>
      </c>
      <c r="N259" s="1">
        <v>70.900000000000006</v>
      </c>
      <c r="O259" s="10">
        <f t="shared" si="18"/>
        <v>0.31810193321616875</v>
      </c>
      <c r="P259" s="10">
        <f t="shared" si="19"/>
        <v>-1.6524389552233762</v>
      </c>
      <c r="Q259" s="11">
        <f t="shared" si="20"/>
        <v>0.19397625685801362</v>
      </c>
      <c r="R259" s="12">
        <v>387</v>
      </c>
      <c r="S259" s="12">
        <f t="shared" si="21"/>
        <v>0.71225142546461229</v>
      </c>
      <c r="T259" s="11">
        <f t="shared" si="22"/>
        <v>0.22906240150933391</v>
      </c>
      <c r="U259" s="11">
        <f t="shared" si="23"/>
        <v>0.6400461904136735</v>
      </c>
    </row>
    <row r="260" spans="1:21">
      <c r="A260" s="1" t="s">
        <v>1191</v>
      </c>
      <c r="B260" s="1" t="s">
        <v>114</v>
      </c>
      <c r="C260" s="1" t="s">
        <v>1192</v>
      </c>
      <c r="D260" s="1">
        <v>2</v>
      </c>
      <c r="E260" s="1" t="s">
        <v>530</v>
      </c>
      <c r="F260" s="1" t="s">
        <v>967</v>
      </c>
      <c r="G260" s="1" t="s">
        <v>1193</v>
      </c>
      <c r="H260" s="1">
        <v>1</v>
      </c>
      <c r="I260" s="1">
        <v>258.7</v>
      </c>
      <c r="J260" s="1">
        <v>160.69999999999999</v>
      </c>
      <c r="K260" s="1">
        <v>36.1</v>
      </c>
      <c r="L260" s="1">
        <v>38.6</v>
      </c>
      <c r="M260" s="1">
        <v>47.2</v>
      </c>
      <c r="N260" s="1">
        <v>58.8</v>
      </c>
      <c r="O260" s="10">
        <f t="shared" ref="O260:O323" si="24">AVERAGE(L260:N260)/AVERAGE(I260:K260)</f>
        <v>0.31745334796926461</v>
      </c>
      <c r="P260" s="10">
        <f t="shared" ref="P260:P323" si="25">LOG(O260,2)</f>
        <v>-1.6553835017382952</v>
      </c>
      <c r="Q260" s="11">
        <f t="shared" ref="Q260:Q323" si="26">TTEST(I260:K260,L260:N260,2,2)</f>
        <v>0.18434538439776102</v>
      </c>
      <c r="R260" s="12">
        <v>385</v>
      </c>
      <c r="S260" s="12">
        <f t="shared" ref="S260:S323" si="27">-LOG(Q260,10)</f>
        <v>0.73436773169864222</v>
      </c>
      <c r="T260" s="11">
        <f t="shared" ref="T260:T323" si="28">Q260*457/R260</f>
        <v>0.2188203653760436</v>
      </c>
      <c r="U260" s="11">
        <f t="shared" ref="U260:U323" si="29">-LOG(T260,10)</f>
        <v>0.65991226113729273</v>
      </c>
    </row>
    <row r="261" spans="1:21">
      <c r="A261" s="1" t="s">
        <v>1194</v>
      </c>
      <c r="B261" s="1" t="s">
        <v>190</v>
      </c>
      <c r="C261" s="1" t="s">
        <v>1195</v>
      </c>
      <c r="D261" s="1">
        <v>2</v>
      </c>
      <c r="E261" s="1" t="s">
        <v>1196</v>
      </c>
      <c r="F261" s="1" t="s">
        <v>1197</v>
      </c>
      <c r="G261" s="1" t="s">
        <v>1198</v>
      </c>
      <c r="H261" s="1">
        <v>1</v>
      </c>
      <c r="I261" s="1">
        <v>131.1</v>
      </c>
      <c r="J261" s="1">
        <v>178.6</v>
      </c>
      <c r="K261" s="1">
        <v>146.4</v>
      </c>
      <c r="L261" s="1">
        <v>47.5</v>
      </c>
      <c r="M261" s="1">
        <v>41.1</v>
      </c>
      <c r="N261" s="1">
        <v>55.4</v>
      </c>
      <c r="O261" s="10">
        <f t="shared" si="24"/>
        <v>0.31572023679017758</v>
      </c>
      <c r="P261" s="10">
        <f t="shared" si="25"/>
        <v>-1.6632813585280801</v>
      </c>
      <c r="Q261" s="11">
        <f t="shared" si="26"/>
        <v>2.0488289145114964E-3</v>
      </c>
      <c r="R261" s="12">
        <v>181</v>
      </c>
      <c r="S261" s="12">
        <f t="shared" si="27"/>
        <v>2.6884943054278638</v>
      </c>
      <c r="T261" s="11">
        <f t="shared" si="28"/>
        <v>5.1730100217223969E-3</v>
      </c>
      <c r="U261" s="11">
        <f t="shared" si="29"/>
        <v>2.286256680227198</v>
      </c>
    </row>
    <row r="262" spans="1:21">
      <c r="A262" s="1" t="s">
        <v>1199</v>
      </c>
      <c r="B262" s="1" t="s">
        <v>190</v>
      </c>
      <c r="C262" s="1" t="s">
        <v>1200</v>
      </c>
      <c r="D262" s="1">
        <v>2</v>
      </c>
      <c r="E262" s="1" t="s">
        <v>1201</v>
      </c>
      <c r="F262" s="1" t="s">
        <v>1202</v>
      </c>
      <c r="G262" s="1" t="s">
        <v>1203</v>
      </c>
      <c r="H262" s="1">
        <v>0</v>
      </c>
      <c r="I262" s="1">
        <v>163.6</v>
      </c>
      <c r="J262" s="1">
        <v>143.19999999999999</v>
      </c>
      <c r="K262" s="1">
        <v>149.30000000000001</v>
      </c>
      <c r="L262" s="1">
        <v>64.400000000000006</v>
      </c>
      <c r="M262" s="1">
        <v>57.9</v>
      </c>
      <c r="N262" s="1">
        <v>21.6</v>
      </c>
      <c r="O262" s="10">
        <f t="shared" si="24"/>
        <v>0.31550098662574</v>
      </c>
      <c r="P262" s="10">
        <f t="shared" si="25"/>
        <v>-1.6642835781174565</v>
      </c>
      <c r="Q262" s="11">
        <f t="shared" si="26"/>
        <v>2.0610186796808649E-3</v>
      </c>
      <c r="R262" s="12">
        <v>183</v>
      </c>
      <c r="S262" s="12">
        <f t="shared" si="27"/>
        <v>2.6859180720511802</v>
      </c>
      <c r="T262" s="11">
        <f t="shared" si="28"/>
        <v>5.1469155006237995E-3</v>
      </c>
      <c r="U262" s="11">
        <f t="shared" si="29"/>
        <v>2.288452961711759</v>
      </c>
    </row>
    <row r="263" spans="1:21">
      <c r="A263" s="1" t="s">
        <v>1204</v>
      </c>
      <c r="B263" s="1" t="s">
        <v>22</v>
      </c>
      <c r="C263" s="1" t="s">
        <v>1205</v>
      </c>
      <c r="D263" s="1">
        <v>2</v>
      </c>
      <c r="E263" s="1" t="s">
        <v>369</v>
      </c>
      <c r="F263" s="1" t="s">
        <v>523</v>
      </c>
      <c r="G263" s="1" t="s">
        <v>1206</v>
      </c>
      <c r="H263" s="1">
        <v>1</v>
      </c>
      <c r="I263" s="1">
        <v>127</v>
      </c>
      <c r="J263" s="1">
        <v>167.9</v>
      </c>
      <c r="K263" s="1">
        <v>161.9</v>
      </c>
      <c r="L263" s="1">
        <v>34</v>
      </c>
      <c r="M263" s="1">
        <v>70.5</v>
      </c>
      <c r="N263" s="1">
        <v>38.700000000000003</v>
      </c>
      <c r="O263" s="10">
        <f t="shared" si="24"/>
        <v>0.31348511383537653</v>
      </c>
      <c r="P263" s="10">
        <f t="shared" si="25"/>
        <v>-1.6735311580985863</v>
      </c>
      <c r="Q263" s="11">
        <f t="shared" si="26"/>
        <v>3.6622110341565017E-3</v>
      </c>
      <c r="R263" s="12">
        <v>218</v>
      </c>
      <c r="S263" s="12">
        <f t="shared" si="27"/>
        <v>2.4362566331831679</v>
      </c>
      <c r="T263" s="11">
        <f t="shared" si="28"/>
        <v>7.67720386518129E-3</v>
      </c>
      <c r="U263" s="11">
        <f t="shared" si="29"/>
        <v>2.1147969267179225</v>
      </c>
    </row>
    <row r="264" spans="1:21">
      <c r="A264" s="1" t="s">
        <v>1207</v>
      </c>
      <c r="B264" s="1" t="s">
        <v>190</v>
      </c>
      <c r="C264" s="1" t="s">
        <v>597</v>
      </c>
      <c r="D264" s="1">
        <v>1</v>
      </c>
      <c r="E264" s="1" t="s">
        <v>433</v>
      </c>
      <c r="F264" s="1" t="s">
        <v>1208</v>
      </c>
      <c r="G264" s="1" t="s">
        <v>1209</v>
      </c>
      <c r="H264" s="1">
        <v>1</v>
      </c>
      <c r="I264" s="1">
        <v>327.8</v>
      </c>
      <c r="J264" s="1">
        <v>56.7</v>
      </c>
      <c r="K264" s="1">
        <v>73</v>
      </c>
      <c r="L264" s="1">
        <v>17.100000000000001</v>
      </c>
      <c r="M264" s="1">
        <v>53.5</v>
      </c>
      <c r="N264" s="1">
        <v>71.900000000000006</v>
      </c>
      <c r="O264" s="10">
        <f t="shared" si="24"/>
        <v>0.31147540983606559</v>
      </c>
      <c r="P264" s="10">
        <f t="shared" si="25"/>
        <v>-1.6828098241193006</v>
      </c>
      <c r="Q264" s="11">
        <f t="shared" si="26"/>
        <v>0.30459612209316667</v>
      </c>
      <c r="R264" s="12">
        <v>406</v>
      </c>
      <c r="S264" s="12">
        <f t="shared" si="27"/>
        <v>0.51627563010128852</v>
      </c>
      <c r="T264" s="11">
        <f t="shared" si="28"/>
        <v>0.34285819654329353</v>
      </c>
      <c r="U264" s="11">
        <f t="shared" si="29"/>
        <v>0.46488546360863242</v>
      </c>
    </row>
    <row r="265" spans="1:21">
      <c r="A265" s="1" t="s">
        <v>1210</v>
      </c>
      <c r="B265" s="1" t="s">
        <v>22</v>
      </c>
      <c r="C265" s="1" t="s">
        <v>1211</v>
      </c>
      <c r="D265" s="1">
        <v>3</v>
      </c>
      <c r="E265" s="1" t="s">
        <v>757</v>
      </c>
      <c r="F265" s="1" t="s">
        <v>1212</v>
      </c>
      <c r="G265" s="1" t="s">
        <v>1213</v>
      </c>
      <c r="H265" s="1">
        <v>1</v>
      </c>
      <c r="I265" s="1">
        <v>139.1</v>
      </c>
      <c r="J265" s="1">
        <v>121.6</v>
      </c>
      <c r="K265" s="1">
        <v>198.7</v>
      </c>
      <c r="L265" s="1">
        <v>73.2</v>
      </c>
      <c r="M265" s="1">
        <v>50.9</v>
      </c>
      <c r="N265" s="1">
        <v>16.5</v>
      </c>
      <c r="O265" s="10">
        <f t="shared" si="24"/>
        <v>0.30605137135393995</v>
      </c>
      <c r="P265" s="10">
        <f t="shared" si="25"/>
        <v>-1.7081542623053885</v>
      </c>
      <c r="Q265" s="11">
        <f t="shared" si="26"/>
        <v>2.0496572543450154E-2</v>
      </c>
      <c r="R265" s="12">
        <v>293</v>
      </c>
      <c r="S265" s="12">
        <f t="shared" si="27"/>
        <v>1.6883187560133164</v>
      </c>
      <c r="T265" s="11">
        <f t="shared" si="28"/>
        <v>3.1969056833981983E-2</v>
      </c>
      <c r="U265" s="11">
        <f t="shared" si="29"/>
        <v>1.4952701762975757</v>
      </c>
    </row>
    <row r="266" spans="1:21">
      <c r="A266" s="1" t="s">
        <v>1214</v>
      </c>
      <c r="B266" s="1" t="s">
        <v>256</v>
      </c>
      <c r="C266" s="1" t="s">
        <v>1215</v>
      </c>
      <c r="D266" s="1">
        <v>1</v>
      </c>
      <c r="E266" s="1" t="s">
        <v>767</v>
      </c>
      <c r="F266" s="1" t="s">
        <v>467</v>
      </c>
      <c r="G266" s="1" t="s">
        <v>1216</v>
      </c>
      <c r="H266" s="1">
        <v>1</v>
      </c>
      <c r="I266" s="1">
        <v>143.1</v>
      </c>
      <c r="J266" s="1">
        <v>157</v>
      </c>
      <c r="K266" s="1">
        <v>159.30000000000001</v>
      </c>
      <c r="L266" s="1">
        <v>61.6</v>
      </c>
      <c r="M266" s="1">
        <v>30.3</v>
      </c>
      <c r="N266" s="1">
        <v>48.6</v>
      </c>
      <c r="O266" s="10">
        <f t="shared" si="24"/>
        <v>0.30583369612538092</v>
      </c>
      <c r="P266" s="10">
        <f t="shared" si="25"/>
        <v>-1.7091807262696357</v>
      </c>
      <c r="Q266" s="11">
        <f t="shared" si="26"/>
        <v>5.15125274797685E-4</v>
      </c>
      <c r="R266" s="12">
        <v>131</v>
      </c>
      <c r="S266" s="12">
        <f t="shared" si="27"/>
        <v>3.2880871407894392</v>
      </c>
      <c r="T266" s="11">
        <f t="shared" si="28"/>
        <v>1.7970400807827637E-3</v>
      </c>
      <c r="U266" s="11">
        <f t="shared" si="29"/>
        <v>2.7454422363753532</v>
      </c>
    </row>
    <row r="267" spans="1:21">
      <c r="A267" s="1" t="s">
        <v>1217</v>
      </c>
      <c r="B267" s="1" t="s">
        <v>55</v>
      </c>
      <c r="C267" s="1" t="s">
        <v>601</v>
      </c>
      <c r="D267" s="1">
        <v>2</v>
      </c>
      <c r="E267" s="1" t="s">
        <v>602</v>
      </c>
      <c r="F267" s="1" t="s">
        <v>1218</v>
      </c>
      <c r="G267" s="1" t="s">
        <v>1219</v>
      </c>
      <c r="H267" s="1">
        <v>1</v>
      </c>
      <c r="I267" s="1">
        <v>284.39999999999998</v>
      </c>
      <c r="J267" s="1">
        <v>128.5</v>
      </c>
      <c r="K267" s="1">
        <v>46.7</v>
      </c>
      <c r="L267" s="1">
        <v>35.700000000000003</v>
      </c>
      <c r="M267" s="1">
        <v>83.3</v>
      </c>
      <c r="N267" s="1">
        <v>21.5</v>
      </c>
      <c r="O267" s="10">
        <f t="shared" si="24"/>
        <v>0.30570060922541342</v>
      </c>
      <c r="P267" s="10">
        <f t="shared" si="25"/>
        <v>-1.7098086675378248</v>
      </c>
      <c r="Q267" s="11">
        <f t="shared" si="26"/>
        <v>0.2145935951420887</v>
      </c>
      <c r="R267" s="12">
        <v>393</v>
      </c>
      <c r="S267" s="12">
        <f t="shared" si="27"/>
        <v>0.66838324432700247</v>
      </c>
      <c r="T267" s="11">
        <f t="shared" si="28"/>
        <v>0.24954013480899373</v>
      </c>
      <c r="U267" s="11">
        <f t="shared" si="29"/>
        <v>0.60285959463257888</v>
      </c>
    </row>
    <row r="268" spans="1:21">
      <c r="A268" s="1" t="s">
        <v>1220</v>
      </c>
      <c r="B268" s="1" t="s">
        <v>48</v>
      </c>
      <c r="C268" s="1" t="s">
        <v>1221</v>
      </c>
      <c r="D268" s="1">
        <v>2</v>
      </c>
      <c r="E268" s="1" t="s">
        <v>1222</v>
      </c>
      <c r="F268" s="1" t="s">
        <v>1223</v>
      </c>
      <c r="G268" s="1" t="s">
        <v>1224</v>
      </c>
      <c r="H268" s="1">
        <v>1</v>
      </c>
      <c r="I268" s="1">
        <v>158.6</v>
      </c>
      <c r="J268" s="1">
        <v>159.80000000000001</v>
      </c>
      <c r="K268" s="1">
        <v>141.19999999999999</v>
      </c>
      <c r="L268" s="1">
        <v>37</v>
      </c>
      <c r="M268" s="1">
        <v>41.1</v>
      </c>
      <c r="N268" s="1">
        <v>62.3</v>
      </c>
      <c r="O268" s="10">
        <f t="shared" si="24"/>
        <v>0.3054830287206266</v>
      </c>
      <c r="P268" s="10">
        <f t="shared" si="25"/>
        <v>-1.7108358623415529</v>
      </c>
      <c r="Q268" s="11">
        <f t="shared" si="26"/>
        <v>4.2129148205964027E-4</v>
      </c>
      <c r="R268" s="12">
        <v>117</v>
      </c>
      <c r="S268" s="12">
        <f t="shared" si="27"/>
        <v>3.3754173216277032</v>
      </c>
      <c r="T268" s="11">
        <f t="shared" si="28"/>
        <v>1.645557327361159E-3</v>
      </c>
      <c r="U268" s="11">
        <f t="shared" si="29"/>
        <v>2.7836869833040145</v>
      </c>
    </row>
    <row r="269" spans="1:21">
      <c r="A269" s="1" t="s">
        <v>1225</v>
      </c>
      <c r="B269" s="1" t="s">
        <v>190</v>
      </c>
      <c r="C269" s="1" t="s">
        <v>1226</v>
      </c>
      <c r="D269" s="1">
        <v>7</v>
      </c>
      <c r="E269" s="1" t="s">
        <v>668</v>
      </c>
      <c r="F269" s="1" t="s">
        <v>1227</v>
      </c>
      <c r="G269" s="1" t="s">
        <v>1228</v>
      </c>
      <c r="H269" s="1">
        <v>1</v>
      </c>
      <c r="I269" s="1">
        <v>128.5</v>
      </c>
      <c r="J269" s="1">
        <v>154</v>
      </c>
      <c r="K269" s="1">
        <v>177.2</v>
      </c>
      <c r="L269" s="1">
        <v>44</v>
      </c>
      <c r="M269" s="1">
        <v>51</v>
      </c>
      <c r="N269" s="1">
        <v>45.3</v>
      </c>
      <c r="O269" s="10">
        <f t="shared" si="24"/>
        <v>0.30519904285403532</v>
      </c>
      <c r="P269" s="10">
        <f t="shared" si="25"/>
        <v>-1.7121776571969043</v>
      </c>
      <c r="Q269" s="11">
        <f t="shared" si="26"/>
        <v>1.7050855136321614E-3</v>
      </c>
      <c r="R269" s="12">
        <v>175</v>
      </c>
      <c r="S269" s="12">
        <f t="shared" si="27"/>
        <v>2.7682538353416986</v>
      </c>
      <c r="T269" s="11">
        <f t="shared" si="28"/>
        <v>4.4527090270279866E-3</v>
      </c>
      <c r="U269" s="11">
        <f t="shared" si="29"/>
        <v>2.351375683958143</v>
      </c>
    </row>
    <row r="270" spans="1:21">
      <c r="A270" s="1" t="s">
        <v>1229</v>
      </c>
      <c r="B270" s="1" t="s">
        <v>22</v>
      </c>
      <c r="C270" s="1" t="s">
        <v>1230</v>
      </c>
      <c r="D270" s="1">
        <v>1</v>
      </c>
      <c r="E270" s="1" t="s">
        <v>1231</v>
      </c>
      <c r="F270" s="1" t="s">
        <v>1232</v>
      </c>
      <c r="G270" s="1" t="s">
        <v>1233</v>
      </c>
      <c r="H270" s="1">
        <v>1</v>
      </c>
      <c r="I270" s="1">
        <v>175</v>
      </c>
      <c r="J270" s="1">
        <v>143.6</v>
      </c>
      <c r="K270" s="1">
        <v>141.1</v>
      </c>
      <c r="L270" s="1">
        <v>50.9</v>
      </c>
      <c r="M270" s="1">
        <v>64.400000000000006</v>
      </c>
      <c r="N270" s="1">
        <v>25</v>
      </c>
      <c r="O270" s="10">
        <f t="shared" si="24"/>
        <v>0.30519904285403526</v>
      </c>
      <c r="P270" s="10">
        <f t="shared" si="25"/>
        <v>-1.7121776571969045</v>
      </c>
      <c r="Q270" s="11">
        <f t="shared" si="26"/>
        <v>2.5837756521545465E-3</v>
      </c>
      <c r="R270" s="12">
        <v>198</v>
      </c>
      <c r="S270" s="12">
        <f t="shared" si="27"/>
        <v>2.5877451985953797</v>
      </c>
      <c r="T270" s="11">
        <f t="shared" si="28"/>
        <v>5.9635629951243817E-3</v>
      </c>
      <c r="U270" s="11">
        <f t="shared" si="29"/>
        <v>2.2244941887870606</v>
      </c>
    </row>
    <row r="271" spans="1:21">
      <c r="A271" s="1" t="s">
        <v>1234</v>
      </c>
      <c r="B271" s="1" t="s">
        <v>1235</v>
      </c>
      <c r="C271" s="1" t="s">
        <v>1236</v>
      </c>
      <c r="D271" s="1">
        <v>3</v>
      </c>
      <c r="E271" s="1" t="s">
        <v>612</v>
      </c>
      <c r="F271" s="1" t="s">
        <v>904</v>
      </c>
      <c r="G271" s="1" t="s">
        <v>1237</v>
      </c>
      <c r="H271" s="1">
        <v>2</v>
      </c>
      <c r="I271" s="1">
        <v>172.1</v>
      </c>
      <c r="J271" s="1">
        <v>148.6</v>
      </c>
      <c r="K271" s="1">
        <v>139.4</v>
      </c>
      <c r="L271" s="1">
        <v>43.9</v>
      </c>
      <c r="M271" s="1">
        <v>43.7</v>
      </c>
      <c r="N271" s="1">
        <v>52.3</v>
      </c>
      <c r="O271" s="10">
        <f t="shared" si="24"/>
        <v>0.30406433384046938</v>
      </c>
      <c r="P271" s="10">
        <f t="shared" si="25"/>
        <v>-1.7175514939384919</v>
      </c>
      <c r="Q271" s="11">
        <f t="shared" si="26"/>
        <v>4.6068793082560311E-4</v>
      </c>
      <c r="R271" s="12">
        <v>124</v>
      </c>
      <c r="S271" s="12">
        <f t="shared" si="27"/>
        <v>3.336593165312983</v>
      </c>
      <c r="T271" s="11">
        <f t="shared" si="28"/>
        <v>1.6978579386072632E-3</v>
      </c>
      <c r="U271" s="11">
        <f t="shared" si="29"/>
        <v>2.7700986504053677</v>
      </c>
    </row>
    <row r="272" spans="1:21">
      <c r="A272" s="1" t="s">
        <v>1238</v>
      </c>
      <c r="B272" s="1" t="s">
        <v>256</v>
      </c>
      <c r="C272" s="1" t="s">
        <v>1239</v>
      </c>
      <c r="D272" s="1">
        <v>3</v>
      </c>
      <c r="E272" s="1" t="s">
        <v>1240</v>
      </c>
      <c r="F272" s="1" t="s">
        <v>544</v>
      </c>
      <c r="G272" s="1" t="s">
        <v>1241</v>
      </c>
      <c r="H272" s="1">
        <v>1</v>
      </c>
      <c r="I272" s="1">
        <v>181.2</v>
      </c>
      <c r="J272" s="1">
        <v>143.4</v>
      </c>
      <c r="K272" s="1">
        <v>136.4</v>
      </c>
      <c r="L272" s="1">
        <v>55.9</v>
      </c>
      <c r="M272" s="1">
        <v>55.3</v>
      </c>
      <c r="N272" s="1">
        <v>27.8</v>
      </c>
      <c r="O272" s="10">
        <f t="shared" si="24"/>
        <v>0.30151843817787422</v>
      </c>
      <c r="P272" s="10">
        <f t="shared" si="25"/>
        <v>-1.7296818677058305</v>
      </c>
      <c r="Q272" s="11">
        <f t="shared" si="26"/>
        <v>3.0256721363007603E-3</v>
      </c>
      <c r="R272" s="12">
        <v>209</v>
      </c>
      <c r="S272" s="12">
        <f t="shared" si="27"/>
        <v>2.5191781341812449</v>
      </c>
      <c r="T272" s="11">
        <f t="shared" si="28"/>
        <v>6.6159433793753462E-3</v>
      </c>
      <c r="U272" s="11">
        <f t="shared" si="29"/>
        <v>2.1794082202224492</v>
      </c>
    </row>
    <row r="273" spans="1:21">
      <c r="A273" s="1" t="s">
        <v>1242</v>
      </c>
      <c r="B273" s="1" t="s">
        <v>77</v>
      </c>
      <c r="C273" s="1" t="s">
        <v>1243</v>
      </c>
      <c r="D273" s="1">
        <v>3</v>
      </c>
      <c r="E273" s="1" t="s">
        <v>1244</v>
      </c>
      <c r="F273" s="1" t="s">
        <v>932</v>
      </c>
      <c r="G273" s="1" t="s">
        <v>1245</v>
      </c>
      <c r="H273" s="1">
        <v>1</v>
      </c>
      <c r="I273" s="1">
        <v>174.6</v>
      </c>
      <c r="J273" s="1">
        <v>138.9</v>
      </c>
      <c r="K273" s="1">
        <v>148.1</v>
      </c>
      <c r="L273" s="1">
        <v>51.3</v>
      </c>
      <c r="M273" s="1">
        <v>16.399999999999999</v>
      </c>
      <c r="N273" s="1">
        <v>70.599999999999994</v>
      </c>
      <c r="O273" s="10">
        <f t="shared" si="24"/>
        <v>0.29961005199306756</v>
      </c>
      <c r="P273" s="10">
        <f t="shared" si="25"/>
        <v>-1.7388420674949885</v>
      </c>
      <c r="Q273" s="11">
        <f t="shared" si="26"/>
        <v>4.888871808315709E-3</v>
      </c>
      <c r="R273" s="12">
        <v>236</v>
      </c>
      <c r="S273" s="12">
        <f t="shared" si="27"/>
        <v>2.3107913502736994</v>
      </c>
      <c r="T273" s="11">
        <f t="shared" si="28"/>
        <v>9.4670102389842331E-3</v>
      </c>
      <c r="U273" s="11">
        <f t="shared" si="29"/>
        <v>2.0237871531739562</v>
      </c>
    </row>
    <row r="274" spans="1:21">
      <c r="A274" s="1" t="s">
        <v>1246</v>
      </c>
      <c r="B274" s="1" t="s">
        <v>61</v>
      </c>
      <c r="C274" s="1" t="s">
        <v>1247</v>
      </c>
      <c r="D274" s="1">
        <v>3</v>
      </c>
      <c r="E274" s="1" t="s">
        <v>1248</v>
      </c>
      <c r="F274" s="1" t="s">
        <v>904</v>
      </c>
      <c r="G274" s="1" t="s">
        <v>1249</v>
      </c>
      <c r="H274" s="1">
        <v>1</v>
      </c>
      <c r="I274" s="1">
        <v>183</v>
      </c>
      <c r="J274" s="1">
        <v>174.2</v>
      </c>
      <c r="K274" s="1">
        <v>106.2</v>
      </c>
      <c r="L274" s="1">
        <v>23.6</v>
      </c>
      <c r="M274" s="1">
        <v>78.5</v>
      </c>
      <c r="N274" s="1">
        <v>34.5</v>
      </c>
      <c r="O274" s="10">
        <f t="shared" si="24"/>
        <v>0.29477772982304701</v>
      </c>
      <c r="P274" s="10">
        <f t="shared" si="25"/>
        <v>-1.7623005605747315</v>
      </c>
      <c r="Q274" s="11">
        <f t="shared" si="26"/>
        <v>2.0978534101588776E-2</v>
      </c>
      <c r="R274" s="12">
        <v>296</v>
      </c>
      <c r="S274" s="12">
        <f t="shared" si="27"/>
        <v>1.6782248618923741</v>
      </c>
      <c r="T274" s="11">
        <f t="shared" si="28"/>
        <v>3.238915569062862E-2</v>
      </c>
      <c r="U274" s="11">
        <f t="shared" si="29"/>
        <v>1.4896003728814624</v>
      </c>
    </row>
    <row r="275" spans="1:21">
      <c r="A275" s="1" t="s">
        <v>1250</v>
      </c>
      <c r="B275" s="1" t="s">
        <v>190</v>
      </c>
      <c r="C275" s="1" t="s">
        <v>1251</v>
      </c>
      <c r="D275" s="1">
        <v>1</v>
      </c>
      <c r="E275" s="1" t="s">
        <v>1252</v>
      </c>
      <c r="F275" s="1" t="s">
        <v>1253</v>
      </c>
      <c r="G275" s="1" t="s">
        <v>1254</v>
      </c>
      <c r="H275" s="1">
        <v>1</v>
      </c>
      <c r="I275" s="1">
        <v>185.5</v>
      </c>
      <c r="J275" s="1">
        <v>147.69999999999999</v>
      </c>
      <c r="K275" s="1">
        <v>130.80000000000001</v>
      </c>
      <c r="L275" s="1">
        <v>46.2</v>
      </c>
      <c r="M275" s="1">
        <v>44.4</v>
      </c>
      <c r="N275" s="1">
        <v>45.4</v>
      </c>
      <c r="O275" s="10">
        <f t="shared" si="24"/>
        <v>0.2931034482758621</v>
      </c>
      <c r="P275" s="10">
        <f t="shared" si="25"/>
        <v>-1.7705181538772325</v>
      </c>
      <c r="Q275" s="11">
        <f t="shared" si="26"/>
        <v>2.5004618492169227E-3</v>
      </c>
      <c r="R275" s="12">
        <v>194</v>
      </c>
      <c r="S275" s="12">
        <f t="shared" si="27"/>
        <v>2.6019797673114615</v>
      </c>
      <c r="T275" s="11">
        <f t="shared" si="28"/>
        <v>5.8902632221244002E-3</v>
      </c>
      <c r="U275" s="11">
        <f t="shared" si="29"/>
        <v>2.2298652971718376</v>
      </c>
    </row>
    <row r="276" spans="1:21">
      <c r="A276" s="1" t="s">
        <v>1255</v>
      </c>
      <c r="B276" s="1" t="s">
        <v>61</v>
      </c>
      <c r="C276" s="1" t="s">
        <v>1256</v>
      </c>
      <c r="D276" s="1">
        <v>2</v>
      </c>
      <c r="E276" s="1" t="s">
        <v>1257</v>
      </c>
      <c r="F276" s="1" t="s">
        <v>932</v>
      </c>
      <c r="G276" s="1" t="s">
        <v>1258</v>
      </c>
      <c r="H276" s="1">
        <v>1</v>
      </c>
      <c r="I276" s="1">
        <v>156.6</v>
      </c>
      <c r="J276" s="1">
        <v>181.6</v>
      </c>
      <c r="K276" s="1">
        <v>127</v>
      </c>
      <c r="L276" s="1">
        <v>34.5</v>
      </c>
      <c r="M276" s="1">
        <v>71.7</v>
      </c>
      <c r="N276" s="1">
        <v>28.5</v>
      </c>
      <c r="O276" s="10">
        <f t="shared" si="24"/>
        <v>0.28955288048151334</v>
      </c>
      <c r="P276" s="10">
        <f t="shared" si="25"/>
        <v>-1.7881012460109151</v>
      </c>
      <c r="Q276" s="11">
        <f t="shared" si="26"/>
        <v>6.074894105332811E-3</v>
      </c>
      <c r="R276" s="12">
        <v>244</v>
      </c>
      <c r="S276" s="12">
        <f t="shared" si="27"/>
        <v>2.2164612880786958</v>
      </c>
      <c r="T276" s="11">
        <f t="shared" si="28"/>
        <v>1.1377977894004486E-2</v>
      </c>
      <c r="U276" s="11">
        <f t="shared" si="29"/>
        <v>1.943934914347575</v>
      </c>
    </row>
    <row r="277" spans="1:21">
      <c r="A277" s="1" t="s">
        <v>1259</v>
      </c>
      <c r="B277" s="1" t="s">
        <v>61</v>
      </c>
      <c r="C277" s="1" t="s">
        <v>1260</v>
      </c>
      <c r="D277" s="1">
        <v>3</v>
      </c>
      <c r="E277" s="1" t="s">
        <v>1261</v>
      </c>
      <c r="F277" s="1" t="s">
        <v>878</v>
      </c>
      <c r="G277" s="1" t="s">
        <v>1262</v>
      </c>
      <c r="H277" s="1">
        <v>1</v>
      </c>
      <c r="I277" s="1">
        <v>155.1</v>
      </c>
      <c r="J277" s="1">
        <v>154.30000000000001</v>
      </c>
      <c r="K277" s="1">
        <v>157.1</v>
      </c>
      <c r="L277" s="1">
        <v>15.9</v>
      </c>
      <c r="M277" s="1">
        <v>48.3</v>
      </c>
      <c r="N277" s="1">
        <v>69.400000000000006</v>
      </c>
      <c r="O277" s="10">
        <f t="shared" si="24"/>
        <v>0.28638799571275458</v>
      </c>
      <c r="P277" s="10">
        <f t="shared" si="25"/>
        <v>-1.8039570732650687</v>
      </c>
      <c r="Q277" s="11">
        <f t="shared" si="26"/>
        <v>2.0545214009926229E-3</v>
      </c>
      <c r="R277" s="12">
        <v>182</v>
      </c>
      <c r="S277" s="12">
        <f t="shared" si="27"/>
        <v>2.6872893305351853</v>
      </c>
      <c r="T277" s="11">
        <f t="shared" si="28"/>
        <v>5.1588806607342236E-3</v>
      </c>
      <c r="U277" s="11">
        <f t="shared" si="29"/>
        <v>2.28744451845041</v>
      </c>
    </row>
    <row r="278" spans="1:21">
      <c r="A278" s="1" t="s">
        <v>1263</v>
      </c>
      <c r="B278" s="1" t="s">
        <v>1264</v>
      </c>
      <c r="C278" s="1" t="s">
        <v>1175</v>
      </c>
      <c r="D278" s="1">
        <v>2</v>
      </c>
      <c r="E278" s="1" t="s">
        <v>1176</v>
      </c>
      <c r="F278" s="1" t="s">
        <v>1253</v>
      </c>
      <c r="G278" s="1" t="s">
        <v>1265</v>
      </c>
      <c r="H278" s="1">
        <v>1</v>
      </c>
      <c r="I278" s="1">
        <v>179.3</v>
      </c>
      <c r="J278" s="1">
        <v>127</v>
      </c>
      <c r="K278" s="1">
        <v>160.30000000000001</v>
      </c>
      <c r="L278" s="1">
        <v>36.299999999999997</v>
      </c>
      <c r="M278" s="1">
        <v>56.2</v>
      </c>
      <c r="N278" s="1">
        <v>40.799999999999997</v>
      </c>
      <c r="O278" s="10">
        <f t="shared" si="24"/>
        <v>0.28568366909558512</v>
      </c>
      <c r="P278" s="10">
        <f t="shared" si="25"/>
        <v>-1.8075095268952261</v>
      </c>
      <c r="Q278" s="11">
        <f t="shared" si="26"/>
        <v>2.4944159314165275E-3</v>
      </c>
      <c r="R278" s="12">
        <v>195</v>
      </c>
      <c r="S278" s="12">
        <f t="shared" si="27"/>
        <v>2.6030311283803007</v>
      </c>
      <c r="T278" s="11">
        <f t="shared" si="28"/>
        <v>5.8458875931146305E-3</v>
      </c>
      <c r="U278" s="11">
        <f t="shared" si="29"/>
        <v>2.2331495396729686</v>
      </c>
    </row>
    <row r="279" spans="1:21">
      <c r="A279" s="1" t="s">
        <v>1266</v>
      </c>
      <c r="B279" s="1" t="s">
        <v>22</v>
      </c>
      <c r="C279" s="1" t="s">
        <v>1226</v>
      </c>
      <c r="D279" s="1">
        <v>24</v>
      </c>
      <c r="E279" s="1" t="s">
        <v>668</v>
      </c>
      <c r="F279" s="1" t="s">
        <v>1186</v>
      </c>
      <c r="G279" s="1" t="s">
        <v>1267</v>
      </c>
      <c r="H279" s="1">
        <v>1</v>
      </c>
      <c r="I279" s="1">
        <v>136.30000000000001</v>
      </c>
      <c r="J279" s="1">
        <v>148.80000000000001</v>
      </c>
      <c r="K279" s="1">
        <v>181.7</v>
      </c>
      <c r="L279" s="1">
        <v>43.3</v>
      </c>
      <c r="M279" s="1">
        <v>40.299999999999997</v>
      </c>
      <c r="N279" s="1">
        <v>49.6</v>
      </c>
      <c r="O279" s="10">
        <f t="shared" si="24"/>
        <v>0.28534704370179947</v>
      </c>
      <c r="P279" s="10">
        <f t="shared" si="25"/>
        <v>-1.8092104786360861</v>
      </c>
      <c r="Q279" s="11">
        <f t="shared" si="26"/>
        <v>1.2930898378199095E-3</v>
      </c>
      <c r="R279" s="12">
        <v>164</v>
      </c>
      <c r="S279" s="12">
        <f t="shared" si="27"/>
        <v>2.8883713013268024</v>
      </c>
      <c r="T279" s="11">
        <f t="shared" si="28"/>
        <v>3.6033052188030406E-3</v>
      </c>
      <c r="U279" s="11">
        <f t="shared" si="29"/>
        <v>2.44329894930465</v>
      </c>
    </row>
    <row r="280" spans="1:21">
      <c r="A280" s="1" t="s">
        <v>1268</v>
      </c>
      <c r="B280" s="1" t="s">
        <v>22</v>
      </c>
      <c r="C280" s="1" t="s">
        <v>1269</v>
      </c>
      <c r="D280" s="1">
        <v>1</v>
      </c>
      <c r="E280" s="1" t="s">
        <v>1270</v>
      </c>
      <c r="F280" s="1" t="s">
        <v>389</v>
      </c>
      <c r="G280" s="1" t="s">
        <v>1271</v>
      </c>
      <c r="H280" s="1">
        <v>1</v>
      </c>
      <c r="I280" s="1">
        <v>64.599999999999994</v>
      </c>
      <c r="J280" s="1">
        <v>151.19999999999999</v>
      </c>
      <c r="K280" s="1">
        <v>251.2</v>
      </c>
      <c r="L280" s="1">
        <v>53.8</v>
      </c>
      <c r="M280" s="1">
        <v>20</v>
      </c>
      <c r="N280" s="1">
        <v>59.2</v>
      </c>
      <c r="O280" s="10">
        <f t="shared" si="24"/>
        <v>0.28479657387580304</v>
      </c>
      <c r="P280" s="10">
        <f t="shared" si="25"/>
        <v>-1.8119963042084721</v>
      </c>
      <c r="Q280" s="11">
        <f t="shared" si="26"/>
        <v>0.11432929191422481</v>
      </c>
      <c r="R280" s="12">
        <v>359</v>
      </c>
      <c r="S280" s="12">
        <f t="shared" si="27"/>
        <v>0.94184248625449374</v>
      </c>
      <c r="T280" s="11">
        <f t="shared" si="28"/>
        <v>0.14553895934484884</v>
      </c>
      <c r="U280" s="11">
        <f t="shared" si="29"/>
        <v>0.83702073476296268</v>
      </c>
    </row>
    <row r="281" spans="1:21">
      <c r="A281" s="1" t="s">
        <v>1272</v>
      </c>
      <c r="B281" s="1" t="s">
        <v>61</v>
      </c>
      <c r="C281" s="1" t="s">
        <v>1273</v>
      </c>
      <c r="D281" s="1">
        <v>3</v>
      </c>
      <c r="E281" s="1" t="s">
        <v>1274</v>
      </c>
      <c r="F281" s="1" t="s">
        <v>1275</v>
      </c>
      <c r="G281" s="1" t="s">
        <v>1276</v>
      </c>
      <c r="H281" s="1">
        <v>1</v>
      </c>
      <c r="I281" s="1">
        <v>184.8</v>
      </c>
      <c r="J281" s="1">
        <v>131.69999999999999</v>
      </c>
      <c r="K281" s="1">
        <v>150.69999999999999</v>
      </c>
      <c r="L281" s="1">
        <v>27</v>
      </c>
      <c r="M281" s="1">
        <v>60</v>
      </c>
      <c r="N281" s="1">
        <v>45.8</v>
      </c>
      <c r="O281" s="10">
        <f t="shared" si="24"/>
        <v>0.28424657534246583</v>
      </c>
      <c r="P281" s="10">
        <f t="shared" si="25"/>
        <v>-1.814785127533092</v>
      </c>
      <c r="Q281" s="11">
        <f t="shared" si="26"/>
        <v>3.6284674001427326E-3</v>
      </c>
      <c r="R281" s="12">
        <v>217</v>
      </c>
      <c r="S281" s="12">
        <f t="shared" si="27"/>
        <v>2.4402767744707461</v>
      </c>
      <c r="T281" s="11">
        <f t="shared" si="28"/>
        <v>7.6415189026047409E-3</v>
      </c>
      <c r="U281" s="11">
        <f t="shared" si="29"/>
        <v>2.1168203082494252</v>
      </c>
    </row>
    <row r="282" spans="1:21">
      <c r="A282" s="1" t="s">
        <v>1277</v>
      </c>
      <c r="B282" s="1" t="s">
        <v>155</v>
      </c>
      <c r="C282" s="1" t="s">
        <v>1278</v>
      </c>
      <c r="D282" s="1">
        <v>5</v>
      </c>
      <c r="E282" s="1" t="s">
        <v>1279</v>
      </c>
      <c r="F282" s="1" t="s">
        <v>1280</v>
      </c>
      <c r="G282" s="1" t="s">
        <v>1281</v>
      </c>
      <c r="H282" s="1">
        <v>1</v>
      </c>
      <c r="I282" s="1">
        <v>176.7</v>
      </c>
      <c r="J282" s="1">
        <v>139.9</v>
      </c>
      <c r="K282" s="1">
        <v>151.30000000000001</v>
      </c>
      <c r="L282" s="1">
        <v>30.7</v>
      </c>
      <c r="M282" s="1">
        <v>50</v>
      </c>
      <c r="N282" s="1">
        <v>51.4</v>
      </c>
      <c r="O282" s="10">
        <f t="shared" si="24"/>
        <v>0.2823252831801667</v>
      </c>
      <c r="P282" s="10">
        <f t="shared" si="25"/>
        <v>-1.8245697621134833</v>
      </c>
      <c r="Q282" s="11">
        <f t="shared" si="26"/>
        <v>9.3206773170467295E-4</v>
      </c>
      <c r="R282" s="12">
        <v>155</v>
      </c>
      <c r="S282" s="12">
        <f t="shared" si="27"/>
        <v>3.0305525270915363</v>
      </c>
      <c r="T282" s="11">
        <f t="shared" si="28"/>
        <v>2.7480964734776488E-3</v>
      </c>
      <c r="U282" s="11">
        <f t="shared" si="29"/>
        <v>2.5609680251919777</v>
      </c>
    </row>
    <row r="283" spans="1:21">
      <c r="A283" s="1" t="s">
        <v>1282</v>
      </c>
      <c r="B283" s="1" t="s">
        <v>1283</v>
      </c>
      <c r="C283" s="1" t="s">
        <v>1284</v>
      </c>
      <c r="D283" s="1">
        <v>3</v>
      </c>
      <c r="E283" s="1" t="s">
        <v>1285</v>
      </c>
      <c r="F283" s="1" t="s">
        <v>1286</v>
      </c>
      <c r="G283" s="1" t="s">
        <v>1287</v>
      </c>
      <c r="H283" s="1">
        <v>1</v>
      </c>
      <c r="I283" s="1">
        <v>154.9</v>
      </c>
      <c r="J283" s="1">
        <v>133.30000000000001</v>
      </c>
      <c r="K283" s="1">
        <v>179.7</v>
      </c>
      <c r="L283" s="1">
        <v>36.6</v>
      </c>
      <c r="M283" s="1">
        <v>31.4</v>
      </c>
      <c r="N283" s="1">
        <v>64</v>
      </c>
      <c r="O283" s="10">
        <f t="shared" si="24"/>
        <v>0.28211156229963669</v>
      </c>
      <c r="P283" s="10">
        <f t="shared" si="25"/>
        <v>-1.8256622991144951</v>
      </c>
      <c r="Q283" s="11">
        <f t="shared" si="26"/>
        <v>2.6283287264946887E-3</v>
      </c>
      <c r="R283" s="12">
        <v>200</v>
      </c>
      <c r="S283" s="12">
        <f t="shared" si="27"/>
        <v>2.5803203182695875</v>
      </c>
      <c r="T283" s="11">
        <f t="shared" si="28"/>
        <v>6.0057311400403633E-3</v>
      </c>
      <c r="U283" s="11">
        <f t="shared" si="29"/>
        <v>2.2214341138637184</v>
      </c>
    </row>
    <row r="284" spans="1:21">
      <c r="A284" s="1" t="s">
        <v>1288</v>
      </c>
      <c r="B284" s="1" t="s">
        <v>171</v>
      </c>
      <c r="C284" s="1" t="s">
        <v>1289</v>
      </c>
      <c r="D284" s="1">
        <v>10</v>
      </c>
      <c r="E284" s="1" t="s">
        <v>1290</v>
      </c>
      <c r="F284" s="1" t="s">
        <v>1291</v>
      </c>
      <c r="G284" s="1" t="s">
        <v>1292</v>
      </c>
      <c r="H284" s="1">
        <v>1</v>
      </c>
      <c r="I284" s="1">
        <v>172.8</v>
      </c>
      <c r="J284" s="1">
        <v>152.80000000000001</v>
      </c>
      <c r="K284" s="1">
        <v>143</v>
      </c>
      <c r="L284" s="1">
        <v>44.4</v>
      </c>
      <c r="M284" s="1">
        <v>37.799999999999997</v>
      </c>
      <c r="N284" s="1">
        <v>49.2</v>
      </c>
      <c r="O284" s="10">
        <f t="shared" si="24"/>
        <v>0.2804097311139564</v>
      </c>
      <c r="P284" s="10">
        <f t="shared" si="25"/>
        <v>-1.8343916785408063</v>
      </c>
      <c r="Q284" s="11">
        <f t="shared" si="26"/>
        <v>2.7691466003955059E-4</v>
      </c>
      <c r="R284" s="12">
        <v>104</v>
      </c>
      <c r="S284" s="12">
        <f t="shared" si="27"/>
        <v>3.5576540518176332</v>
      </c>
      <c r="T284" s="11">
        <f t="shared" si="28"/>
        <v>1.2168269195968714E-3</v>
      </c>
      <c r="U284" s="11">
        <f t="shared" si="29"/>
        <v>2.914771191046563</v>
      </c>
    </row>
    <row r="285" spans="1:21">
      <c r="A285" s="1" t="s">
        <v>1293</v>
      </c>
      <c r="B285" s="1" t="s">
        <v>77</v>
      </c>
      <c r="C285" s="1" t="s">
        <v>1294</v>
      </c>
      <c r="D285" s="1">
        <v>3</v>
      </c>
      <c r="E285" s="1" t="s">
        <v>1295</v>
      </c>
      <c r="F285" s="1" t="s">
        <v>1296</v>
      </c>
      <c r="G285" s="1" t="s">
        <v>1297</v>
      </c>
      <c r="H285" s="1">
        <v>1</v>
      </c>
      <c r="I285" s="1">
        <v>159.19999999999999</v>
      </c>
      <c r="J285" s="1">
        <v>149.5</v>
      </c>
      <c r="K285" s="1">
        <v>160.6</v>
      </c>
      <c r="L285" s="1">
        <v>37.9</v>
      </c>
      <c r="M285" s="1">
        <v>66.900000000000006</v>
      </c>
      <c r="N285" s="1">
        <v>25.8</v>
      </c>
      <c r="O285" s="10">
        <f t="shared" si="24"/>
        <v>0.27828681014276591</v>
      </c>
      <c r="P285" s="10">
        <f t="shared" si="25"/>
        <v>-1.8453555634818322</v>
      </c>
      <c r="Q285" s="11">
        <f t="shared" si="26"/>
        <v>8.8044807648245929E-4</v>
      </c>
      <c r="R285" s="12">
        <v>152</v>
      </c>
      <c r="S285" s="12">
        <f t="shared" si="27"/>
        <v>3.0552962510108101</v>
      </c>
      <c r="T285" s="11">
        <f t="shared" si="28"/>
        <v>2.6471366510031837E-3</v>
      </c>
      <c r="U285" s="11">
        <f t="shared" si="29"/>
        <v>2.5772236388857324</v>
      </c>
    </row>
    <row r="286" spans="1:21">
      <c r="A286" s="1" t="s">
        <v>1298</v>
      </c>
      <c r="B286" s="1" t="s">
        <v>61</v>
      </c>
      <c r="C286" s="1" t="s">
        <v>1299</v>
      </c>
      <c r="D286" s="1">
        <v>3</v>
      </c>
      <c r="E286" s="1" t="s">
        <v>1300</v>
      </c>
      <c r="F286" s="1" t="s">
        <v>1301</v>
      </c>
      <c r="G286" s="1" t="s">
        <v>1302</v>
      </c>
      <c r="H286" s="1">
        <v>1</v>
      </c>
      <c r="I286" s="1">
        <v>174.3</v>
      </c>
      <c r="J286" s="1">
        <v>151.9</v>
      </c>
      <c r="K286" s="1">
        <v>144.30000000000001</v>
      </c>
      <c r="L286" s="1">
        <v>42.7</v>
      </c>
      <c r="M286" s="1">
        <v>43.7</v>
      </c>
      <c r="N286" s="1">
        <v>43.1</v>
      </c>
      <c r="O286" s="10">
        <f t="shared" si="24"/>
        <v>0.27523910733262485</v>
      </c>
      <c r="P286" s="10">
        <f t="shared" si="25"/>
        <v>-1.8612426250419829</v>
      </c>
      <c r="Q286" s="11">
        <f t="shared" si="26"/>
        <v>2.2720826467778914E-4</v>
      </c>
      <c r="R286" s="12">
        <v>99</v>
      </c>
      <c r="S286" s="12">
        <f t="shared" si="27"/>
        <v>3.6435758752555714</v>
      </c>
      <c r="T286" s="11">
        <f t="shared" si="28"/>
        <v>1.0488300702802993E-3</v>
      </c>
      <c r="U286" s="11">
        <f t="shared" si="29"/>
        <v>2.9792948697832715</v>
      </c>
    </row>
    <row r="287" spans="1:21">
      <c r="A287" s="1" t="s">
        <v>1303</v>
      </c>
      <c r="B287" s="1" t="s">
        <v>256</v>
      </c>
      <c r="C287" s="1" t="s">
        <v>1304</v>
      </c>
      <c r="D287" s="1">
        <v>13</v>
      </c>
      <c r="E287" s="1" t="s">
        <v>1305</v>
      </c>
      <c r="F287" s="1" t="s">
        <v>1095</v>
      </c>
      <c r="G287" s="1" t="s">
        <v>1306</v>
      </c>
      <c r="H287" s="1">
        <v>1</v>
      </c>
      <c r="I287" s="1">
        <v>136.19999999999999</v>
      </c>
      <c r="J287" s="1">
        <v>137.69999999999999</v>
      </c>
      <c r="K287" s="1">
        <v>197.1</v>
      </c>
      <c r="L287" s="1">
        <v>54.5</v>
      </c>
      <c r="M287" s="1">
        <v>44.6</v>
      </c>
      <c r="N287" s="1">
        <v>30</v>
      </c>
      <c r="O287" s="10">
        <f t="shared" si="24"/>
        <v>0.27409766454352441</v>
      </c>
      <c r="P287" s="10">
        <f t="shared" si="25"/>
        <v>-1.8672380591929549</v>
      </c>
      <c r="Q287" s="11">
        <f t="shared" si="26"/>
        <v>5.8633502698098132E-3</v>
      </c>
      <c r="R287" s="12">
        <v>243</v>
      </c>
      <c r="S287" s="12">
        <f t="shared" si="27"/>
        <v>2.2318541607867624</v>
      </c>
      <c r="T287" s="11">
        <f t="shared" si="28"/>
        <v>1.102695914939541E-2</v>
      </c>
      <c r="U287" s="11">
        <f t="shared" si="29"/>
        <v>1.9575442343152243</v>
      </c>
    </row>
    <row r="288" spans="1:21">
      <c r="A288" s="1" t="s">
        <v>736</v>
      </c>
      <c r="B288" s="1" t="s">
        <v>1307</v>
      </c>
      <c r="C288" s="1" t="s">
        <v>737</v>
      </c>
      <c r="D288" s="1">
        <v>3</v>
      </c>
      <c r="E288" s="1" t="s">
        <v>738</v>
      </c>
      <c r="F288" s="1" t="s">
        <v>1308</v>
      </c>
      <c r="G288" s="1" t="s">
        <v>1309</v>
      </c>
      <c r="H288" s="1">
        <v>1</v>
      </c>
      <c r="I288" s="1">
        <v>196.9</v>
      </c>
      <c r="J288" s="1">
        <v>125.3</v>
      </c>
      <c r="K288" s="1">
        <v>148.80000000000001</v>
      </c>
      <c r="L288" s="1">
        <v>21.2</v>
      </c>
      <c r="M288" s="1">
        <v>85.5</v>
      </c>
      <c r="N288" s="1">
        <v>22.2</v>
      </c>
      <c r="O288" s="10">
        <f t="shared" si="24"/>
        <v>0.27367303609341825</v>
      </c>
      <c r="P288" s="10">
        <f t="shared" si="25"/>
        <v>-1.8694747961384948</v>
      </c>
      <c r="Q288" s="11">
        <f t="shared" si="26"/>
        <v>1.8959944749237442E-2</v>
      </c>
      <c r="R288" s="12">
        <v>286</v>
      </c>
      <c r="S288" s="12">
        <f t="shared" si="27"/>
        <v>1.7221629325642109</v>
      </c>
      <c r="T288" s="11">
        <f t="shared" si="28"/>
        <v>3.0296135490914373E-2</v>
      </c>
      <c r="U288" s="11">
        <f t="shared" si="29"/>
        <v>1.5186127656234036</v>
      </c>
    </row>
    <row r="289" spans="1:21">
      <c r="A289" s="1" t="s">
        <v>1310</v>
      </c>
      <c r="B289" s="1" t="s">
        <v>22</v>
      </c>
      <c r="C289" s="1" t="s">
        <v>1311</v>
      </c>
      <c r="D289" s="1">
        <v>2</v>
      </c>
      <c r="E289" s="1" t="s">
        <v>1312</v>
      </c>
      <c r="F289" s="1" t="s">
        <v>838</v>
      </c>
      <c r="G289" s="1" t="s">
        <v>1313</v>
      </c>
      <c r="H289" s="1">
        <v>1</v>
      </c>
      <c r="I289" s="1">
        <v>164.9</v>
      </c>
      <c r="J289" s="1">
        <v>151.9</v>
      </c>
      <c r="K289" s="1">
        <v>154.69999999999999</v>
      </c>
      <c r="L289" s="1">
        <v>33.799999999999997</v>
      </c>
      <c r="M289" s="1">
        <v>80.2</v>
      </c>
      <c r="N289" s="1">
        <v>14.5</v>
      </c>
      <c r="O289" s="10">
        <f t="shared" si="24"/>
        <v>0.27253446447507956</v>
      </c>
      <c r="P289" s="10">
        <f t="shared" si="25"/>
        <v>-1.8754894114812184</v>
      </c>
      <c r="Q289" s="11">
        <f t="shared" si="26"/>
        <v>4.5424404174735514E-3</v>
      </c>
      <c r="R289" s="12">
        <v>233</v>
      </c>
      <c r="S289" s="12">
        <f t="shared" si="27"/>
        <v>2.3427107605597546</v>
      </c>
      <c r="T289" s="11">
        <f t="shared" si="28"/>
        <v>8.9094217630275221E-3</v>
      </c>
      <c r="U289" s="11">
        <f t="shared" si="29"/>
        <v>2.0501504815159235</v>
      </c>
    </row>
    <row r="290" spans="1:21">
      <c r="A290" s="1" t="s">
        <v>1314</v>
      </c>
      <c r="B290" s="1" t="s">
        <v>190</v>
      </c>
      <c r="C290" s="1" t="s">
        <v>1315</v>
      </c>
      <c r="D290" s="1">
        <v>3</v>
      </c>
      <c r="E290" s="1" t="s">
        <v>1316</v>
      </c>
      <c r="F290" s="1" t="s">
        <v>1317</v>
      </c>
      <c r="G290" s="1" t="s">
        <v>1318</v>
      </c>
      <c r="H290" s="1">
        <v>1</v>
      </c>
      <c r="I290" s="1">
        <v>163.80000000000001</v>
      </c>
      <c r="J290" s="1">
        <v>151.30000000000001</v>
      </c>
      <c r="K290" s="1">
        <v>156.5</v>
      </c>
      <c r="L290" s="1">
        <v>38.6</v>
      </c>
      <c r="M290" s="1">
        <v>45.1</v>
      </c>
      <c r="N290" s="1">
        <v>44.7</v>
      </c>
      <c r="O290" s="10">
        <f t="shared" si="24"/>
        <v>0.27226463104325699</v>
      </c>
      <c r="P290" s="10">
        <f t="shared" si="25"/>
        <v>-1.8769185158574597</v>
      </c>
      <c r="Q290" s="11">
        <f t="shared" si="26"/>
        <v>1.0713949374518191E-5</v>
      </c>
      <c r="R290" s="12">
        <v>26</v>
      </c>
      <c r="S290" s="12">
        <f t="shared" si="27"/>
        <v>4.9700504100836866</v>
      </c>
      <c r="T290" s="11">
        <f t="shared" si="28"/>
        <v>1.8831826400595437E-4</v>
      </c>
      <c r="U290" s="11">
        <f t="shared" si="29"/>
        <v>3.7251075579846549</v>
      </c>
    </row>
    <row r="291" spans="1:21">
      <c r="A291" s="1" t="s">
        <v>1319</v>
      </c>
      <c r="B291" s="1" t="s">
        <v>1320</v>
      </c>
      <c r="C291" s="1" t="s">
        <v>1321</v>
      </c>
      <c r="D291" s="1">
        <v>3</v>
      </c>
      <c r="E291" s="1" t="s">
        <v>1322</v>
      </c>
      <c r="F291" s="1" t="s">
        <v>1323</v>
      </c>
      <c r="G291" s="1" t="s">
        <v>1324</v>
      </c>
      <c r="H291" s="1">
        <v>1</v>
      </c>
      <c r="I291" s="1">
        <v>189.6</v>
      </c>
      <c r="J291" s="1">
        <v>122.2</v>
      </c>
      <c r="K291" s="1">
        <v>160.1</v>
      </c>
      <c r="L291" s="1">
        <v>64.7</v>
      </c>
      <c r="M291" s="1">
        <v>26.8</v>
      </c>
      <c r="N291" s="1">
        <v>36.799999999999997</v>
      </c>
      <c r="O291" s="10">
        <f t="shared" si="24"/>
        <v>0.2718796355159992</v>
      </c>
      <c r="P291" s="10">
        <f t="shared" si="25"/>
        <v>-1.8789600010471603</v>
      </c>
      <c r="Q291" s="11">
        <f t="shared" si="26"/>
        <v>7.1006510888369598E-3</v>
      </c>
      <c r="R291" s="12">
        <v>253</v>
      </c>
      <c r="S291" s="12">
        <f t="shared" si="27"/>
        <v>2.1487018271506715</v>
      </c>
      <c r="T291" s="11">
        <f t="shared" si="28"/>
        <v>1.282607726323514E-2</v>
      </c>
      <c r="U291" s="11">
        <f t="shared" si="29"/>
        <v>1.8919061482566395</v>
      </c>
    </row>
    <row r="292" spans="1:21">
      <c r="A292" s="1" t="s">
        <v>1325</v>
      </c>
      <c r="B292" s="1" t="s">
        <v>1326</v>
      </c>
      <c r="C292" s="1" t="s">
        <v>1327</v>
      </c>
      <c r="D292" s="1">
        <v>2</v>
      </c>
      <c r="E292" s="1" t="s">
        <v>1328</v>
      </c>
      <c r="F292" s="1" t="s">
        <v>394</v>
      </c>
      <c r="G292" s="1" t="s">
        <v>1329</v>
      </c>
      <c r="H292" s="1">
        <v>1</v>
      </c>
      <c r="I292" s="1">
        <v>151.30000000000001</v>
      </c>
      <c r="J292" s="1">
        <v>155.6</v>
      </c>
      <c r="K292" s="1">
        <v>165.1</v>
      </c>
      <c r="L292" s="1">
        <v>25.6</v>
      </c>
      <c r="M292" s="1">
        <v>47.2</v>
      </c>
      <c r="N292" s="1">
        <v>55.2</v>
      </c>
      <c r="O292" s="10">
        <f t="shared" si="24"/>
        <v>0.27118644067796605</v>
      </c>
      <c r="P292" s="10">
        <f t="shared" si="25"/>
        <v>-1.8826430493618416</v>
      </c>
      <c r="Q292" s="11">
        <f t="shared" si="26"/>
        <v>2.9728890443991016E-4</v>
      </c>
      <c r="R292" s="12">
        <v>107</v>
      </c>
      <c r="S292" s="12">
        <f t="shared" si="27"/>
        <v>3.5268212994410195</v>
      </c>
      <c r="T292" s="11">
        <f t="shared" si="28"/>
        <v>1.2697292460657845E-3</v>
      </c>
      <c r="U292" s="11">
        <f t="shared" si="29"/>
        <v>2.8962888770563793</v>
      </c>
    </row>
    <row r="293" spans="1:21">
      <c r="A293" s="1" t="s">
        <v>1330</v>
      </c>
      <c r="B293" s="1" t="s">
        <v>94</v>
      </c>
      <c r="C293" s="1" t="s">
        <v>1331</v>
      </c>
      <c r="D293" s="1">
        <v>2</v>
      </c>
      <c r="E293" s="1" t="s">
        <v>621</v>
      </c>
      <c r="F293" s="1" t="s">
        <v>594</v>
      </c>
      <c r="G293" s="1" t="s">
        <v>1332</v>
      </c>
      <c r="H293" s="1">
        <v>1</v>
      </c>
      <c r="I293" s="1">
        <v>169.3</v>
      </c>
      <c r="J293" s="1">
        <v>131.30000000000001</v>
      </c>
      <c r="K293" s="1">
        <v>171.6</v>
      </c>
      <c r="L293" s="1">
        <v>35</v>
      </c>
      <c r="M293" s="1">
        <v>39.200000000000003</v>
      </c>
      <c r="N293" s="1">
        <v>53.5</v>
      </c>
      <c r="O293" s="10">
        <f t="shared" si="24"/>
        <v>0.27043625582380348</v>
      </c>
      <c r="P293" s="10">
        <f t="shared" si="25"/>
        <v>-1.8866395165259189</v>
      </c>
      <c r="Q293" s="11">
        <f t="shared" si="26"/>
        <v>1.276094671803547E-3</v>
      </c>
      <c r="R293" s="12">
        <v>161</v>
      </c>
      <c r="S293" s="12">
        <f t="shared" si="27"/>
        <v>2.894117104677016</v>
      </c>
      <c r="T293" s="11">
        <f t="shared" si="28"/>
        <v>3.6222066149951618E-3</v>
      </c>
      <c r="U293" s="11">
        <f t="shared" si="29"/>
        <v>2.4410267806390156</v>
      </c>
    </row>
    <row r="294" spans="1:21">
      <c r="A294" s="1" t="s">
        <v>1333</v>
      </c>
      <c r="B294" s="1" t="s">
        <v>38</v>
      </c>
      <c r="C294" s="1" t="s">
        <v>1334</v>
      </c>
      <c r="D294" s="1">
        <v>2</v>
      </c>
      <c r="E294" s="1" t="s">
        <v>1335</v>
      </c>
      <c r="F294" s="1" t="s">
        <v>660</v>
      </c>
      <c r="G294" s="1" t="s">
        <v>1336</v>
      </c>
      <c r="H294" s="1">
        <v>1</v>
      </c>
      <c r="I294" s="1">
        <v>151.80000000000001</v>
      </c>
      <c r="J294" s="1">
        <v>150.80000000000001</v>
      </c>
      <c r="K294" s="1">
        <v>170.5</v>
      </c>
      <c r="L294" s="1">
        <v>44.8</v>
      </c>
      <c r="M294" s="1">
        <v>50.6</v>
      </c>
      <c r="N294" s="1">
        <v>31.6</v>
      </c>
      <c r="O294" s="10">
        <f t="shared" si="24"/>
        <v>0.26844218981187906</v>
      </c>
      <c r="P294" s="10">
        <f t="shared" si="25"/>
        <v>-1.8973166638521384</v>
      </c>
      <c r="Q294" s="11">
        <f t="shared" si="26"/>
        <v>1.7243840600389141E-4</v>
      </c>
      <c r="R294" s="12">
        <v>91</v>
      </c>
      <c r="S294" s="12">
        <f t="shared" si="27"/>
        <v>3.7633660003560387</v>
      </c>
      <c r="T294" s="11">
        <f t="shared" si="28"/>
        <v>8.6598188509646567E-4</v>
      </c>
      <c r="U294" s="11">
        <f t="shared" si="29"/>
        <v>3.0624911926072826</v>
      </c>
    </row>
    <row r="295" spans="1:21">
      <c r="A295" s="1" t="s">
        <v>1337</v>
      </c>
      <c r="B295" s="1" t="s">
        <v>38</v>
      </c>
      <c r="C295" s="1" t="s">
        <v>1338</v>
      </c>
      <c r="D295" s="1">
        <v>3</v>
      </c>
      <c r="E295" s="1" t="s">
        <v>1339</v>
      </c>
      <c r="F295" s="1" t="s">
        <v>1340</v>
      </c>
      <c r="G295" s="1" t="s">
        <v>1341</v>
      </c>
      <c r="H295" s="1">
        <v>1</v>
      </c>
      <c r="I295" s="1">
        <v>198.7</v>
      </c>
      <c r="J295" s="1">
        <v>142.1</v>
      </c>
      <c r="K295" s="1">
        <v>132.30000000000001</v>
      </c>
      <c r="L295" s="1">
        <v>31.5</v>
      </c>
      <c r="M295" s="1">
        <v>50.8</v>
      </c>
      <c r="N295" s="1">
        <v>44.6</v>
      </c>
      <c r="O295" s="10">
        <f t="shared" si="24"/>
        <v>0.26823081800887766</v>
      </c>
      <c r="P295" s="10">
        <f t="shared" si="25"/>
        <v>-1.8984530916705604</v>
      </c>
      <c r="Q295" s="11">
        <f t="shared" si="26"/>
        <v>5.7803998897774447E-3</v>
      </c>
      <c r="R295" s="12">
        <v>242</v>
      </c>
      <c r="S295" s="12">
        <f t="shared" si="27"/>
        <v>2.2380421159192103</v>
      </c>
      <c r="T295" s="11">
        <f t="shared" si="28"/>
        <v>1.0915879130695423E-2</v>
      </c>
      <c r="U295" s="11">
        <f t="shared" si="29"/>
        <v>1.9619412818297912</v>
      </c>
    </row>
    <row r="296" spans="1:21">
      <c r="A296" s="1" t="s">
        <v>1342</v>
      </c>
      <c r="B296" s="1" t="s">
        <v>94</v>
      </c>
      <c r="C296" s="1" t="s">
        <v>1343</v>
      </c>
      <c r="D296" s="1">
        <v>3</v>
      </c>
      <c r="E296" s="1" t="s">
        <v>767</v>
      </c>
      <c r="F296" s="1" t="s">
        <v>1344</v>
      </c>
      <c r="G296" s="1" t="s">
        <v>1345</v>
      </c>
      <c r="H296" s="1">
        <v>1</v>
      </c>
      <c r="I296" s="1">
        <v>140.5</v>
      </c>
      <c r="J296" s="1">
        <v>160</v>
      </c>
      <c r="K296" s="1">
        <v>172.8</v>
      </c>
      <c r="L296" s="1">
        <v>32</v>
      </c>
      <c r="M296" s="1">
        <v>52</v>
      </c>
      <c r="N296" s="1">
        <v>42.7</v>
      </c>
      <c r="O296" s="10">
        <f t="shared" si="24"/>
        <v>0.26769490809211915</v>
      </c>
      <c r="P296" s="10">
        <f t="shared" si="25"/>
        <v>-1.9013383975975544</v>
      </c>
      <c r="Q296" s="11">
        <f t="shared" si="26"/>
        <v>4.6891417264543372E-4</v>
      </c>
      <c r="R296" s="12">
        <v>126</v>
      </c>
      <c r="S296" s="12">
        <f t="shared" si="27"/>
        <v>3.3289066407764247</v>
      </c>
      <c r="T296" s="11">
        <f t="shared" si="28"/>
        <v>1.7007442611028825E-3</v>
      </c>
      <c r="U296" s="11">
        <f t="shared" si="29"/>
        <v>2.7693609858241377</v>
      </c>
    </row>
    <row r="297" spans="1:21">
      <c r="A297" s="1" t="s">
        <v>1346</v>
      </c>
      <c r="B297" s="1" t="s">
        <v>77</v>
      </c>
      <c r="C297" s="1" t="s">
        <v>1347</v>
      </c>
      <c r="D297" s="1">
        <v>3</v>
      </c>
      <c r="E297" s="1" t="s">
        <v>1348</v>
      </c>
      <c r="F297" s="1" t="s">
        <v>1349</v>
      </c>
      <c r="G297" s="1" t="s">
        <v>1350</v>
      </c>
      <c r="H297" s="1">
        <v>1</v>
      </c>
      <c r="I297" s="1">
        <v>166.5</v>
      </c>
      <c r="J297" s="1">
        <v>170.5</v>
      </c>
      <c r="K297" s="1">
        <v>136.4</v>
      </c>
      <c r="L297" s="1">
        <v>59.7</v>
      </c>
      <c r="M297" s="1">
        <v>27.4</v>
      </c>
      <c r="N297" s="1">
        <v>39.5</v>
      </c>
      <c r="O297" s="10">
        <f t="shared" si="24"/>
        <v>0.26742712294043092</v>
      </c>
      <c r="P297" s="10">
        <f t="shared" si="25"/>
        <v>-1.9027823013062737</v>
      </c>
      <c r="Q297" s="11">
        <f t="shared" si="26"/>
        <v>1.2735024178097275E-3</v>
      </c>
      <c r="R297" s="12">
        <v>162</v>
      </c>
      <c r="S297" s="12">
        <f t="shared" si="27"/>
        <v>2.8950002261692105</v>
      </c>
      <c r="T297" s="11">
        <f t="shared" si="28"/>
        <v>3.5925345983891695E-3</v>
      </c>
      <c r="U297" s="11">
        <f t="shared" si="29"/>
        <v>2.4445990406419913</v>
      </c>
    </row>
    <row r="298" spans="1:21">
      <c r="A298" s="1" t="s">
        <v>1351</v>
      </c>
      <c r="B298" s="1" t="s">
        <v>94</v>
      </c>
      <c r="C298" s="1" t="s">
        <v>1352</v>
      </c>
      <c r="D298" s="1">
        <v>1</v>
      </c>
      <c r="E298" s="1" t="s">
        <v>757</v>
      </c>
      <c r="F298" s="1" t="s">
        <v>1353</v>
      </c>
      <c r="G298" s="1" t="s">
        <v>1354</v>
      </c>
      <c r="H298" s="1">
        <v>1</v>
      </c>
      <c r="I298" s="1">
        <v>164.4</v>
      </c>
      <c r="J298" s="1">
        <v>152</v>
      </c>
      <c r="K298" s="1">
        <v>157.4</v>
      </c>
      <c r="L298" s="1">
        <v>32.700000000000003</v>
      </c>
      <c r="M298" s="1">
        <v>79.099999999999994</v>
      </c>
      <c r="N298" s="1">
        <v>14.3</v>
      </c>
      <c r="O298" s="10">
        <f t="shared" si="24"/>
        <v>0.26614605318699874</v>
      </c>
      <c r="P298" s="10">
        <f t="shared" si="25"/>
        <v>-1.9097099229120114</v>
      </c>
      <c r="Q298" s="11">
        <f t="shared" si="26"/>
        <v>4.1033434616175937E-3</v>
      </c>
      <c r="R298" s="12">
        <v>223</v>
      </c>
      <c r="S298" s="12">
        <f t="shared" si="27"/>
        <v>2.3868621298177848</v>
      </c>
      <c r="T298" s="11">
        <f t="shared" si="28"/>
        <v>8.4090939998172215E-3</v>
      </c>
      <c r="U298" s="11">
        <f t="shared" si="29"/>
        <v>2.075250792796095</v>
      </c>
    </row>
    <row r="299" spans="1:21">
      <c r="A299" s="1" t="s">
        <v>1355</v>
      </c>
      <c r="B299" s="1" t="s">
        <v>28</v>
      </c>
      <c r="C299" s="1" t="s">
        <v>1356</v>
      </c>
      <c r="D299" s="1">
        <v>2</v>
      </c>
      <c r="E299" s="1" t="s">
        <v>602</v>
      </c>
      <c r="F299" s="1" t="s">
        <v>1357</v>
      </c>
      <c r="G299" s="1" t="s">
        <v>1358</v>
      </c>
      <c r="H299" s="1">
        <v>1</v>
      </c>
      <c r="I299" s="1">
        <v>164.2</v>
      </c>
      <c r="J299" s="1">
        <v>149.30000000000001</v>
      </c>
      <c r="K299" s="1">
        <v>160.4</v>
      </c>
      <c r="L299" s="1">
        <v>47.2</v>
      </c>
      <c r="M299" s="1">
        <v>47.7</v>
      </c>
      <c r="N299" s="1">
        <v>31.2</v>
      </c>
      <c r="O299" s="10">
        <f t="shared" si="24"/>
        <v>0.26608989238235919</v>
      </c>
      <c r="P299" s="10">
        <f t="shared" si="25"/>
        <v>-1.9100143853043809</v>
      </c>
      <c r="Q299" s="11">
        <f t="shared" si="26"/>
        <v>7.8922417821497467E-5</v>
      </c>
      <c r="R299" s="12">
        <v>72</v>
      </c>
      <c r="S299" s="12">
        <f t="shared" si="27"/>
        <v>4.102799618421745</v>
      </c>
      <c r="T299" s="11">
        <f t="shared" si="28"/>
        <v>5.0093812422811589E-4</v>
      </c>
      <c r="U299" s="11">
        <f t="shared" si="29"/>
        <v>3.3002159147831636</v>
      </c>
    </row>
    <row r="300" spans="1:21">
      <c r="A300" s="1" t="s">
        <v>1359</v>
      </c>
      <c r="B300" s="1" t="s">
        <v>77</v>
      </c>
      <c r="C300" s="1" t="s">
        <v>1360</v>
      </c>
      <c r="D300" s="1">
        <v>3</v>
      </c>
      <c r="E300" s="1" t="s">
        <v>1361</v>
      </c>
      <c r="F300" s="1" t="s">
        <v>574</v>
      </c>
      <c r="G300" s="1" t="s">
        <v>1362</v>
      </c>
      <c r="H300" s="1">
        <v>1</v>
      </c>
      <c r="I300" s="1">
        <v>176.5</v>
      </c>
      <c r="J300" s="1">
        <v>162.19999999999999</v>
      </c>
      <c r="K300" s="1">
        <v>138</v>
      </c>
      <c r="L300" s="1">
        <v>30.7</v>
      </c>
      <c r="M300" s="1">
        <v>47.5</v>
      </c>
      <c r="N300" s="1">
        <v>45.1</v>
      </c>
      <c r="O300" s="10">
        <f t="shared" si="24"/>
        <v>0.25865324103209564</v>
      </c>
      <c r="P300" s="10">
        <f t="shared" si="25"/>
        <v>-1.9509088256668365</v>
      </c>
      <c r="Q300" s="11">
        <f t="shared" si="26"/>
        <v>6.8526149614639843E-4</v>
      </c>
      <c r="R300" s="12">
        <v>143</v>
      </c>
      <c r="S300" s="12">
        <f t="shared" si="27"/>
        <v>3.1641436698766592</v>
      </c>
      <c r="T300" s="11">
        <f t="shared" si="28"/>
        <v>2.1899615646077211E-3</v>
      </c>
      <c r="U300" s="11">
        <f t="shared" si="29"/>
        <v>2.6595635072718706</v>
      </c>
    </row>
    <row r="301" spans="1:21">
      <c r="A301" s="1" t="s">
        <v>1363</v>
      </c>
      <c r="B301" s="1" t="s">
        <v>256</v>
      </c>
      <c r="C301" s="1" t="s">
        <v>1364</v>
      </c>
      <c r="D301" s="1">
        <v>3</v>
      </c>
      <c r="E301" s="1" t="s">
        <v>1365</v>
      </c>
      <c r="F301" s="1" t="s">
        <v>1366</v>
      </c>
      <c r="G301" s="1" t="s">
        <v>1367</v>
      </c>
      <c r="H301" s="1">
        <v>1</v>
      </c>
      <c r="I301" s="1">
        <v>164.5</v>
      </c>
      <c r="J301" s="1">
        <v>169.3</v>
      </c>
      <c r="K301" s="1">
        <v>143</v>
      </c>
      <c r="L301" s="1">
        <v>19.5</v>
      </c>
      <c r="M301" s="1">
        <v>58.5</v>
      </c>
      <c r="N301" s="1">
        <v>45.2</v>
      </c>
      <c r="O301" s="10">
        <f t="shared" si="24"/>
        <v>0.25838926174496646</v>
      </c>
      <c r="P301" s="10">
        <f t="shared" si="25"/>
        <v>-1.9523819797672601</v>
      </c>
      <c r="Q301" s="11">
        <f t="shared" si="26"/>
        <v>1.0940733540381544E-3</v>
      </c>
      <c r="R301" s="12">
        <v>158</v>
      </c>
      <c r="S301" s="12">
        <f t="shared" si="27"/>
        <v>2.9609535590025788</v>
      </c>
      <c r="T301" s="11">
        <f t="shared" si="28"/>
        <v>3.1645033088318767E-3</v>
      </c>
      <c r="U301" s="11">
        <f t="shared" si="29"/>
        <v>2.4996944458871515</v>
      </c>
    </row>
    <row r="302" spans="1:21">
      <c r="A302" s="1" t="s">
        <v>1368</v>
      </c>
      <c r="B302" s="1" t="s">
        <v>22</v>
      </c>
      <c r="C302" s="1" t="s">
        <v>1369</v>
      </c>
      <c r="D302" s="1">
        <v>2</v>
      </c>
      <c r="E302" s="1" t="s">
        <v>1370</v>
      </c>
      <c r="F302" s="1" t="s">
        <v>1296</v>
      </c>
      <c r="G302" s="1" t="s">
        <v>1371</v>
      </c>
      <c r="H302" s="1">
        <v>1</v>
      </c>
      <c r="I302" s="1">
        <v>92.5</v>
      </c>
      <c r="J302" s="1">
        <v>158.5</v>
      </c>
      <c r="K302" s="1">
        <v>226</v>
      </c>
      <c r="L302" s="1">
        <v>39.4</v>
      </c>
      <c r="M302" s="1">
        <v>47.9</v>
      </c>
      <c r="N302" s="1">
        <v>35.700000000000003</v>
      </c>
      <c r="O302" s="10">
        <f t="shared" si="24"/>
        <v>0.25786163522012578</v>
      </c>
      <c r="P302" s="10">
        <f t="shared" si="25"/>
        <v>-1.9553309506662719</v>
      </c>
      <c r="Q302" s="11">
        <f t="shared" si="26"/>
        <v>3.8084743622733917E-2</v>
      </c>
      <c r="R302" s="12">
        <v>313</v>
      </c>
      <c r="S302" s="12">
        <f t="shared" si="27"/>
        <v>1.4192489636259782</v>
      </c>
      <c r="T302" s="11">
        <f t="shared" si="28"/>
        <v>5.5606159219135469E-2</v>
      </c>
      <c r="U302" s="11">
        <f t="shared" si="29"/>
        <v>1.2548771011025763</v>
      </c>
    </row>
    <row r="303" spans="1:21">
      <c r="A303" s="1" t="s">
        <v>1372</v>
      </c>
      <c r="B303" s="1" t="s">
        <v>28</v>
      </c>
      <c r="C303" s="1" t="s">
        <v>1373</v>
      </c>
      <c r="D303" s="1">
        <v>3</v>
      </c>
      <c r="E303" s="1" t="s">
        <v>1279</v>
      </c>
      <c r="F303" s="1" t="s">
        <v>1374</v>
      </c>
      <c r="G303" s="1" t="s">
        <v>1375</v>
      </c>
      <c r="H303" s="1">
        <v>1</v>
      </c>
      <c r="I303" s="1">
        <v>159.30000000000001</v>
      </c>
      <c r="J303" s="1">
        <v>161.30000000000001</v>
      </c>
      <c r="K303" s="1">
        <v>156.5</v>
      </c>
      <c r="L303" s="1">
        <v>46.9</v>
      </c>
      <c r="M303" s="1">
        <v>46.2</v>
      </c>
      <c r="N303" s="1">
        <v>29.7</v>
      </c>
      <c r="O303" s="10">
        <f t="shared" si="24"/>
        <v>0.2573883881785789</v>
      </c>
      <c r="P303" s="10">
        <f t="shared" si="25"/>
        <v>-1.9579811256141257</v>
      </c>
      <c r="Q303" s="11">
        <f t="shared" si="26"/>
        <v>3.4117415883251474E-5</v>
      </c>
      <c r="R303" s="12">
        <v>42</v>
      </c>
      <c r="S303" s="12">
        <f t="shared" si="27"/>
        <v>4.4670238705333754</v>
      </c>
      <c r="T303" s="11">
        <f t="shared" si="28"/>
        <v>3.7122997758680772E-4</v>
      </c>
      <c r="U303" s="11">
        <f t="shared" si="29"/>
        <v>3.4303569608614253</v>
      </c>
    </row>
    <row r="304" spans="1:21">
      <c r="A304" s="1" t="s">
        <v>1376</v>
      </c>
      <c r="B304" s="1" t="s">
        <v>22</v>
      </c>
      <c r="C304" s="1" t="s">
        <v>1377</v>
      </c>
      <c r="D304" s="1">
        <v>3</v>
      </c>
      <c r="E304" s="1" t="s">
        <v>1378</v>
      </c>
      <c r="F304" s="1" t="s">
        <v>1379</v>
      </c>
      <c r="G304" s="1" t="s">
        <v>1380</v>
      </c>
      <c r="H304" s="1">
        <v>1</v>
      </c>
      <c r="I304" s="1">
        <v>150.19999999999999</v>
      </c>
      <c r="J304" s="1">
        <v>167.9</v>
      </c>
      <c r="K304" s="1">
        <v>160.9</v>
      </c>
      <c r="L304" s="1">
        <v>35.4</v>
      </c>
      <c r="M304" s="1">
        <v>42.9</v>
      </c>
      <c r="N304" s="1">
        <v>42.7</v>
      </c>
      <c r="O304" s="10">
        <f t="shared" si="24"/>
        <v>0.25260960334029231</v>
      </c>
      <c r="P304" s="10">
        <f t="shared" si="25"/>
        <v>-1.9850186084615857</v>
      </c>
      <c r="Q304" s="11">
        <f t="shared" si="26"/>
        <v>3.0923852307654109E-5</v>
      </c>
      <c r="R304" s="12">
        <v>39</v>
      </c>
      <c r="S304" s="12">
        <f t="shared" si="27"/>
        <v>4.5097064095873458</v>
      </c>
      <c r="T304" s="11">
        <f t="shared" si="28"/>
        <v>3.6236411550251093E-4</v>
      </c>
      <c r="U304" s="11">
        <f t="shared" si="29"/>
        <v>3.4408548165439945</v>
      </c>
    </row>
    <row r="305" spans="1:21">
      <c r="A305" s="1" t="s">
        <v>1381</v>
      </c>
      <c r="B305" s="1" t="s">
        <v>38</v>
      </c>
      <c r="C305" s="1" t="s">
        <v>1382</v>
      </c>
      <c r="D305" s="1">
        <v>3</v>
      </c>
      <c r="E305" s="1" t="s">
        <v>1383</v>
      </c>
      <c r="F305" s="1" t="s">
        <v>1384</v>
      </c>
      <c r="G305" s="1" t="s">
        <v>1385</v>
      </c>
      <c r="H305" s="1">
        <v>1</v>
      </c>
      <c r="I305" s="1">
        <v>174</v>
      </c>
      <c r="J305" s="1">
        <v>152.5</v>
      </c>
      <c r="K305" s="1">
        <v>153.1</v>
      </c>
      <c r="L305" s="1">
        <v>39.700000000000003</v>
      </c>
      <c r="M305" s="1">
        <v>58.7</v>
      </c>
      <c r="N305" s="1">
        <v>22</v>
      </c>
      <c r="O305" s="10">
        <f t="shared" si="24"/>
        <v>0.25104253544620514</v>
      </c>
      <c r="P305" s="10">
        <f t="shared" si="25"/>
        <v>-1.9939962666545219</v>
      </c>
      <c r="Q305" s="11">
        <f t="shared" si="26"/>
        <v>7.1385769517013232E-4</v>
      </c>
      <c r="R305" s="12">
        <v>144</v>
      </c>
      <c r="S305" s="12">
        <f t="shared" si="27"/>
        <v>3.1463883545571139</v>
      </c>
      <c r="T305" s="11">
        <f t="shared" si="28"/>
        <v>2.2655067131441007E-3</v>
      </c>
      <c r="U305" s="11">
        <f t="shared" si="29"/>
        <v>2.6448346465825132</v>
      </c>
    </row>
    <row r="306" spans="1:21">
      <c r="A306" s="1" t="s">
        <v>1386</v>
      </c>
      <c r="B306" s="1" t="s">
        <v>77</v>
      </c>
      <c r="C306" s="1" t="s">
        <v>1387</v>
      </c>
      <c r="D306" s="1">
        <v>3</v>
      </c>
      <c r="E306" s="1" t="s">
        <v>1388</v>
      </c>
      <c r="F306" s="1" t="s">
        <v>1389</v>
      </c>
      <c r="G306" s="1" t="s">
        <v>1390</v>
      </c>
      <c r="H306" s="1">
        <v>1</v>
      </c>
      <c r="I306" s="1">
        <v>152.1</v>
      </c>
      <c r="J306" s="1">
        <v>191.4</v>
      </c>
      <c r="K306" s="1">
        <v>136.9</v>
      </c>
      <c r="L306" s="1">
        <v>56.9</v>
      </c>
      <c r="M306" s="1">
        <v>48.5</v>
      </c>
      <c r="N306" s="1">
        <v>14.1</v>
      </c>
      <c r="O306" s="10">
        <f t="shared" si="24"/>
        <v>0.24875104079933391</v>
      </c>
      <c r="P306" s="10">
        <f t="shared" si="25"/>
        <v>-2.007225532837523</v>
      </c>
      <c r="Q306" s="11">
        <f t="shared" si="26"/>
        <v>4.4858815911608596E-3</v>
      </c>
      <c r="R306" s="12">
        <v>232</v>
      </c>
      <c r="S306" s="12">
        <f t="shared" si="27"/>
        <v>2.3481521941913339</v>
      </c>
      <c r="T306" s="11">
        <f t="shared" si="28"/>
        <v>8.8364133067263487E-3</v>
      </c>
      <c r="U306" s="11">
        <f t="shared" si="29"/>
        <v>2.0537239790123829</v>
      </c>
    </row>
    <row r="307" spans="1:21">
      <c r="A307" s="1" t="s">
        <v>1391</v>
      </c>
      <c r="B307" s="1" t="s">
        <v>77</v>
      </c>
      <c r="C307" s="1" t="s">
        <v>1392</v>
      </c>
      <c r="D307" s="1">
        <v>2</v>
      </c>
      <c r="E307" s="1" t="s">
        <v>530</v>
      </c>
      <c r="F307" s="1" t="s">
        <v>1393</v>
      </c>
      <c r="G307" s="1" t="s">
        <v>1394</v>
      </c>
      <c r="H307" s="1">
        <v>1</v>
      </c>
      <c r="I307" s="1">
        <v>201.5</v>
      </c>
      <c r="J307" s="1">
        <v>140.1</v>
      </c>
      <c r="K307" s="1">
        <v>139</v>
      </c>
      <c r="L307" s="1">
        <v>66.5</v>
      </c>
      <c r="M307" s="1">
        <v>30.1</v>
      </c>
      <c r="N307" s="1">
        <v>22.7</v>
      </c>
      <c r="O307" s="10">
        <f t="shared" si="24"/>
        <v>0.24823137744486057</v>
      </c>
      <c r="P307" s="10">
        <f t="shared" si="25"/>
        <v>-2.0102426054346387</v>
      </c>
      <c r="Q307" s="11">
        <f t="shared" si="26"/>
        <v>8.1771895165594754E-3</v>
      </c>
      <c r="R307" s="12">
        <v>256</v>
      </c>
      <c r="S307" s="12">
        <f t="shared" si="27"/>
        <v>2.0873959368153114</v>
      </c>
      <c r="T307" s="11">
        <f t="shared" si="28"/>
        <v>1.4597560972920627E-2</v>
      </c>
      <c r="U307" s="11">
        <f t="shared" si="29"/>
        <v>1.8357197020573104</v>
      </c>
    </row>
    <row r="308" spans="1:21">
      <c r="A308" s="1" t="s">
        <v>1395</v>
      </c>
      <c r="B308" s="1" t="s">
        <v>28</v>
      </c>
      <c r="C308" s="1" t="s">
        <v>1396</v>
      </c>
      <c r="D308" s="1">
        <v>4</v>
      </c>
      <c r="E308" s="1" t="s">
        <v>990</v>
      </c>
      <c r="F308" s="1" t="s">
        <v>1397</v>
      </c>
      <c r="G308" s="1" t="s">
        <v>1398</v>
      </c>
      <c r="H308" s="1">
        <v>1</v>
      </c>
      <c r="I308" s="1">
        <v>185.2</v>
      </c>
      <c r="J308" s="1">
        <v>144.9</v>
      </c>
      <c r="K308" s="1">
        <v>152.4</v>
      </c>
      <c r="L308" s="1">
        <v>21.3</v>
      </c>
      <c r="M308" s="1">
        <v>5.2</v>
      </c>
      <c r="N308" s="1">
        <v>91</v>
      </c>
      <c r="O308" s="10">
        <f t="shared" si="24"/>
        <v>0.24352331606217614</v>
      </c>
      <c r="P308" s="10">
        <f t="shared" si="25"/>
        <v>-2.0378681855904435</v>
      </c>
      <c r="Q308" s="11">
        <f t="shared" si="26"/>
        <v>1.389576564109571E-2</v>
      </c>
      <c r="R308" s="12">
        <v>282</v>
      </c>
      <c r="S308" s="12">
        <f t="shared" si="27"/>
        <v>1.8571175190886779</v>
      </c>
      <c r="T308" s="11">
        <f t="shared" si="28"/>
        <v>2.251902446092461E-2</v>
      </c>
      <c r="U308" s="11">
        <f t="shared" si="29"/>
        <v>1.6474504273381891</v>
      </c>
    </row>
    <row r="309" spans="1:21">
      <c r="A309" s="1" t="s">
        <v>1399</v>
      </c>
      <c r="B309" s="1" t="s">
        <v>77</v>
      </c>
      <c r="C309" s="1" t="s">
        <v>1400</v>
      </c>
      <c r="D309" s="1">
        <v>1</v>
      </c>
      <c r="E309" s="1" t="s">
        <v>593</v>
      </c>
      <c r="F309" s="1" t="s">
        <v>1401</v>
      </c>
      <c r="G309" s="1" t="s">
        <v>1402</v>
      </c>
      <c r="H309" s="1">
        <v>1</v>
      </c>
      <c r="I309" s="1">
        <v>122.3</v>
      </c>
      <c r="J309" s="1">
        <v>250.4</v>
      </c>
      <c r="K309" s="1">
        <v>111.1</v>
      </c>
      <c r="L309" s="1">
        <v>28.1</v>
      </c>
      <c r="M309" s="1">
        <v>43.9</v>
      </c>
      <c r="N309" s="1">
        <v>44.2</v>
      </c>
      <c r="O309" s="10">
        <f t="shared" si="24"/>
        <v>0.24018189334435719</v>
      </c>
      <c r="P309" s="10">
        <f t="shared" si="25"/>
        <v>-2.0578007005753962</v>
      </c>
      <c r="Q309" s="11">
        <f t="shared" si="26"/>
        <v>5.2821938189477634E-2</v>
      </c>
      <c r="R309" s="12">
        <v>332</v>
      </c>
      <c r="S309" s="12">
        <f t="shared" si="27"/>
        <v>1.2771856673178148</v>
      </c>
      <c r="T309" s="11">
        <f t="shared" si="28"/>
        <v>7.2709716122262888E-2</v>
      </c>
      <c r="U309" s="11">
        <f t="shared" si="29"/>
        <v>1.1384075509520009</v>
      </c>
    </row>
    <row r="310" spans="1:21">
      <c r="A310" s="1" t="s">
        <v>1403</v>
      </c>
      <c r="B310" s="1" t="s">
        <v>94</v>
      </c>
      <c r="C310" s="1" t="s">
        <v>1404</v>
      </c>
      <c r="D310" s="1">
        <v>3</v>
      </c>
      <c r="E310" s="1" t="s">
        <v>672</v>
      </c>
      <c r="F310" s="1" t="s">
        <v>1405</v>
      </c>
      <c r="G310" s="1" t="s">
        <v>1406</v>
      </c>
      <c r="H310" s="1">
        <v>1</v>
      </c>
      <c r="I310" s="1">
        <v>208</v>
      </c>
      <c r="J310" s="1">
        <v>146.1</v>
      </c>
      <c r="K310" s="1">
        <v>131.6</v>
      </c>
      <c r="L310" s="1">
        <v>56.1</v>
      </c>
      <c r="M310" s="1">
        <v>47.5</v>
      </c>
      <c r="N310" s="1">
        <v>10.8</v>
      </c>
      <c r="O310" s="10">
        <f t="shared" si="24"/>
        <v>0.23553633930409718</v>
      </c>
      <c r="P310" s="10">
        <f t="shared" si="25"/>
        <v>-2.0859784342453329</v>
      </c>
      <c r="Q310" s="11">
        <f t="shared" si="26"/>
        <v>1.0462526657179205E-2</v>
      </c>
      <c r="R310" s="12">
        <v>268</v>
      </c>
      <c r="S310" s="12">
        <f t="shared" si="27"/>
        <v>1.9803634224705036</v>
      </c>
      <c r="T310" s="11">
        <f t="shared" si="28"/>
        <v>1.7840950307204836E-2</v>
      </c>
      <c r="U310" s="11">
        <f t="shared" si="29"/>
        <v>1.7485820164294419</v>
      </c>
    </row>
    <row r="311" spans="1:21">
      <c r="A311" s="1" t="s">
        <v>1407</v>
      </c>
      <c r="B311" s="1" t="s">
        <v>77</v>
      </c>
      <c r="C311" s="1" t="s">
        <v>1408</v>
      </c>
      <c r="D311" s="1">
        <v>3</v>
      </c>
      <c r="E311" s="1" t="s">
        <v>1409</v>
      </c>
      <c r="F311" s="1" t="s">
        <v>1410</v>
      </c>
      <c r="G311" s="1" t="s">
        <v>1411</v>
      </c>
      <c r="H311" s="1">
        <v>1</v>
      </c>
      <c r="I311" s="1">
        <v>165.9</v>
      </c>
      <c r="J311" s="1">
        <v>160.1</v>
      </c>
      <c r="K311" s="1">
        <v>160</v>
      </c>
      <c r="L311" s="1">
        <v>10.3</v>
      </c>
      <c r="M311" s="1">
        <v>58.3</v>
      </c>
      <c r="N311" s="1">
        <v>45.4</v>
      </c>
      <c r="O311" s="10">
        <f t="shared" si="24"/>
        <v>0.23456790123456789</v>
      </c>
      <c r="P311" s="10">
        <f t="shared" si="25"/>
        <v>-2.0919224894410395</v>
      </c>
      <c r="Q311" s="11">
        <f t="shared" si="26"/>
        <v>1.0194178210110305E-3</v>
      </c>
      <c r="R311" s="12">
        <v>156</v>
      </c>
      <c r="S311" s="12">
        <f t="shared" si="27"/>
        <v>2.9916477785370867</v>
      </c>
      <c r="T311" s="11">
        <f t="shared" si="28"/>
        <v>2.9863714371925706E-3</v>
      </c>
      <c r="U311" s="11">
        <f t="shared" si="29"/>
        <v>2.5248561768216979</v>
      </c>
    </row>
    <row r="312" spans="1:21">
      <c r="A312" s="1" t="s">
        <v>1412</v>
      </c>
      <c r="B312" s="1" t="s">
        <v>77</v>
      </c>
      <c r="C312" s="1" t="s">
        <v>1413</v>
      </c>
      <c r="D312" s="1">
        <v>3</v>
      </c>
      <c r="E312" s="1" t="s">
        <v>1378</v>
      </c>
      <c r="F312" s="1" t="s">
        <v>1414</v>
      </c>
      <c r="G312" s="1" t="s">
        <v>1415</v>
      </c>
      <c r="H312" s="1">
        <v>1</v>
      </c>
      <c r="I312" s="1">
        <v>177.7</v>
      </c>
      <c r="J312" s="1">
        <v>153.9</v>
      </c>
      <c r="K312" s="1">
        <v>154.9</v>
      </c>
      <c r="L312" s="1">
        <v>32</v>
      </c>
      <c r="M312" s="1">
        <v>46.8</v>
      </c>
      <c r="N312" s="1">
        <v>34.700000000000003</v>
      </c>
      <c r="O312" s="10">
        <f t="shared" si="24"/>
        <v>0.23329907502569375</v>
      </c>
      <c r="P312" s="10">
        <f t="shared" si="25"/>
        <v>-2.0997475074901963</v>
      </c>
      <c r="Q312" s="11">
        <f t="shared" si="26"/>
        <v>1.5956316093955066E-4</v>
      </c>
      <c r="R312" s="12">
        <v>90</v>
      </c>
      <c r="S312" s="12">
        <f t="shared" si="27"/>
        <v>3.7970673689214411</v>
      </c>
      <c r="T312" s="11">
        <f t="shared" si="28"/>
        <v>8.1022627277082941E-4</v>
      </c>
      <c r="U312" s="11">
        <f t="shared" si="29"/>
        <v>3.0913936782909159</v>
      </c>
    </row>
    <row r="313" spans="1:21">
      <c r="A313" s="1" t="s">
        <v>1416</v>
      </c>
      <c r="B313" s="1" t="s">
        <v>61</v>
      </c>
      <c r="C313" s="1" t="s">
        <v>1417</v>
      </c>
      <c r="D313" s="1">
        <v>3</v>
      </c>
      <c r="E313" s="1" t="s">
        <v>1418</v>
      </c>
      <c r="F313" s="1" t="s">
        <v>1419</v>
      </c>
      <c r="G313" s="1" t="s">
        <v>1420</v>
      </c>
      <c r="H313" s="1">
        <v>1</v>
      </c>
      <c r="I313" s="1">
        <v>161.30000000000001</v>
      </c>
      <c r="J313" s="1">
        <v>164.4</v>
      </c>
      <c r="K313" s="1">
        <v>161.1</v>
      </c>
      <c r="L313" s="1">
        <v>44.5</v>
      </c>
      <c r="M313" s="1">
        <v>34.299999999999997</v>
      </c>
      <c r="N313" s="1">
        <v>34.4</v>
      </c>
      <c r="O313" s="10">
        <f t="shared" si="24"/>
        <v>0.23253903040262935</v>
      </c>
      <c r="P313" s="10">
        <f t="shared" si="25"/>
        <v>-2.1044552098818463</v>
      </c>
      <c r="Q313" s="11">
        <f t="shared" si="26"/>
        <v>3.9322129112541482E-6</v>
      </c>
      <c r="R313" s="12">
        <v>15</v>
      </c>
      <c r="S313" s="12">
        <f t="shared" si="27"/>
        <v>5.4053629751533663</v>
      </c>
      <c r="T313" s="11">
        <f t="shared" si="28"/>
        <v>1.1980142002954303E-4</v>
      </c>
      <c r="U313" s="11">
        <f t="shared" si="29"/>
        <v>3.9215380341391972</v>
      </c>
    </row>
    <row r="314" spans="1:21">
      <c r="A314" s="1" t="s">
        <v>1421</v>
      </c>
      <c r="B314" s="1" t="s">
        <v>286</v>
      </c>
      <c r="C314" s="1" t="s">
        <v>1422</v>
      </c>
      <c r="D314" s="1">
        <v>5</v>
      </c>
      <c r="E314" s="1" t="s">
        <v>1423</v>
      </c>
      <c r="F314" s="1" t="s">
        <v>569</v>
      </c>
      <c r="G314" s="1" t="s">
        <v>1424</v>
      </c>
      <c r="H314" s="1">
        <v>1</v>
      </c>
      <c r="I314" s="1">
        <v>162.4</v>
      </c>
      <c r="J314" s="1">
        <v>164.9</v>
      </c>
      <c r="K314" s="1">
        <v>159.6</v>
      </c>
      <c r="L314" s="1">
        <v>48.6</v>
      </c>
      <c r="M314" s="1">
        <v>36.5</v>
      </c>
      <c r="N314" s="1">
        <v>28</v>
      </c>
      <c r="O314" s="10">
        <f t="shared" si="24"/>
        <v>0.23228589032655575</v>
      </c>
      <c r="P314" s="10">
        <f t="shared" si="25"/>
        <v>-2.1060265712793074</v>
      </c>
      <c r="Q314" s="11">
        <f t="shared" si="26"/>
        <v>3.5489742928033327E-5</v>
      </c>
      <c r="R314" s="12">
        <v>43</v>
      </c>
      <c r="S314" s="12">
        <f t="shared" si="27"/>
        <v>4.4498971464777357</v>
      </c>
      <c r="T314" s="11">
        <f t="shared" si="28"/>
        <v>3.7718168646770303E-4</v>
      </c>
      <c r="U314" s="11">
        <f t="shared" si="29"/>
        <v>3.4234494019874724</v>
      </c>
    </row>
    <row r="315" spans="1:21">
      <c r="A315" s="1" t="s">
        <v>1425</v>
      </c>
      <c r="B315" s="1" t="s">
        <v>1426</v>
      </c>
      <c r="C315" s="1" t="s">
        <v>1427</v>
      </c>
      <c r="D315" s="1">
        <v>1</v>
      </c>
      <c r="E315" s="1" t="s">
        <v>1428</v>
      </c>
      <c r="F315" s="1" t="s">
        <v>1349</v>
      </c>
      <c r="G315" s="1" t="s">
        <v>1429</v>
      </c>
      <c r="H315" s="1">
        <v>1</v>
      </c>
      <c r="I315" s="1">
        <v>74.099999999999994</v>
      </c>
      <c r="J315" s="1">
        <v>178.5</v>
      </c>
      <c r="K315" s="1">
        <v>234.7</v>
      </c>
      <c r="L315" s="1">
        <v>31.6</v>
      </c>
      <c r="M315" s="1">
        <v>27</v>
      </c>
      <c r="N315" s="1">
        <v>54.1</v>
      </c>
      <c r="O315" s="10">
        <f t="shared" si="24"/>
        <v>0.23127436897188597</v>
      </c>
      <c r="P315" s="10">
        <f t="shared" si="25"/>
        <v>-2.1123227070200938</v>
      </c>
      <c r="Q315" s="11">
        <f t="shared" si="26"/>
        <v>5.9248302453932346E-2</v>
      </c>
      <c r="R315" s="12">
        <v>342</v>
      </c>
      <c r="S315" s="12">
        <f t="shared" si="27"/>
        <v>1.227324088279061</v>
      </c>
      <c r="T315" s="11">
        <f t="shared" si="28"/>
        <v>7.917097725569322E-2</v>
      </c>
      <c r="U315" s="11">
        <f t="shared" si="29"/>
        <v>1.1014339942653459</v>
      </c>
    </row>
    <row r="316" spans="1:21">
      <c r="A316" s="1" t="s">
        <v>1430</v>
      </c>
      <c r="B316" s="1" t="s">
        <v>28</v>
      </c>
      <c r="C316" s="1" t="s">
        <v>1431</v>
      </c>
      <c r="D316" s="1">
        <v>2</v>
      </c>
      <c r="E316" s="1" t="s">
        <v>757</v>
      </c>
      <c r="F316" s="1" t="s">
        <v>1432</v>
      </c>
      <c r="G316" s="1" t="s">
        <v>1433</v>
      </c>
      <c r="H316" s="1">
        <v>1</v>
      </c>
      <c r="I316" s="1">
        <v>156.69999999999999</v>
      </c>
      <c r="J316" s="1">
        <v>127.4</v>
      </c>
      <c r="K316" s="1">
        <v>204.5</v>
      </c>
      <c r="L316" s="1">
        <v>11.8</v>
      </c>
      <c r="M316" s="1">
        <v>67.5</v>
      </c>
      <c r="N316" s="1">
        <v>32</v>
      </c>
      <c r="O316" s="10">
        <f t="shared" si="24"/>
        <v>0.22779369627507162</v>
      </c>
      <c r="P316" s="10">
        <f t="shared" si="25"/>
        <v>-2.1342002709252972</v>
      </c>
      <c r="Q316" s="11">
        <f t="shared" si="26"/>
        <v>1.0556748724090412E-2</v>
      </c>
      <c r="R316" s="12">
        <v>269</v>
      </c>
      <c r="S316" s="12">
        <f t="shared" si="27"/>
        <v>1.9764698155711957</v>
      </c>
      <c r="T316" s="11">
        <f t="shared" si="28"/>
        <v>1.7934699505239102E-2</v>
      </c>
      <c r="U316" s="11">
        <f t="shared" si="29"/>
        <v>1.7463058955037534</v>
      </c>
    </row>
    <row r="317" spans="1:21">
      <c r="A317" s="1" t="s">
        <v>1434</v>
      </c>
      <c r="B317" s="1" t="s">
        <v>190</v>
      </c>
      <c r="C317" s="1" t="s">
        <v>1435</v>
      </c>
      <c r="D317" s="1">
        <v>3</v>
      </c>
      <c r="E317" s="1" t="s">
        <v>1436</v>
      </c>
      <c r="F317" s="1" t="s">
        <v>1437</v>
      </c>
      <c r="G317" s="1" t="s">
        <v>1438</v>
      </c>
      <c r="H317" s="1">
        <v>1</v>
      </c>
      <c r="I317" s="1">
        <v>184.2</v>
      </c>
      <c r="J317" s="1">
        <v>143.80000000000001</v>
      </c>
      <c r="K317" s="1">
        <v>160.80000000000001</v>
      </c>
      <c r="L317" s="1">
        <v>40.9</v>
      </c>
      <c r="M317" s="1">
        <v>21.6</v>
      </c>
      <c r="N317" s="1">
        <v>48.6</v>
      </c>
      <c r="O317" s="10">
        <f t="shared" si="24"/>
        <v>0.227291325695581</v>
      </c>
      <c r="P317" s="10">
        <f t="shared" si="25"/>
        <v>-2.1373854684296374</v>
      </c>
      <c r="Q317" s="11">
        <f t="shared" si="26"/>
        <v>8.9378885214798918E-4</v>
      </c>
      <c r="R317" s="12">
        <v>153</v>
      </c>
      <c r="S317" s="12">
        <f t="shared" si="27"/>
        <v>3.0487650664140862</v>
      </c>
      <c r="T317" s="11">
        <f t="shared" si="28"/>
        <v>2.6696830420368045E-3</v>
      </c>
      <c r="U317" s="11">
        <f t="shared" si="29"/>
        <v>2.5735402971618351</v>
      </c>
    </row>
    <row r="318" spans="1:21">
      <c r="A318" s="1" t="s">
        <v>1439</v>
      </c>
      <c r="B318" s="1" t="s">
        <v>1440</v>
      </c>
      <c r="C318" s="1" t="s">
        <v>1441</v>
      </c>
      <c r="D318" s="1">
        <v>3</v>
      </c>
      <c r="E318" s="1" t="s">
        <v>1442</v>
      </c>
      <c r="F318" s="1" t="s">
        <v>1443</v>
      </c>
      <c r="G318" s="1" t="s">
        <v>1444</v>
      </c>
      <c r="H318" s="1">
        <v>1</v>
      </c>
      <c r="I318" s="1">
        <v>144.4</v>
      </c>
      <c r="J318" s="1">
        <v>167.2</v>
      </c>
      <c r="K318" s="1">
        <v>177.7</v>
      </c>
      <c r="L318" s="1">
        <v>52.4</v>
      </c>
      <c r="M318" s="1">
        <v>18.7</v>
      </c>
      <c r="N318" s="1">
        <v>39.6</v>
      </c>
      <c r="O318" s="10">
        <f t="shared" si="24"/>
        <v>0.22624156958920907</v>
      </c>
      <c r="P318" s="10">
        <f t="shared" si="25"/>
        <v>-2.1440640606514885</v>
      </c>
      <c r="Q318" s="11">
        <f t="shared" si="26"/>
        <v>8.147977822668287E-4</v>
      </c>
      <c r="R318" s="12">
        <v>150</v>
      </c>
      <c r="S318" s="12">
        <f t="shared" si="27"/>
        <v>3.088950161741816</v>
      </c>
      <c r="T318" s="11">
        <f t="shared" si="28"/>
        <v>2.4824172433062716E-3</v>
      </c>
      <c r="U318" s="11">
        <f t="shared" si="29"/>
        <v>2.605125220727647</v>
      </c>
    </row>
    <row r="319" spans="1:21">
      <c r="A319" s="1" t="s">
        <v>1445</v>
      </c>
      <c r="B319" s="1" t="s">
        <v>77</v>
      </c>
      <c r="C319" s="1" t="s">
        <v>1446</v>
      </c>
      <c r="D319" s="1">
        <v>2</v>
      </c>
      <c r="E319" s="1" t="s">
        <v>1316</v>
      </c>
      <c r="F319" s="1" t="s">
        <v>1447</v>
      </c>
      <c r="G319" s="1" t="s">
        <v>1448</v>
      </c>
      <c r="H319" s="1">
        <v>1</v>
      </c>
      <c r="I319" s="1">
        <v>171.9</v>
      </c>
      <c r="J319" s="1">
        <v>141.1</v>
      </c>
      <c r="K319" s="1">
        <v>176.5</v>
      </c>
      <c r="L319" s="1">
        <v>41.3</v>
      </c>
      <c r="M319" s="1">
        <v>21.8</v>
      </c>
      <c r="N319" s="1">
        <v>47.4</v>
      </c>
      <c r="O319" s="10">
        <f t="shared" si="24"/>
        <v>0.22574055158324824</v>
      </c>
      <c r="P319" s="10">
        <f t="shared" si="25"/>
        <v>-2.1472624902122632</v>
      </c>
      <c r="Q319" s="11">
        <f t="shared" si="26"/>
        <v>7.3273063757751456E-4</v>
      </c>
      <c r="R319" s="12">
        <v>146</v>
      </c>
      <c r="S319" s="12">
        <f t="shared" si="27"/>
        <v>3.135055648978704</v>
      </c>
      <c r="T319" s="11">
        <f t="shared" si="28"/>
        <v>2.2935472696775628E-3</v>
      </c>
      <c r="U319" s="11">
        <f t="shared" si="29"/>
        <v>2.6394923046932908</v>
      </c>
    </row>
    <row r="320" spans="1:21">
      <c r="A320" s="1" t="s">
        <v>1449</v>
      </c>
      <c r="B320" s="1" t="s">
        <v>94</v>
      </c>
      <c r="C320" s="1" t="s">
        <v>1450</v>
      </c>
      <c r="D320" s="1">
        <v>2</v>
      </c>
      <c r="E320" s="1" t="s">
        <v>1418</v>
      </c>
      <c r="F320" s="1" t="s">
        <v>1451</v>
      </c>
      <c r="G320" s="1" t="s">
        <v>1452</v>
      </c>
      <c r="H320" s="1">
        <v>1</v>
      </c>
      <c r="I320" s="1">
        <v>149.19999999999999</v>
      </c>
      <c r="J320" s="1">
        <v>200.4</v>
      </c>
      <c r="K320" s="1">
        <v>140.4</v>
      </c>
      <c r="L320" s="1">
        <v>18.2</v>
      </c>
      <c r="M320" s="1">
        <v>56.8</v>
      </c>
      <c r="N320" s="1">
        <v>34.9</v>
      </c>
      <c r="O320" s="10">
        <f t="shared" si="24"/>
        <v>0.22428571428571428</v>
      </c>
      <c r="P320" s="10">
        <f t="shared" si="25"/>
        <v>-2.1565903629407019</v>
      </c>
      <c r="Q320" s="11">
        <f t="shared" si="26"/>
        <v>4.3553946886741978E-3</v>
      </c>
      <c r="R320" s="12">
        <v>228</v>
      </c>
      <c r="S320" s="12">
        <f t="shared" si="27"/>
        <v>2.3609724828270759</v>
      </c>
      <c r="T320" s="11">
        <f t="shared" si="28"/>
        <v>8.7298919856320534E-3</v>
      </c>
      <c r="U320" s="11">
        <f t="shared" si="29"/>
        <v>2.0589911297576799</v>
      </c>
    </row>
    <row r="321" spans="1:21">
      <c r="A321" s="1" t="s">
        <v>1453</v>
      </c>
      <c r="B321" s="1" t="s">
        <v>61</v>
      </c>
      <c r="C321" s="1" t="s">
        <v>1454</v>
      </c>
      <c r="D321" s="1">
        <v>4</v>
      </c>
      <c r="E321" s="1" t="s">
        <v>1455</v>
      </c>
      <c r="F321" s="1" t="s">
        <v>1456</v>
      </c>
      <c r="G321" s="1" t="s">
        <v>1457</v>
      </c>
      <c r="H321" s="1">
        <v>1</v>
      </c>
      <c r="I321" s="1">
        <v>171.3</v>
      </c>
      <c r="J321" s="1">
        <v>164.2</v>
      </c>
      <c r="K321" s="1">
        <v>154.9</v>
      </c>
      <c r="L321" s="1">
        <v>40</v>
      </c>
      <c r="M321" s="1">
        <v>35</v>
      </c>
      <c r="N321" s="1">
        <v>34.6</v>
      </c>
      <c r="O321" s="10">
        <f t="shared" si="24"/>
        <v>0.22349102773246329</v>
      </c>
      <c r="P321" s="10">
        <f t="shared" si="25"/>
        <v>-2.1617111807302551</v>
      </c>
      <c r="Q321" s="11">
        <f t="shared" si="26"/>
        <v>1.4947853436467978E-5</v>
      </c>
      <c r="R321" s="12">
        <v>29</v>
      </c>
      <c r="S321" s="12">
        <f t="shared" si="27"/>
        <v>4.8254211690539526</v>
      </c>
      <c r="T321" s="11">
        <f t="shared" si="28"/>
        <v>2.3555755242985743E-4</v>
      </c>
      <c r="U321" s="11">
        <f t="shared" si="29"/>
        <v>3.6279029668830591</v>
      </c>
    </row>
    <row r="322" spans="1:21">
      <c r="A322" s="1" t="s">
        <v>1458</v>
      </c>
      <c r="B322" s="1" t="s">
        <v>28</v>
      </c>
      <c r="C322" s="1" t="s">
        <v>1459</v>
      </c>
      <c r="D322" s="1">
        <v>2</v>
      </c>
      <c r="E322" s="1" t="s">
        <v>1460</v>
      </c>
      <c r="F322" s="1" t="s">
        <v>544</v>
      </c>
      <c r="G322" s="1" t="s">
        <v>1461</v>
      </c>
      <c r="H322" s="1">
        <v>1</v>
      </c>
      <c r="I322" s="1">
        <v>145.5</v>
      </c>
      <c r="J322" s="1">
        <v>148</v>
      </c>
      <c r="K322" s="1">
        <v>196.9</v>
      </c>
      <c r="L322" s="1">
        <v>11.6</v>
      </c>
      <c r="M322" s="1">
        <v>81.2</v>
      </c>
      <c r="N322" s="1">
        <v>16.8</v>
      </c>
      <c r="O322" s="10">
        <f t="shared" si="24"/>
        <v>0.22349102773246329</v>
      </c>
      <c r="P322" s="10">
        <f t="shared" si="25"/>
        <v>-2.1617111807302551</v>
      </c>
      <c r="Q322" s="11">
        <f t="shared" si="26"/>
        <v>1.0480870979975054E-2</v>
      </c>
      <c r="R322" s="12">
        <v>267</v>
      </c>
      <c r="S322" s="12">
        <f t="shared" si="27"/>
        <v>1.9796026251691383</v>
      </c>
      <c r="T322" s="11">
        <f t="shared" si="28"/>
        <v>1.7939168681080898E-2</v>
      </c>
      <c r="U322" s="11">
        <f t="shared" si="29"/>
        <v>1.7461976864638638</v>
      </c>
    </row>
    <row r="323" spans="1:21">
      <c r="A323" s="1" t="s">
        <v>1462</v>
      </c>
      <c r="B323" s="1" t="s">
        <v>61</v>
      </c>
      <c r="C323" s="1" t="s">
        <v>1463</v>
      </c>
      <c r="D323" s="1">
        <v>1</v>
      </c>
      <c r="E323" s="1" t="s">
        <v>1295</v>
      </c>
      <c r="F323" s="1" t="s">
        <v>1401</v>
      </c>
      <c r="G323" s="1" t="s">
        <v>1464</v>
      </c>
      <c r="H323" s="1">
        <v>1</v>
      </c>
      <c r="I323" s="1">
        <v>151.1</v>
      </c>
      <c r="J323" s="1">
        <v>174.9</v>
      </c>
      <c r="K323" s="1">
        <v>165.3</v>
      </c>
      <c r="L323" s="1">
        <v>33.9</v>
      </c>
      <c r="M323" s="1">
        <v>52.5</v>
      </c>
      <c r="N323" s="1">
        <v>22.3</v>
      </c>
      <c r="O323" s="10">
        <f t="shared" si="24"/>
        <v>0.22124974557296967</v>
      </c>
      <c r="P323" s="10">
        <f t="shared" si="25"/>
        <v>-2.1762522987237092</v>
      </c>
      <c r="Q323" s="11">
        <f t="shared" si="26"/>
        <v>3.3775344136062138E-4</v>
      </c>
      <c r="R323" s="12">
        <v>114</v>
      </c>
      <c r="S323" s="12">
        <f t="shared" si="27"/>
        <v>3.4714002172687319</v>
      </c>
      <c r="T323" s="11">
        <f t="shared" si="28"/>
        <v>1.3539765149281049E-3</v>
      </c>
      <c r="U323" s="11">
        <f t="shared" si="29"/>
        <v>2.8683888685353547</v>
      </c>
    </row>
    <row r="324" spans="1:21">
      <c r="A324" s="1" t="s">
        <v>1465</v>
      </c>
      <c r="B324" s="1" t="s">
        <v>190</v>
      </c>
      <c r="C324" s="1" t="s">
        <v>1466</v>
      </c>
      <c r="D324" s="1">
        <v>3</v>
      </c>
      <c r="E324" s="1" t="s">
        <v>990</v>
      </c>
      <c r="F324" s="1" t="s">
        <v>720</v>
      </c>
      <c r="G324" s="1" t="s">
        <v>1467</v>
      </c>
      <c r="H324" s="1">
        <v>1</v>
      </c>
      <c r="I324" s="1">
        <v>191.2</v>
      </c>
      <c r="J324" s="1">
        <v>157.80000000000001</v>
      </c>
      <c r="K324" s="1">
        <v>143.4</v>
      </c>
      <c r="L324" s="1">
        <v>19</v>
      </c>
      <c r="M324" s="1">
        <v>62.8</v>
      </c>
      <c r="N324" s="1">
        <v>25.8</v>
      </c>
      <c r="O324" s="10">
        <f t="shared" ref="O324:O387" si="30">AVERAGE(L324:N324)/AVERAGE(I324:K324)</f>
        <v>0.21852152721364745</v>
      </c>
      <c r="P324" s="10">
        <f t="shared" ref="P324:P387" si="31">LOG(O324,2)</f>
        <v>-2.1941526839278334</v>
      </c>
      <c r="Q324" s="11">
        <f t="shared" ref="Q324:Q387" si="32">TTEST(I324:K324,L324:N324,2,2)</f>
        <v>2.8383089918582113E-3</v>
      </c>
      <c r="R324" s="12">
        <v>207</v>
      </c>
      <c r="S324" s="12">
        <f t="shared" ref="S324:S387" si="33">-LOG(Q324,10)</f>
        <v>2.5469403269355428</v>
      </c>
      <c r="T324" s="11">
        <f t="shared" ref="T324:T387" si="34">Q324*457/R324</f>
        <v>6.2662184023149882E-3</v>
      </c>
      <c r="U324" s="11">
        <f t="shared" ref="U324:U387" si="35">-LOG(T324,10)</f>
        <v>2.2029944723226103</v>
      </c>
    </row>
    <row r="325" spans="1:21">
      <c r="A325" s="1" t="s">
        <v>1468</v>
      </c>
      <c r="B325" s="1" t="s">
        <v>61</v>
      </c>
      <c r="C325" s="1" t="s">
        <v>1469</v>
      </c>
      <c r="D325" s="1">
        <v>3</v>
      </c>
      <c r="E325" s="1" t="s">
        <v>1470</v>
      </c>
      <c r="F325" s="1" t="s">
        <v>1471</v>
      </c>
      <c r="G325" s="1" t="s">
        <v>1472</v>
      </c>
      <c r="H325" s="1">
        <v>1</v>
      </c>
      <c r="I325" s="1">
        <v>168</v>
      </c>
      <c r="J325" s="1">
        <v>165.9</v>
      </c>
      <c r="K325" s="1">
        <v>158.9</v>
      </c>
      <c r="L325" s="1">
        <v>43.6</v>
      </c>
      <c r="M325" s="1">
        <v>28.1</v>
      </c>
      <c r="N325" s="1">
        <v>35.5</v>
      </c>
      <c r="O325" s="10">
        <f t="shared" si="30"/>
        <v>0.21753246753246755</v>
      </c>
      <c r="P325" s="10">
        <f t="shared" si="31"/>
        <v>-2.200697350237129</v>
      </c>
      <c r="Q325" s="11">
        <f t="shared" si="32"/>
        <v>1.6563585703781276E-5</v>
      </c>
      <c r="R325" s="12">
        <v>31</v>
      </c>
      <c r="S325" s="12">
        <f t="shared" si="33"/>
        <v>4.7808456408122488</v>
      </c>
      <c r="T325" s="11">
        <f t="shared" si="34"/>
        <v>2.4417931182671107E-4</v>
      </c>
      <c r="U325" s="11">
        <f t="shared" si="35"/>
        <v>3.6122911345766706</v>
      </c>
    </row>
    <row r="326" spans="1:21">
      <c r="A326" s="1" t="s">
        <v>1473</v>
      </c>
      <c r="B326" s="1" t="s">
        <v>61</v>
      </c>
      <c r="C326" s="1" t="s">
        <v>1474</v>
      </c>
      <c r="D326" s="1">
        <v>3</v>
      </c>
      <c r="E326" s="1" t="s">
        <v>1475</v>
      </c>
      <c r="F326" s="1" t="s">
        <v>1476</v>
      </c>
      <c r="G326" s="1" t="s">
        <v>1477</v>
      </c>
      <c r="H326" s="1">
        <v>1</v>
      </c>
      <c r="I326" s="1">
        <v>149.30000000000001</v>
      </c>
      <c r="J326" s="1">
        <v>166</v>
      </c>
      <c r="K326" s="1">
        <v>180.4</v>
      </c>
      <c r="L326" s="1">
        <v>26.5</v>
      </c>
      <c r="M326" s="1">
        <v>19.8</v>
      </c>
      <c r="N326" s="1">
        <v>58</v>
      </c>
      <c r="O326" s="10">
        <f t="shared" si="30"/>
        <v>0.21040952188823883</v>
      </c>
      <c r="P326" s="10">
        <f t="shared" si="31"/>
        <v>-2.2487281009505615</v>
      </c>
      <c r="Q326" s="11">
        <f t="shared" si="32"/>
        <v>9.1692578576996089E-4</v>
      </c>
      <c r="R326" s="12">
        <v>154</v>
      </c>
      <c r="S326" s="12">
        <f t="shared" si="33"/>
        <v>3.0376658138773074</v>
      </c>
      <c r="T326" s="11">
        <f t="shared" si="34"/>
        <v>2.7210070395900787E-3</v>
      </c>
      <c r="U326" s="11">
        <f t="shared" si="35"/>
        <v>2.5652703346439205</v>
      </c>
    </row>
    <row r="327" spans="1:21">
      <c r="A327" s="1" t="s">
        <v>1478</v>
      </c>
      <c r="B327" s="1" t="s">
        <v>190</v>
      </c>
      <c r="C327" s="1" t="s">
        <v>898</v>
      </c>
      <c r="D327" s="1">
        <v>3</v>
      </c>
      <c r="E327" s="1" t="s">
        <v>899</v>
      </c>
      <c r="F327" s="1" t="s">
        <v>1374</v>
      </c>
      <c r="G327" s="1" t="s">
        <v>1479</v>
      </c>
      <c r="H327" s="1">
        <v>1</v>
      </c>
      <c r="I327" s="1">
        <v>160.6</v>
      </c>
      <c r="J327" s="1">
        <v>165.8</v>
      </c>
      <c r="K327" s="1">
        <v>171.5</v>
      </c>
      <c r="L327" s="1">
        <v>51.6</v>
      </c>
      <c r="M327" s="1">
        <v>24.8</v>
      </c>
      <c r="N327" s="1">
        <v>25.8</v>
      </c>
      <c r="O327" s="10">
        <f t="shared" si="30"/>
        <v>0.20526210082345855</v>
      </c>
      <c r="P327" s="10">
        <f t="shared" si="31"/>
        <v>-2.2844608191284279</v>
      </c>
      <c r="Q327" s="11">
        <f t="shared" si="32"/>
        <v>1.44660843754938E-4</v>
      </c>
      <c r="R327" s="12">
        <v>86</v>
      </c>
      <c r="S327" s="12">
        <f t="shared" si="33"/>
        <v>3.8396490061472042</v>
      </c>
      <c r="T327" s="11">
        <f t="shared" si="34"/>
        <v>7.6872099530240318E-4</v>
      </c>
      <c r="U327" s="11">
        <f t="shared" si="35"/>
        <v>3.1142312573209221</v>
      </c>
    </row>
    <row r="328" spans="1:21">
      <c r="A328" s="1" t="s">
        <v>1480</v>
      </c>
      <c r="B328" s="1" t="s">
        <v>48</v>
      </c>
      <c r="C328" s="1" t="s">
        <v>1481</v>
      </c>
      <c r="D328" s="1">
        <v>3</v>
      </c>
      <c r="E328" s="1" t="s">
        <v>1482</v>
      </c>
      <c r="F328" s="1" t="s">
        <v>720</v>
      </c>
      <c r="G328" s="1" t="s">
        <v>1483</v>
      </c>
      <c r="H328" s="1">
        <v>1</v>
      </c>
      <c r="I328" s="1">
        <v>184.5</v>
      </c>
      <c r="J328" s="1">
        <v>166.2</v>
      </c>
      <c r="K328" s="1">
        <v>147.19999999999999</v>
      </c>
      <c r="L328" s="1">
        <v>12.3</v>
      </c>
      <c r="M328" s="1">
        <v>84.2</v>
      </c>
      <c r="N328" s="1">
        <v>5.6</v>
      </c>
      <c r="O328" s="10">
        <f t="shared" si="30"/>
        <v>0.20506125728057842</v>
      </c>
      <c r="P328" s="10">
        <f t="shared" si="31"/>
        <v>-2.285873149188248</v>
      </c>
      <c r="Q328" s="11">
        <f t="shared" si="32"/>
        <v>8.515824776771725E-3</v>
      </c>
      <c r="R328" s="12">
        <v>261</v>
      </c>
      <c r="S328" s="12">
        <f t="shared" si="33"/>
        <v>2.0697732832675388</v>
      </c>
      <c r="T328" s="11">
        <f t="shared" si="34"/>
        <v>1.4910850279634784E-2</v>
      </c>
      <c r="U328" s="11">
        <f t="shared" si="35"/>
        <v>1.8264975905359695</v>
      </c>
    </row>
    <row r="329" spans="1:21">
      <c r="A329" s="1" t="s">
        <v>1484</v>
      </c>
      <c r="B329" s="1" t="s">
        <v>94</v>
      </c>
      <c r="C329" s="1" t="s">
        <v>1485</v>
      </c>
      <c r="D329" s="1">
        <v>4</v>
      </c>
      <c r="E329" s="1" t="s">
        <v>1099</v>
      </c>
      <c r="F329" s="1" t="s">
        <v>569</v>
      </c>
      <c r="G329" s="1" t="s">
        <v>1486</v>
      </c>
      <c r="H329" s="1">
        <v>1</v>
      </c>
      <c r="I329" s="1">
        <v>171.9</v>
      </c>
      <c r="J329" s="1">
        <v>168.2</v>
      </c>
      <c r="K329" s="1">
        <v>158.4</v>
      </c>
      <c r="L329" s="1">
        <v>39.799999999999997</v>
      </c>
      <c r="M329" s="1">
        <v>31</v>
      </c>
      <c r="N329" s="1">
        <v>30.7</v>
      </c>
      <c r="O329" s="10">
        <f t="shared" si="30"/>
        <v>0.20361083249749251</v>
      </c>
      <c r="P329" s="10">
        <f t="shared" si="31"/>
        <v>-2.2961137772130193</v>
      </c>
      <c r="Q329" s="11">
        <f t="shared" si="32"/>
        <v>1.2237074701260658E-5</v>
      </c>
      <c r="R329" s="12">
        <v>28</v>
      </c>
      <c r="S329" s="12">
        <f t="shared" si="33"/>
        <v>4.9123223888031315</v>
      </c>
      <c r="T329" s="11">
        <f t="shared" si="34"/>
        <v>1.9972654065986145E-4</v>
      </c>
      <c r="U329" s="11">
        <f t="shared" si="35"/>
        <v>3.699564220075501</v>
      </c>
    </row>
    <row r="330" spans="1:21">
      <c r="A330" s="1" t="s">
        <v>1487</v>
      </c>
      <c r="B330" s="1" t="s">
        <v>77</v>
      </c>
      <c r="C330" s="1" t="s">
        <v>1488</v>
      </c>
      <c r="D330" s="1">
        <v>1</v>
      </c>
      <c r="E330" s="1" t="s">
        <v>1489</v>
      </c>
      <c r="F330" s="1" t="s">
        <v>1490</v>
      </c>
      <c r="G330" s="1" t="s">
        <v>1491</v>
      </c>
      <c r="H330" s="1">
        <v>1</v>
      </c>
      <c r="I330" s="1">
        <v>56</v>
      </c>
      <c r="J330" s="1">
        <v>94.9</v>
      </c>
      <c r="K330" s="1">
        <v>348</v>
      </c>
      <c r="L330" s="1">
        <v>15.1</v>
      </c>
      <c r="M330" s="1">
        <v>33.4</v>
      </c>
      <c r="N330" s="1">
        <v>52.5</v>
      </c>
      <c r="O330" s="10">
        <f t="shared" si="30"/>
        <v>0.2024453798356384</v>
      </c>
      <c r="P330" s="10">
        <f t="shared" si="31"/>
        <v>-2.3043953763692682</v>
      </c>
      <c r="Q330" s="11">
        <f t="shared" si="32"/>
        <v>0.22357389508318479</v>
      </c>
      <c r="R330" s="12">
        <v>395</v>
      </c>
      <c r="S330" s="12">
        <f t="shared" si="33"/>
        <v>0.65057890688210562</v>
      </c>
      <c r="T330" s="11">
        <f t="shared" si="34"/>
        <v>0.25866650646333023</v>
      </c>
      <c r="U330" s="11">
        <f t="shared" si="35"/>
        <v>0.58725980243871578</v>
      </c>
    </row>
    <row r="331" spans="1:21">
      <c r="A331" s="1" t="s">
        <v>1492</v>
      </c>
      <c r="B331" s="1" t="s">
        <v>48</v>
      </c>
      <c r="C331" s="1" t="s">
        <v>1493</v>
      </c>
      <c r="D331" s="1">
        <v>2</v>
      </c>
      <c r="E331" s="1" t="s">
        <v>1494</v>
      </c>
      <c r="F331" s="1" t="s">
        <v>1349</v>
      </c>
      <c r="G331" s="1" t="s">
        <v>1495</v>
      </c>
      <c r="H331" s="1">
        <v>2</v>
      </c>
      <c r="I331" s="1">
        <v>138.6</v>
      </c>
      <c r="J331" s="1">
        <v>196</v>
      </c>
      <c r="K331" s="1">
        <v>164.9</v>
      </c>
      <c r="L331" s="1">
        <v>28.8</v>
      </c>
      <c r="M331" s="1">
        <v>17.600000000000001</v>
      </c>
      <c r="N331" s="1">
        <v>54.1</v>
      </c>
      <c r="O331" s="10">
        <f t="shared" si="30"/>
        <v>0.20120120120120119</v>
      </c>
      <c r="P331" s="10">
        <f t="shared" si="31"/>
        <v>-2.3132891766134898</v>
      </c>
      <c r="Q331" s="11">
        <f t="shared" si="32"/>
        <v>2.5539287372236949E-3</v>
      </c>
      <c r="R331" s="12">
        <v>197</v>
      </c>
      <c r="S331" s="12">
        <f t="shared" si="33"/>
        <v>2.592791225107959</v>
      </c>
      <c r="T331" s="11">
        <f t="shared" si="34"/>
        <v>5.9245961061483677E-3</v>
      </c>
      <c r="U331" s="11">
        <f t="shared" si="35"/>
        <v>2.2273412511997019</v>
      </c>
    </row>
    <row r="332" spans="1:21">
      <c r="A332" s="1" t="s">
        <v>1496</v>
      </c>
      <c r="B332" s="1" t="s">
        <v>94</v>
      </c>
      <c r="C332" s="1" t="s">
        <v>1497</v>
      </c>
      <c r="D332" s="1">
        <v>3</v>
      </c>
      <c r="E332" s="1" t="s">
        <v>1498</v>
      </c>
      <c r="F332" s="1" t="s">
        <v>1499</v>
      </c>
      <c r="G332" s="1" t="s">
        <v>1500</v>
      </c>
      <c r="H332" s="1">
        <v>1</v>
      </c>
      <c r="I332" s="1">
        <v>192.7</v>
      </c>
      <c r="J332" s="1">
        <v>157.19999999999999</v>
      </c>
      <c r="K332" s="1">
        <v>150.30000000000001</v>
      </c>
      <c r="L332" s="1">
        <v>53.6</v>
      </c>
      <c r="M332" s="1">
        <v>14.8</v>
      </c>
      <c r="N332" s="1">
        <v>31.5</v>
      </c>
      <c r="O332" s="10">
        <f t="shared" si="30"/>
        <v>0.19972011195521797</v>
      </c>
      <c r="P332" s="10">
        <f t="shared" si="31"/>
        <v>-2.3239484743885512</v>
      </c>
      <c r="Q332" s="11">
        <f t="shared" si="32"/>
        <v>1.5162009056824005E-3</v>
      </c>
      <c r="R332" s="12">
        <v>169</v>
      </c>
      <c r="S332" s="12">
        <f t="shared" si="33"/>
        <v>2.8192432482763441</v>
      </c>
      <c r="T332" s="11">
        <f t="shared" si="34"/>
        <v>4.1000225674370245E-3</v>
      </c>
      <c r="U332" s="11">
        <f t="shared" si="35"/>
        <v>2.3872137528201671</v>
      </c>
    </row>
    <row r="333" spans="1:21">
      <c r="A333" s="1" t="s">
        <v>1501</v>
      </c>
      <c r="B333" s="1" t="s">
        <v>77</v>
      </c>
      <c r="C333" s="1" t="s">
        <v>1502</v>
      </c>
      <c r="D333" s="1">
        <v>3</v>
      </c>
      <c r="E333" s="1" t="s">
        <v>719</v>
      </c>
      <c r="F333" s="1" t="s">
        <v>1401</v>
      </c>
      <c r="G333" s="1" t="s">
        <v>1503</v>
      </c>
      <c r="H333" s="1">
        <v>1</v>
      </c>
      <c r="I333" s="1">
        <v>182</v>
      </c>
      <c r="J333" s="1">
        <v>149.80000000000001</v>
      </c>
      <c r="K333" s="1">
        <v>168.4</v>
      </c>
      <c r="L333" s="1">
        <v>26.4</v>
      </c>
      <c r="M333" s="1">
        <v>37.1</v>
      </c>
      <c r="N333" s="1">
        <v>36.200000000000003</v>
      </c>
      <c r="O333" s="10">
        <f t="shared" si="30"/>
        <v>0.19932027189124349</v>
      </c>
      <c r="P333" s="10">
        <f t="shared" si="31"/>
        <v>-2.3268396477827742</v>
      </c>
      <c r="Q333" s="11">
        <f t="shared" si="32"/>
        <v>1.7790713193832644E-4</v>
      </c>
      <c r="R333" s="12">
        <v>93</v>
      </c>
      <c r="S333" s="12">
        <f t="shared" si="33"/>
        <v>3.7498066415766922</v>
      </c>
      <c r="T333" s="11">
        <f t="shared" si="34"/>
        <v>8.742318203851094E-4</v>
      </c>
      <c r="U333" s="11">
        <f t="shared" si="35"/>
        <v>3.058373390060777</v>
      </c>
    </row>
    <row r="334" spans="1:21">
      <c r="A334" s="1" t="s">
        <v>1504</v>
      </c>
      <c r="B334" s="1" t="s">
        <v>286</v>
      </c>
      <c r="C334" s="1" t="s">
        <v>1505</v>
      </c>
      <c r="D334" s="1">
        <v>2</v>
      </c>
      <c r="E334" s="1" t="s">
        <v>719</v>
      </c>
      <c r="F334" s="1" t="s">
        <v>848</v>
      </c>
      <c r="G334" s="1" t="s">
        <v>1506</v>
      </c>
      <c r="H334" s="1">
        <v>1</v>
      </c>
      <c r="I334" s="1">
        <v>165.3</v>
      </c>
      <c r="J334" s="1">
        <v>174.1</v>
      </c>
      <c r="K334" s="1">
        <v>161.6</v>
      </c>
      <c r="L334" s="1">
        <v>41.8</v>
      </c>
      <c r="M334" s="1">
        <v>20.2</v>
      </c>
      <c r="N334" s="1">
        <v>37</v>
      </c>
      <c r="O334" s="10">
        <f t="shared" si="30"/>
        <v>0.19760479041916168</v>
      </c>
      <c r="P334" s="10">
        <f t="shared" si="31"/>
        <v>-2.3393101731155985</v>
      </c>
      <c r="Q334" s="11">
        <f t="shared" si="32"/>
        <v>5.8431560271740938E-5</v>
      </c>
      <c r="R334" s="12">
        <v>57</v>
      </c>
      <c r="S334" s="12">
        <f t="shared" si="33"/>
        <v>4.2333525167641763</v>
      </c>
      <c r="T334" s="11">
        <f t="shared" si="34"/>
        <v>4.6847759726641419E-4</v>
      </c>
      <c r="U334" s="11">
        <f t="shared" si="35"/>
        <v>3.3293111723668174</v>
      </c>
    </row>
    <row r="335" spans="1:21">
      <c r="A335" s="1" t="s">
        <v>1507</v>
      </c>
      <c r="B335" s="1" t="s">
        <v>286</v>
      </c>
      <c r="C335" s="1" t="s">
        <v>1508</v>
      </c>
      <c r="D335" s="1">
        <v>5</v>
      </c>
      <c r="E335" s="1" t="s">
        <v>1509</v>
      </c>
      <c r="F335" s="1" t="s">
        <v>1100</v>
      </c>
      <c r="G335" s="1" t="s">
        <v>1510</v>
      </c>
      <c r="H335" s="1">
        <v>1</v>
      </c>
      <c r="I335" s="1">
        <v>192.1</v>
      </c>
      <c r="J335" s="1">
        <v>157.4</v>
      </c>
      <c r="K335" s="1">
        <v>151.69999999999999</v>
      </c>
      <c r="L335" s="1">
        <v>32.200000000000003</v>
      </c>
      <c r="M335" s="1">
        <v>26.6</v>
      </c>
      <c r="N335" s="1">
        <v>39.9</v>
      </c>
      <c r="O335" s="10">
        <f t="shared" si="30"/>
        <v>0.19692737430167598</v>
      </c>
      <c r="P335" s="10">
        <f t="shared" si="31"/>
        <v>-2.3442644248654627</v>
      </c>
      <c r="Q335" s="11">
        <f t="shared" si="32"/>
        <v>5.2764214349877703E-4</v>
      </c>
      <c r="R335" s="12">
        <v>133</v>
      </c>
      <c r="S335" s="12">
        <f t="shared" si="33"/>
        <v>3.2776605240467918</v>
      </c>
      <c r="T335" s="11">
        <f t="shared" si="34"/>
        <v>1.8130260118717377E-3</v>
      </c>
      <c r="U335" s="11">
        <f t="shared" si="35"/>
        <v>2.7415959649440276</v>
      </c>
    </row>
    <row r="336" spans="1:21">
      <c r="A336" s="1" t="s">
        <v>1511</v>
      </c>
      <c r="B336" s="1" t="s">
        <v>77</v>
      </c>
      <c r="C336" s="1" t="s">
        <v>1512</v>
      </c>
      <c r="D336" s="1">
        <v>4</v>
      </c>
      <c r="E336" s="1" t="s">
        <v>886</v>
      </c>
      <c r="F336" s="1" t="s">
        <v>1513</v>
      </c>
      <c r="G336" s="1" t="s">
        <v>1514</v>
      </c>
      <c r="H336" s="1">
        <v>1</v>
      </c>
      <c r="I336" s="1">
        <v>158.5</v>
      </c>
      <c r="J336" s="1">
        <v>163</v>
      </c>
      <c r="K336" s="1">
        <v>180.4</v>
      </c>
      <c r="L336" s="1">
        <v>39.5</v>
      </c>
      <c r="M336" s="1">
        <v>28.5</v>
      </c>
      <c r="N336" s="1">
        <v>30.1</v>
      </c>
      <c r="O336" s="10">
        <f t="shared" si="30"/>
        <v>0.19545726240286909</v>
      </c>
      <c r="P336" s="10">
        <f t="shared" si="31"/>
        <v>-2.3550749045402704</v>
      </c>
      <c r="Q336" s="11">
        <f t="shared" si="32"/>
        <v>5.6886632143408552E-5</v>
      </c>
      <c r="R336" s="12">
        <v>56</v>
      </c>
      <c r="S336" s="12">
        <f t="shared" si="33"/>
        <v>4.2449897769868246</v>
      </c>
      <c r="T336" s="11">
        <f t="shared" si="34"/>
        <v>4.6423555159888762E-4</v>
      </c>
      <c r="U336" s="11">
        <f t="shared" si="35"/>
        <v>3.3332616039231753</v>
      </c>
    </row>
    <row r="337" spans="1:21">
      <c r="A337" s="1" t="s">
        <v>1515</v>
      </c>
      <c r="B337" s="1" t="s">
        <v>48</v>
      </c>
      <c r="C337" s="1" t="s">
        <v>1516</v>
      </c>
      <c r="D337" s="1">
        <v>2</v>
      </c>
      <c r="E337" s="1" t="s">
        <v>1517</v>
      </c>
      <c r="F337" s="1" t="s">
        <v>1518</v>
      </c>
      <c r="G337" s="1" t="s">
        <v>1519</v>
      </c>
      <c r="H337" s="1">
        <v>1</v>
      </c>
      <c r="I337" s="1">
        <v>184.9</v>
      </c>
      <c r="J337" s="1">
        <v>159.9</v>
      </c>
      <c r="K337" s="1">
        <v>157.5</v>
      </c>
      <c r="L337" s="1">
        <v>40.299999999999997</v>
      </c>
      <c r="M337" s="1">
        <v>37.5</v>
      </c>
      <c r="N337" s="1">
        <v>19.899999999999999</v>
      </c>
      <c r="O337" s="10">
        <f t="shared" si="30"/>
        <v>0.19450527573163445</v>
      </c>
      <c r="P337" s="10">
        <f t="shared" si="31"/>
        <v>-2.3621188077034443</v>
      </c>
      <c r="Q337" s="11">
        <f t="shared" si="32"/>
        <v>2.400188467732506E-4</v>
      </c>
      <c r="R337" s="12">
        <v>101</v>
      </c>
      <c r="S337" s="12">
        <f t="shared" si="33"/>
        <v>3.6197546552539661</v>
      </c>
      <c r="T337" s="11">
        <f t="shared" si="34"/>
        <v>1.0860258710433219E-3</v>
      </c>
      <c r="U337" s="11">
        <f t="shared" si="35"/>
        <v>2.9641598289667588</v>
      </c>
    </row>
    <row r="338" spans="1:21">
      <c r="A338" s="1" t="s">
        <v>1520</v>
      </c>
      <c r="B338" s="1" t="s">
        <v>77</v>
      </c>
      <c r="C338" s="1" t="s">
        <v>1521</v>
      </c>
      <c r="D338" s="1">
        <v>1</v>
      </c>
      <c r="E338" s="1" t="s">
        <v>543</v>
      </c>
      <c r="F338" s="1" t="s">
        <v>1522</v>
      </c>
      <c r="G338" s="1" t="s">
        <v>1523</v>
      </c>
      <c r="H338" s="1">
        <v>1</v>
      </c>
      <c r="I338" s="1">
        <v>430.1</v>
      </c>
      <c r="J338" s="1">
        <v>27.5</v>
      </c>
      <c r="K338" s="1">
        <v>45.4</v>
      </c>
      <c r="L338" s="1">
        <v>38.4</v>
      </c>
      <c r="M338" s="1">
        <v>12.8</v>
      </c>
      <c r="N338" s="1">
        <v>45.7</v>
      </c>
      <c r="O338" s="10">
        <f t="shared" si="30"/>
        <v>0.19264413518886683</v>
      </c>
      <c r="P338" s="10">
        <f t="shared" si="31"/>
        <v>-2.3759898292778083</v>
      </c>
      <c r="Q338" s="11">
        <f t="shared" si="32"/>
        <v>0.36210307113641943</v>
      </c>
      <c r="R338" s="12">
        <v>414</v>
      </c>
      <c r="S338" s="12">
        <f t="shared" si="33"/>
        <v>0.44116779174762799</v>
      </c>
      <c r="T338" s="11">
        <f t="shared" si="34"/>
        <v>0.39971281040904272</v>
      </c>
      <c r="U338" s="11">
        <f t="shared" si="35"/>
        <v>0.39825193279867671</v>
      </c>
    </row>
    <row r="339" spans="1:21">
      <c r="A339" s="1" t="s">
        <v>1524</v>
      </c>
      <c r="B339" s="1" t="s">
        <v>94</v>
      </c>
      <c r="C339" s="1" t="s">
        <v>1525</v>
      </c>
      <c r="D339" s="1">
        <v>5</v>
      </c>
      <c r="E339" s="1" t="s">
        <v>1526</v>
      </c>
      <c r="F339" s="1" t="s">
        <v>1527</v>
      </c>
      <c r="G339" s="1" t="s">
        <v>1528</v>
      </c>
      <c r="H339" s="1">
        <v>1</v>
      </c>
      <c r="I339" s="1">
        <v>168.5</v>
      </c>
      <c r="J339" s="1">
        <v>169</v>
      </c>
      <c r="K339" s="1">
        <v>165.7</v>
      </c>
      <c r="L339" s="1">
        <v>31.2</v>
      </c>
      <c r="M339" s="1">
        <v>35.9</v>
      </c>
      <c r="N339" s="1">
        <v>29.8</v>
      </c>
      <c r="O339" s="10">
        <f t="shared" si="30"/>
        <v>0.19256756756756757</v>
      </c>
      <c r="P339" s="10">
        <f t="shared" si="31"/>
        <v>-2.3765633514642084</v>
      </c>
      <c r="Q339" s="11">
        <f t="shared" si="32"/>
        <v>3.538200841433578E-7</v>
      </c>
      <c r="R339" s="12">
        <v>2</v>
      </c>
      <c r="S339" s="12">
        <f t="shared" si="33"/>
        <v>6.4512175185572431</v>
      </c>
      <c r="T339" s="11">
        <f t="shared" si="34"/>
        <v>8.0847889226757258E-5</v>
      </c>
      <c r="U339" s="11">
        <f t="shared" si="35"/>
        <v>4.092331314151374</v>
      </c>
    </row>
    <row r="340" spans="1:21">
      <c r="A340" s="1" t="s">
        <v>1529</v>
      </c>
      <c r="B340" s="1" t="s">
        <v>286</v>
      </c>
      <c r="C340" s="1" t="s">
        <v>1530</v>
      </c>
      <c r="D340" s="1">
        <v>10</v>
      </c>
      <c r="E340" s="1" t="s">
        <v>1531</v>
      </c>
      <c r="F340" s="1" t="s">
        <v>1451</v>
      </c>
      <c r="G340" s="1" t="s">
        <v>1532</v>
      </c>
      <c r="H340" s="1">
        <v>1</v>
      </c>
      <c r="I340" s="1">
        <v>169.8</v>
      </c>
      <c r="J340" s="1">
        <v>164</v>
      </c>
      <c r="K340" s="1">
        <v>169.3</v>
      </c>
      <c r="L340" s="1">
        <v>32.6</v>
      </c>
      <c r="M340" s="1">
        <v>29.9</v>
      </c>
      <c r="N340" s="1">
        <v>34.299999999999997</v>
      </c>
      <c r="O340" s="10">
        <f t="shared" si="30"/>
        <v>0.19240707612800634</v>
      </c>
      <c r="P340" s="10">
        <f t="shared" si="31"/>
        <v>-2.3777662370109081</v>
      </c>
      <c r="Q340" s="11">
        <f t="shared" si="32"/>
        <v>4.6018646825078268E-7</v>
      </c>
      <c r="R340" s="12">
        <v>6</v>
      </c>
      <c r="S340" s="12">
        <f t="shared" si="33"/>
        <v>6.3370661558768875</v>
      </c>
      <c r="T340" s="11">
        <f t="shared" si="34"/>
        <v>3.5050869331767947E-5</v>
      </c>
      <c r="U340" s="11">
        <f t="shared" si="35"/>
        <v>4.4553012061906809</v>
      </c>
    </row>
    <row r="341" spans="1:21">
      <c r="A341" s="1" t="s">
        <v>1533</v>
      </c>
      <c r="B341" s="1" t="s">
        <v>94</v>
      </c>
      <c r="C341" s="1" t="s">
        <v>1534</v>
      </c>
      <c r="D341" s="1">
        <v>3</v>
      </c>
      <c r="E341" s="1" t="s">
        <v>1535</v>
      </c>
      <c r="F341" s="1" t="s">
        <v>660</v>
      </c>
      <c r="G341" s="1" t="s">
        <v>1536</v>
      </c>
      <c r="H341" s="1">
        <v>1</v>
      </c>
      <c r="I341" s="1">
        <v>152.69999999999999</v>
      </c>
      <c r="J341" s="1">
        <v>186</v>
      </c>
      <c r="K341" s="1">
        <v>164.6</v>
      </c>
      <c r="L341" s="1">
        <v>18.399999999999999</v>
      </c>
      <c r="M341" s="1">
        <v>48</v>
      </c>
      <c r="N341" s="1">
        <v>30.3</v>
      </c>
      <c r="O341" s="10">
        <f t="shared" si="30"/>
        <v>0.19213192926683889</v>
      </c>
      <c r="P341" s="10">
        <f t="shared" si="31"/>
        <v>-2.3798308030200608</v>
      </c>
      <c r="Q341" s="11">
        <f t="shared" si="32"/>
        <v>4.7739109806053552E-4</v>
      </c>
      <c r="R341" s="12">
        <v>127</v>
      </c>
      <c r="S341" s="12">
        <f t="shared" si="33"/>
        <v>3.321125683568126</v>
      </c>
      <c r="T341" s="11">
        <f t="shared" si="34"/>
        <v>1.7178561560131081E-3</v>
      </c>
      <c r="U341" s="11">
        <f t="shared" si="35"/>
        <v>2.7650132044542328</v>
      </c>
    </row>
    <row r="342" spans="1:21">
      <c r="A342" s="1" t="s">
        <v>1537</v>
      </c>
      <c r="B342" s="1" t="s">
        <v>48</v>
      </c>
      <c r="C342" s="1" t="s">
        <v>1538</v>
      </c>
      <c r="D342" s="1">
        <v>3</v>
      </c>
      <c r="E342" s="1" t="s">
        <v>1539</v>
      </c>
      <c r="F342" s="1" t="s">
        <v>1374</v>
      </c>
      <c r="G342" s="1" t="s">
        <v>1540</v>
      </c>
      <c r="H342" s="1">
        <v>1</v>
      </c>
      <c r="I342" s="1">
        <v>190.6</v>
      </c>
      <c r="J342" s="1">
        <v>131.1</v>
      </c>
      <c r="K342" s="1">
        <v>181.7</v>
      </c>
      <c r="L342" s="1">
        <v>35.299999999999997</v>
      </c>
      <c r="M342" s="1">
        <v>23.6</v>
      </c>
      <c r="N342" s="1">
        <v>37.799999999999997</v>
      </c>
      <c r="O342" s="10">
        <f t="shared" si="30"/>
        <v>0.19209376241557408</v>
      </c>
      <c r="P342" s="10">
        <f t="shared" si="31"/>
        <v>-2.3801174216841385</v>
      </c>
      <c r="Q342" s="11">
        <f t="shared" si="32"/>
        <v>2.056134465283728E-3</v>
      </c>
      <c r="R342" s="12">
        <v>184</v>
      </c>
      <c r="S342" s="12">
        <f t="shared" si="33"/>
        <v>2.68694848713728</v>
      </c>
      <c r="T342" s="11">
        <f t="shared" si="34"/>
        <v>5.106812231710129E-3</v>
      </c>
      <c r="U342" s="11">
        <f t="shared" si="35"/>
        <v>2.2918501100769668</v>
      </c>
    </row>
    <row r="343" spans="1:21">
      <c r="A343" s="1" t="s">
        <v>1541</v>
      </c>
      <c r="B343" s="1" t="s">
        <v>61</v>
      </c>
      <c r="C343" s="1" t="s">
        <v>1542</v>
      </c>
      <c r="D343" s="1">
        <v>3</v>
      </c>
      <c r="E343" s="1" t="s">
        <v>886</v>
      </c>
      <c r="F343" s="1" t="s">
        <v>848</v>
      </c>
      <c r="G343" s="1" t="s">
        <v>1543</v>
      </c>
      <c r="H343" s="1">
        <v>1</v>
      </c>
      <c r="I343" s="1">
        <v>190.8</v>
      </c>
      <c r="J343" s="1">
        <v>148.80000000000001</v>
      </c>
      <c r="K343" s="1">
        <v>164.4</v>
      </c>
      <c r="L343" s="1">
        <v>41.3</v>
      </c>
      <c r="M343" s="1">
        <v>22.5</v>
      </c>
      <c r="N343" s="1">
        <v>32.1</v>
      </c>
      <c r="O343" s="10">
        <f t="shared" si="30"/>
        <v>0.1902777777777778</v>
      </c>
      <c r="P343" s="10">
        <f t="shared" si="31"/>
        <v>-2.393821013369148</v>
      </c>
      <c r="Q343" s="11">
        <f t="shared" si="32"/>
        <v>5.3094583497947012E-4</v>
      </c>
      <c r="R343" s="12">
        <v>134</v>
      </c>
      <c r="S343" s="12">
        <f t="shared" si="33"/>
        <v>3.2749497816857223</v>
      </c>
      <c r="T343" s="11">
        <f t="shared" si="34"/>
        <v>1.8107630342210287E-3</v>
      </c>
      <c r="U343" s="11">
        <f t="shared" si="35"/>
        <v>2.74213837998068</v>
      </c>
    </row>
    <row r="344" spans="1:21">
      <c r="A344" s="1" t="s">
        <v>1544</v>
      </c>
      <c r="B344" s="1" t="s">
        <v>1545</v>
      </c>
      <c r="C344" s="1" t="s">
        <v>1546</v>
      </c>
      <c r="D344" s="1">
        <v>1</v>
      </c>
      <c r="E344" s="1" t="s">
        <v>1418</v>
      </c>
      <c r="F344" s="1" t="s">
        <v>1547</v>
      </c>
      <c r="G344" s="1" t="s">
        <v>1548</v>
      </c>
      <c r="H344" s="1">
        <v>1</v>
      </c>
      <c r="I344" s="1">
        <v>198.2</v>
      </c>
      <c r="J344" s="1">
        <v>154.30000000000001</v>
      </c>
      <c r="K344" s="1">
        <v>151.80000000000001</v>
      </c>
      <c r="L344" s="1">
        <v>29.9</v>
      </c>
      <c r="M344" s="1">
        <v>33.200000000000003</v>
      </c>
      <c r="N344" s="1">
        <v>32.6</v>
      </c>
      <c r="O344" s="10">
        <f t="shared" si="30"/>
        <v>0.18976799524092805</v>
      </c>
      <c r="P344" s="10">
        <f t="shared" si="31"/>
        <v>-2.3976913954712979</v>
      </c>
      <c r="Q344" s="11">
        <f t="shared" si="32"/>
        <v>8.3701734969012539E-4</v>
      </c>
      <c r="R344" s="12">
        <v>151</v>
      </c>
      <c r="S344" s="12">
        <f t="shared" si="33"/>
        <v>3.0772655398602735</v>
      </c>
      <c r="T344" s="11">
        <f t="shared" si="34"/>
        <v>2.5332246940952801E-3</v>
      </c>
      <c r="U344" s="11">
        <f t="shared" si="35"/>
        <v>2.5963262870835928</v>
      </c>
    </row>
    <row r="345" spans="1:21">
      <c r="A345" s="1" t="s">
        <v>1549</v>
      </c>
      <c r="B345" s="1" t="s">
        <v>61</v>
      </c>
      <c r="C345" s="1" t="s">
        <v>1550</v>
      </c>
      <c r="D345" s="1">
        <v>2</v>
      </c>
      <c r="E345" s="1" t="s">
        <v>1551</v>
      </c>
      <c r="F345" s="1" t="s">
        <v>1552</v>
      </c>
      <c r="G345" s="1" t="s">
        <v>1553</v>
      </c>
      <c r="H345" s="1">
        <v>0</v>
      </c>
      <c r="I345" s="1">
        <v>164.2</v>
      </c>
      <c r="J345" s="1">
        <v>168.6</v>
      </c>
      <c r="K345" s="1">
        <v>171.7</v>
      </c>
      <c r="L345" s="1">
        <v>43.8</v>
      </c>
      <c r="M345" s="1">
        <v>33.200000000000003</v>
      </c>
      <c r="N345" s="1">
        <v>18.399999999999999</v>
      </c>
      <c r="O345" s="10">
        <f t="shared" si="30"/>
        <v>0.18909811694747275</v>
      </c>
      <c r="P345" s="10">
        <f t="shared" si="31"/>
        <v>-2.4027930979882082</v>
      </c>
      <c r="Q345" s="11">
        <f t="shared" si="32"/>
        <v>5.9117173057706318E-5</v>
      </c>
      <c r="R345" s="12">
        <v>59</v>
      </c>
      <c r="S345" s="12">
        <f t="shared" si="33"/>
        <v>4.2282863417781966</v>
      </c>
      <c r="T345" s="11">
        <f t="shared" si="34"/>
        <v>4.5790759470121673E-4</v>
      </c>
      <c r="U345" s="11">
        <f t="shared" si="35"/>
        <v>3.3392221533504909</v>
      </c>
    </row>
    <row r="346" spans="1:21">
      <c r="A346" s="1" t="s">
        <v>1554</v>
      </c>
      <c r="B346" s="1" t="s">
        <v>1555</v>
      </c>
      <c r="C346" s="1" t="s">
        <v>1556</v>
      </c>
      <c r="D346" s="1">
        <v>1</v>
      </c>
      <c r="E346" s="1" t="s">
        <v>1557</v>
      </c>
      <c r="F346" s="1" t="s">
        <v>819</v>
      </c>
      <c r="G346" s="1" t="s">
        <v>1558</v>
      </c>
      <c r="H346" s="1">
        <v>1</v>
      </c>
      <c r="I346" s="1">
        <v>164.8</v>
      </c>
      <c r="J346" s="1">
        <v>175.7</v>
      </c>
      <c r="K346" s="1">
        <v>164.6</v>
      </c>
      <c r="L346" s="1">
        <v>27.1</v>
      </c>
      <c r="M346" s="1">
        <v>43</v>
      </c>
      <c r="N346" s="1">
        <v>24.7</v>
      </c>
      <c r="O346" s="10">
        <f t="shared" si="30"/>
        <v>0.18768560681053253</v>
      </c>
      <c r="P346" s="10">
        <f t="shared" si="31"/>
        <v>-2.4136100775329439</v>
      </c>
      <c r="Q346" s="11">
        <f t="shared" si="32"/>
        <v>3.6345279109545946E-5</v>
      </c>
      <c r="R346" s="12">
        <v>45</v>
      </c>
      <c r="S346" s="12">
        <f t="shared" si="33"/>
        <v>4.4395519916776269</v>
      </c>
      <c r="T346" s="11">
        <f t="shared" si="34"/>
        <v>3.6910650117916659E-4</v>
      </c>
      <c r="U346" s="11">
        <f t="shared" si="35"/>
        <v>3.4328483053831209</v>
      </c>
    </row>
    <row r="347" spans="1:21">
      <c r="A347" s="1" t="s">
        <v>1559</v>
      </c>
      <c r="B347" s="1" t="s">
        <v>868</v>
      </c>
      <c r="C347" s="1" t="s">
        <v>1560</v>
      </c>
      <c r="D347" s="1">
        <v>2</v>
      </c>
      <c r="E347" s="1" t="s">
        <v>719</v>
      </c>
      <c r="F347" s="1" t="s">
        <v>1561</v>
      </c>
      <c r="G347" s="1" t="s">
        <v>1562</v>
      </c>
      <c r="H347" s="1">
        <v>1</v>
      </c>
      <c r="I347" s="1">
        <v>130.9</v>
      </c>
      <c r="J347" s="1">
        <v>180.9</v>
      </c>
      <c r="K347" s="1">
        <v>193.3</v>
      </c>
      <c r="L347" s="1">
        <v>13.5</v>
      </c>
      <c r="M347" s="1">
        <v>23.4</v>
      </c>
      <c r="N347" s="1">
        <v>57.9</v>
      </c>
      <c r="O347" s="10">
        <f t="shared" si="30"/>
        <v>0.18768560681053253</v>
      </c>
      <c r="P347" s="10">
        <f t="shared" si="31"/>
        <v>-2.4136100775329439</v>
      </c>
      <c r="Q347" s="11">
        <f t="shared" si="32"/>
        <v>4.2346139061791429E-3</v>
      </c>
      <c r="R347" s="12">
        <v>226</v>
      </c>
      <c r="S347" s="12">
        <f t="shared" si="33"/>
        <v>2.3731861806248347</v>
      </c>
      <c r="T347" s="11">
        <f t="shared" si="34"/>
        <v>8.5629139607250812E-3</v>
      </c>
      <c r="U347" s="11">
        <f t="shared" si="35"/>
        <v>2.0673784197023855</v>
      </c>
    </row>
    <row r="348" spans="1:21">
      <c r="A348" s="1" t="s">
        <v>1563</v>
      </c>
      <c r="B348" s="1" t="s">
        <v>94</v>
      </c>
      <c r="C348" s="1" t="s">
        <v>1564</v>
      </c>
      <c r="D348" s="1">
        <v>3</v>
      </c>
      <c r="E348" s="1" t="s">
        <v>1565</v>
      </c>
      <c r="F348" s="1" t="s">
        <v>1566</v>
      </c>
      <c r="G348" s="1" t="s">
        <v>1567</v>
      </c>
      <c r="H348" s="1">
        <v>1</v>
      </c>
      <c r="I348" s="1">
        <v>176.8</v>
      </c>
      <c r="J348" s="1">
        <v>166</v>
      </c>
      <c r="K348" s="1">
        <v>162.69999999999999</v>
      </c>
      <c r="L348" s="1">
        <v>29.9</v>
      </c>
      <c r="M348" s="1">
        <v>14.5</v>
      </c>
      <c r="N348" s="1">
        <v>50.1</v>
      </c>
      <c r="O348" s="10">
        <f t="shared" si="30"/>
        <v>0.18694362017804153</v>
      </c>
      <c r="P348" s="10">
        <f t="shared" si="31"/>
        <v>-2.4193248576819419</v>
      </c>
      <c r="Q348" s="11">
        <f t="shared" si="32"/>
        <v>2.5225839244047855E-4</v>
      </c>
      <c r="R348" s="12">
        <v>102</v>
      </c>
      <c r="S348" s="12">
        <f t="shared" si="33"/>
        <v>3.5981543762111339</v>
      </c>
      <c r="T348" s="11">
        <f t="shared" si="34"/>
        <v>1.1302165229931246E-3</v>
      </c>
      <c r="U348" s="11">
        <f t="shared" si="35"/>
        <v>2.9468383479032014</v>
      </c>
    </row>
    <row r="349" spans="1:21">
      <c r="A349" s="1" t="s">
        <v>1568</v>
      </c>
      <c r="B349" s="1" t="s">
        <v>61</v>
      </c>
      <c r="C349" s="1" t="s">
        <v>1569</v>
      </c>
      <c r="D349" s="1">
        <v>1</v>
      </c>
      <c r="E349" s="1" t="s">
        <v>1570</v>
      </c>
      <c r="F349" s="1" t="s">
        <v>1571</v>
      </c>
      <c r="G349" s="1" t="s">
        <v>1572</v>
      </c>
      <c r="H349" s="1">
        <v>1</v>
      </c>
      <c r="I349" s="1">
        <v>156.5</v>
      </c>
      <c r="J349" s="1">
        <v>165.6</v>
      </c>
      <c r="K349" s="1">
        <v>183.7</v>
      </c>
      <c r="L349" s="1">
        <v>30.6</v>
      </c>
      <c r="M349" s="1">
        <v>40.4</v>
      </c>
      <c r="N349" s="1">
        <v>23.1</v>
      </c>
      <c r="O349" s="10">
        <f t="shared" si="30"/>
        <v>0.18604191379992091</v>
      </c>
      <c r="P349" s="10">
        <f t="shared" si="31"/>
        <v>-2.426300408934702</v>
      </c>
      <c r="Q349" s="11">
        <f t="shared" si="32"/>
        <v>1.2985162033936714E-4</v>
      </c>
      <c r="R349" s="12">
        <v>83</v>
      </c>
      <c r="S349" s="12">
        <f t="shared" si="33"/>
        <v>3.8865526267042552</v>
      </c>
      <c r="T349" s="11">
        <f t="shared" si="34"/>
        <v>7.1496615054326247E-4</v>
      </c>
      <c r="U349" s="11">
        <f t="shared" si="35"/>
        <v>3.1457145190104789</v>
      </c>
    </row>
    <row r="350" spans="1:21">
      <c r="A350" s="1" t="s">
        <v>1573</v>
      </c>
      <c r="B350" s="1" t="s">
        <v>61</v>
      </c>
      <c r="C350" s="1" t="s">
        <v>1574</v>
      </c>
      <c r="D350" s="1">
        <v>1</v>
      </c>
      <c r="E350" s="1" t="s">
        <v>1575</v>
      </c>
      <c r="F350" s="1" t="s">
        <v>1576</v>
      </c>
      <c r="G350" s="1" t="s">
        <v>1577</v>
      </c>
      <c r="H350" s="1">
        <v>1</v>
      </c>
      <c r="I350" s="1">
        <v>154.19999999999999</v>
      </c>
      <c r="J350" s="1">
        <v>155.5</v>
      </c>
      <c r="K350" s="1">
        <v>197.4</v>
      </c>
      <c r="L350" s="1">
        <v>16.8</v>
      </c>
      <c r="M350" s="1">
        <v>44.4</v>
      </c>
      <c r="N350" s="1">
        <v>31.8</v>
      </c>
      <c r="O350" s="10">
        <f t="shared" si="30"/>
        <v>0.18339577992506409</v>
      </c>
      <c r="P350" s="10">
        <f t="shared" si="31"/>
        <v>-2.4469676530712419</v>
      </c>
      <c r="Q350" s="11">
        <f t="shared" si="32"/>
        <v>1.0600110584273437E-3</v>
      </c>
      <c r="R350" s="12">
        <v>157</v>
      </c>
      <c r="S350" s="12">
        <f t="shared" si="33"/>
        <v>2.9746896039909627</v>
      </c>
      <c r="T350" s="11">
        <f t="shared" si="34"/>
        <v>3.0855098961865991E-3</v>
      </c>
      <c r="U350" s="11">
        <f t="shared" si="35"/>
        <v>2.5106730563303463</v>
      </c>
    </row>
    <row r="351" spans="1:21">
      <c r="A351" s="1" t="s">
        <v>1578</v>
      </c>
      <c r="B351" s="1" t="s">
        <v>94</v>
      </c>
      <c r="C351" s="1" t="s">
        <v>1579</v>
      </c>
      <c r="D351" s="1">
        <v>1</v>
      </c>
      <c r="E351" s="1" t="s">
        <v>1295</v>
      </c>
      <c r="F351" s="1" t="s">
        <v>967</v>
      </c>
      <c r="G351" s="1" t="s">
        <v>1580</v>
      </c>
      <c r="H351" s="1">
        <v>1</v>
      </c>
      <c r="I351" s="1">
        <v>135.9</v>
      </c>
      <c r="J351" s="1">
        <v>203.6</v>
      </c>
      <c r="K351" s="1">
        <v>168.8</v>
      </c>
      <c r="L351" s="1">
        <v>33.6</v>
      </c>
      <c r="M351" s="1">
        <v>26.4</v>
      </c>
      <c r="N351" s="1">
        <v>31.6</v>
      </c>
      <c r="O351" s="10">
        <f t="shared" si="30"/>
        <v>0.18020853826480424</v>
      </c>
      <c r="P351" s="10">
        <f t="shared" si="31"/>
        <v>-2.4722607273515007</v>
      </c>
      <c r="Q351" s="11">
        <f t="shared" si="32"/>
        <v>2.1186710126091185E-3</v>
      </c>
      <c r="R351" s="12">
        <v>185</v>
      </c>
      <c r="S351" s="12">
        <f t="shared" si="33"/>
        <v>2.6739364753330506</v>
      </c>
      <c r="T351" s="11">
        <f t="shared" si="34"/>
        <v>5.2336900149317139E-3</v>
      </c>
      <c r="U351" s="11">
        <f t="shared" si="35"/>
        <v>2.2811920036662143</v>
      </c>
    </row>
    <row r="352" spans="1:21">
      <c r="A352" s="1" t="s">
        <v>1581</v>
      </c>
      <c r="B352" s="1" t="s">
        <v>38</v>
      </c>
      <c r="C352" s="1" t="s">
        <v>1582</v>
      </c>
      <c r="D352" s="1">
        <v>2</v>
      </c>
      <c r="E352" s="1" t="s">
        <v>1583</v>
      </c>
      <c r="F352" s="1" t="s">
        <v>1584</v>
      </c>
      <c r="G352" s="1" t="s">
        <v>1585</v>
      </c>
      <c r="H352" s="1">
        <v>1</v>
      </c>
      <c r="I352" s="1">
        <v>202.8</v>
      </c>
      <c r="J352" s="1">
        <v>144.1</v>
      </c>
      <c r="K352" s="1">
        <v>162.30000000000001</v>
      </c>
      <c r="L352" s="1">
        <v>15.1</v>
      </c>
      <c r="M352" s="1">
        <v>54.9</v>
      </c>
      <c r="N352" s="1">
        <v>20.8</v>
      </c>
      <c r="O352" s="10">
        <f t="shared" si="30"/>
        <v>0.17831893165750198</v>
      </c>
      <c r="P352" s="10">
        <f t="shared" si="31"/>
        <v>-2.4874682166104427</v>
      </c>
      <c r="Q352" s="11">
        <f t="shared" si="32"/>
        <v>2.8318452373417872E-3</v>
      </c>
      <c r="R352" s="12">
        <v>206</v>
      </c>
      <c r="S352" s="12">
        <f t="shared" si="33"/>
        <v>2.5479304848823547</v>
      </c>
      <c r="T352" s="11">
        <f t="shared" si="34"/>
        <v>6.2822974440058096E-3</v>
      </c>
      <c r="U352" s="11">
        <f t="shared" si="35"/>
        <v>2.2018815051816576</v>
      </c>
    </row>
    <row r="353" spans="1:21">
      <c r="A353" s="1" t="s">
        <v>1586</v>
      </c>
      <c r="B353" s="1" t="s">
        <v>38</v>
      </c>
      <c r="C353" s="1" t="s">
        <v>1587</v>
      </c>
      <c r="D353" s="1">
        <v>2</v>
      </c>
      <c r="E353" s="1" t="s">
        <v>1588</v>
      </c>
      <c r="F353" s="1" t="s">
        <v>1589</v>
      </c>
      <c r="G353" s="1" t="s">
        <v>1590</v>
      </c>
      <c r="H353" s="1">
        <v>2</v>
      </c>
      <c r="I353" s="1">
        <v>178.6</v>
      </c>
      <c r="J353" s="1">
        <v>154.30000000000001</v>
      </c>
      <c r="K353" s="1">
        <v>177.1</v>
      </c>
      <c r="L353" s="1">
        <v>35.1</v>
      </c>
      <c r="M353" s="1">
        <v>27.4</v>
      </c>
      <c r="N353" s="1">
        <v>27.6</v>
      </c>
      <c r="O353" s="10">
        <f t="shared" si="30"/>
        <v>0.17666666666666667</v>
      </c>
      <c r="P353" s="10">
        <f t="shared" si="31"/>
        <v>-2.5008982359326817</v>
      </c>
      <c r="Q353" s="11">
        <f t="shared" si="32"/>
        <v>7.1121436147789799E-5</v>
      </c>
      <c r="R353" s="12">
        <v>67</v>
      </c>
      <c r="S353" s="12">
        <f t="shared" si="33"/>
        <v>4.1479994822858322</v>
      </c>
      <c r="T353" s="11">
        <f t="shared" si="34"/>
        <v>4.851118853662677E-4</v>
      </c>
      <c r="U353" s="11">
        <f t="shared" si="35"/>
        <v>3.3141580849168077</v>
      </c>
    </row>
    <row r="354" spans="1:21">
      <c r="A354" s="1" t="s">
        <v>1591</v>
      </c>
      <c r="B354" s="1" t="s">
        <v>286</v>
      </c>
      <c r="C354" s="1" t="s">
        <v>1592</v>
      </c>
      <c r="D354" s="1">
        <v>2</v>
      </c>
      <c r="E354" s="1" t="s">
        <v>1593</v>
      </c>
      <c r="F354" s="1" t="s">
        <v>778</v>
      </c>
      <c r="G354" s="1" t="s">
        <v>779</v>
      </c>
      <c r="H354" s="1">
        <v>1</v>
      </c>
      <c r="I354" s="1">
        <v>157.4</v>
      </c>
      <c r="J354" s="1">
        <v>159.1</v>
      </c>
      <c r="K354" s="1">
        <v>193.6</v>
      </c>
      <c r="L354" s="1">
        <v>27.8</v>
      </c>
      <c r="M354" s="1">
        <v>27.6</v>
      </c>
      <c r="N354" s="1">
        <v>34.4</v>
      </c>
      <c r="O354" s="10">
        <f t="shared" si="30"/>
        <v>0.17604391295824351</v>
      </c>
      <c r="P354" s="10">
        <f t="shared" si="31"/>
        <v>-2.5059927506557957</v>
      </c>
      <c r="Q354" s="11">
        <f t="shared" si="32"/>
        <v>3.0806329313298975E-4</v>
      </c>
      <c r="R354" s="12">
        <v>111</v>
      </c>
      <c r="S354" s="12">
        <f t="shared" si="33"/>
        <v>3.5113600463747248</v>
      </c>
      <c r="T354" s="11">
        <f t="shared" si="34"/>
        <v>1.2683326573133E-3</v>
      </c>
      <c r="U354" s="11">
        <f t="shared" si="35"/>
        <v>2.8967668250915319</v>
      </c>
    </row>
    <row r="355" spans="1:21">
      <c r="A355" s="1" t="s">
        <v>1594</v>
      </c>
      <c r="B355" s="1" t="s">
        <v>114</v>
      </c>
      <c r="C355" s="1" t="s">
        <v>1595</v>
      </c>
      <c r="D355" s="1">
        <v>2</v>
      </c>
      <c r="E355" s="1" t="s">
        <v>1378</v>
      </c>
      <c r="F355" s="1" t="s">
        <v>594</v>
      </c>
      <c r="G355" s="1" t="s">
        <v>1596</v>
      </c>
      <c r="H355" s="1">
        <v>1</v>
      </c>
      <c r="I355" s="1">
        <v>173.6</v>
      </c>
      <c r="J355" s="1">
        <v>168.2</v>
      </c>
      <c r="K355" s="1">
        <v>168.5</v>
      </c>
      <c r="L355" s="1">
        <v>33.5</v>
      </c>
      <c r="M355" s="1">
        <v>14.9</v>
      </c>
      <c r="N355" s="1">
        <v>41.3</v>
      </c>
      <c r="O355" s="10">
        <f t="shared" si="30"/>
        <v>0.17577895355673132</v>
      </c>
      <c r="P355" s="10">
        <f t="shared" si="31"/>
        <v>-2.5081657514652802</v>
      </c>
      <c r="Q355" s="11">
        <f t="shared" si="32"/>
        <v>6.300435485409333E-5</v>
      </c>
      <c r="R355" s="12">
        <v>63</v>
      </c>
      <c r="S355" s="12">
        <f t="shared" si="33"/>
        <v>4.2006294311220076</v>
      </c>
      <c r="T355" s="11">
        <f t="shared" si="34"/>
        <v>4.5703158997334367E-4</v>
      </c>
      <c r="U355" s="11">
        <f t="shared" si="35"/>
        <v>3.3400537805057389</v>
      </c>
    </row>
    <row r="356" spans="1:21">
      <c r="A356" s="1" t="s">
        <v>1597</v>
      </c>
      <c r="B356" s="1" t="s">
        <v>256</v>
      </c>
      <c r="C356" s="1" t="s">
        <v>958</v>
      </c>
      <c r="D356" s="1">
        <v>3</v>
      </c>
      <c r="E356" s="1" t="s">
        <v>767</v>
      </c>
      <c r="F356" s="1" t="s">
        <v>1598</v>
      </c>
      <c r="G356" s="1" t="s">
        <v>1599</v>
      </c>
      <c r="H356" s="1">
        <v>1</v>
      </c>
      <c r="I356" s="1">
        <v>140.69999999999999</v>
      </c>
      <c r="J356" s="1">
        <v>174.5</v>
      </c>
      <c r="K356" s="1">
        <v>195.3</v>
      </c>
      <c r="L356" s="1">
        <v>18.5</v>
      </c>
      <c r="M356" s="1">
        <v>22</v>
      </c>
      <c r="N356" s="1">
        <v>49</v>
      </c>
      <c r="O356" s="10">
        <f t="shared" si="30"/>
        <v>0.17531831537708129</v>
      </c>
      <c r="P356" s="10">
        <f t="shared" si="31"/>
        <v>-2.5119513736135453</v>
      </c>
      <c r="Q356" s="11">
        <f t="shared" si="32"/>
        <v>1.6534672392700773E-3</v>
      </c>
      <c r="R356" s="12">
        <v>172</v>
      </c>
      <c r="S356" s="12">
        <f t="shared" si="33"/>
        <v>2.7816044054948672</v>
      </c>
      <c r="T356" s="11">
        <f t="shared" si="34"/>
        <v>4.393224002014101E-3</v>
      </c>
      <c r="U356" s="11">
        <f t="shared" si="35"/>
        <v>2.3572166523325655</v>
      </c>
    </row>
    <row r="357" spans="1:21">
      <c r="A357" s="1" t="s">
        <v>1600</v>
      </c>
      <c r="B357" s="1" t="s">
        <v>38</v>
      </c>
      <c r="C357" s="1" t="s">
        <v>1601</v>
      </c>
      <c r="D357" s="1">
        <v>1</v>
      </c>
      <c r="E357" s="1" t="s">
        <v>1602</v>
      </c>
      <c r="F357" s="1" t="s">
        <v>1603</v>
      </c>
      <c r="G357" s="1" t="s">
        <v>1604</v>
      </c>
      <c r="H357" s="1">
        <v>1</v>
      </c>
      <c r="I357" s="1">
        <v>227.3</v>
      </c>
      <c r="J357" s="1">
        <v>10</v>
      </c>
      <c r="K357" s="1">
        <v>273.3</v>
      </c>
      <c r="L357" s="1">
        <v>32.299999999999997</v>
      </c>
      <c r="M357" s="1">
        <v>24.5</v>
      </c>
      <c r="N357" s="1">
        <v>32.700000000000003</v>
      </c>
      <c r="O357" s="10">
        <f t="shared" si="30"/>
        <v>0.1752839796318057</v>
      </c>
      <c r="P357" s="10">
        <f t="shared" si="31"/>
        <v>-2.5122339502555007</v>
      </c>
      <c r="Q357" s="11">
        <f t="shared" si="32"/>
        <v>0.15907953784021991</v>
      </c>
      <c r="R357" s="12">
        <v>372</v>
      </c>
      <c r="S357" s="12">
        <f t="shared" si="33"/>
        <v>0.79838567940175875</v>
      </c>
      <c r="T357" s="11">
        <f t="shared" si="34"/>
        <v>0.19542835697037769</v>
      </c>
      <c r="U357" s="11">
        <f t="shared" si="35"/>
        <v>0.70901241921380609</v>
      </c>
    </row>
    <row r="358" spans="1:21">
      <c r="A358" s="1" t="s">
        <v>1605</v>
      </c>
      <c r="B358" s="1" t="s">
        <v>94</v>
      </c>
      <c r="C358" s="1" t="s">
        <v>1606</v>
      </c>
      <c r="D358" s="1">
        <v>3</v>
      </c>
      <c r="E358" s="1" t="s">
        <v>1607</v>
      </c>
      <c r="F358" s="1" t="s">
        <v>909</v>
      </c>
      <c r="G358" s="1" t="s">
        <v>1608</v>
      </c>
      <c r="H358" s="1">
        <v>1</v>
      </c>
      <c r="I358" s="1">
        <v>189</v>
      </c>
      <c r="J358" s="1">
        <v>159.9</v>
      </c>
      <c r="K358" s="1">
        <v>162.4</v>
      </c>
      <c r="L358" s="1">
        <v>23.3</v>
      </c>
      <c r="M358" s="1">
        <v>34.1</v>
      </c>
      <c r="N358" s="1">
        <v>31.3</v>
      </c>
      <c r="O358" s="10">
        <f t="shared" si="30"/>
        <v>0.17347936632114222</v>
      </c>
      <c r="P358" s="10">
        <f t="shared" si="31"/>
        <v>-2.5271640163858793</v>
      </c>
      <c r="Q358" s="11">
        <f t="shared" si="32"/>
        <v>1.3930151458566224E-4</v>
      </c>
      <c r="R358" s="12">
        <v>85</v>
      </c>
      <c r="S358" s="12">
        <f t="shared" si="33"/>
        <v>3.8560441615902534</v>
      </c>
      <c r="T358" s="11">
        <f t="shared" si="34"/>
        <v>7.4895049606644288E-4</v>
      </c>
      <c r="U358" s="11">
        <f t="shared" si="35"/>
        <v>3.1255468872346954</v>
      </c>
    </row>
    <row r="359" spans="1:21">
      <c r="A359" s="1" t="s">
        <v>1609</v>
      </c>
      <c r="B359" s="1" t="s">
        <v>190</v>
      </c>
      <c r="C359" s="1" t="s">
        <v>1610</v>
      </c>
      <c r="D359" s="1">
        <v>6</v>
      </c>
      <c r="E359" s="1" t="s">
        <v>767</v>
      </c>
      <c r="F359" s="1" t="s">
        <v>695</v>
      </c>
      <c r="G359" s="1" t="s">
        <v>1611</v>
      </c>
      <c r="H359" s="1">
        <v>1</v>
      </c>
      <c r="I359" s="1">
        <v>156.5</v>
      </c>
      <c r="J359" s="1">
        <v>155.5</v>
      </c>
      <c r="K359" s="1">
        <v>199.5</v>
      </c>
      <c r="L359" s="1">
        <v>30.1</v>
      </c>
      <c r="M359" s="1">
        <v>33.6</v>
      </c>
      <c r="N359" s="1">
        <v>24.8</v>
      </c>
      <c r="O359" s="10">
        <f t="shared" si="30"/>
        <v>0.17302052785923755</v>
      </c>
      <c r="P359" s="10">
        <f t="shared" si="31"/>
        <v>-2.5309848796623311</v>
      </c>
      <c r="Q359" s="11">
        <f t="shared" si="32"/>
        <v>6.6490337084005072E-4</v>
      </c>
      <c r="R359" s="12">
        <v>140</v>
      </c>
      <c r="S359" s="12">
        <f t="shared" si="33"/>
        <v>3.177241465313728</v>
      </c>
      <c r="T359" s="11">
        <f t="shared" si="34"/>
        <v>2.170434574813594E-3</v>
      </c>
      <c r="U359" s="11">
        <f t="shared" si="35"/>
        <v>2.6634533009221157</v>
      </c>
    </row>
    <row r="360" spans="1:21">
      <c r="A360" s="1" t="s">
        <v>1612</v>
      </c>
      <c r="B360" s="1" t="s">
        <v>61</v>
      </c>
      <c r="C360" s="1" t="s">
        <v>1613</v>
      </c>
      <c r="D360" s="1">
        <v>5</v>
      </c>
      <c r="E360" s="1" t="s">
        <v>1270</v>
      </c>
      <c r="F360" s="1" t="s">
        <v>904</v>
      </c>
      <c r="G360" s="1" t="s">
        <v>1614</v>
      </c>
      <c r="H360" s="1">
        <v>1</v>
      </c>
      <c r="I360" s="1">
        <v>196.2</v>
      </c>
      <c r="J360" s="1">
        <v>151.6</v>
      </c>
      <c r="K360" s="1">
        <v>164.2</v>
      </c>
      <c r="L360" s="1">
        <v>26.7</v>
      </c>
      <c r="M360" s="1">
        <v>32.4</v>
      </c>
      <c r="N360" s="1">
        <v>29</v>
      </c>
      <c r="O360" s="10">
        <f t="shared" si="30"/>
        <v>0.17207031249999999</v>
      </c>
      <c r="P360" s="10">
        <f t="shared" si="31"/>
        <v>-2.5389298859669487</v>
      </c>
      <c r="Q360" s="11">
        <f t="shared" si="32"/>
        <v>4.5454128265467732E-4</v>
      </c>
      <c r="R360" s="12">
        <v>122</v>
      </c>
      <c r="S360" s="12">
        <f t="shared" si="33"/>
        <v>3.3424266668646143</v>
      </c>
      <c r="T360" s="11">
        <f t="shared" si="34"/>
        <v>1.7026669358457995E-3</v>
      </c>
      <c r="U360" s="11">
        <f t="shared" si="35"/>
        <v>2.7688702974695123</v>
      </c>
    </row>
    <row r="361" spans="1:21">
      <c r="A361" s="1" t="s">
        <v>1615</v>
      </c>
      <c r="B361" s="1" t="s">
        <v>190</v>
      </c>
      <c r="C361" s="1" t="s">
        <v>1616</v>
      </c>
      <c r="D361" s="1">
        <v>3</v>
      </c>
      <c r="E361" s="1" t="s">
        <v>621</v>
      </c>
      <c r="F361" s="1" t="s">
        <v>1617</v>
      </c>
      <c r="G361" s="1" t="s">
        <v>1618</v>
      </c>
      <c r="H361" s="1">
        <v>1</v>
      </c>
      <c r="I361" s="1">
        <v>187.5</v>
      </c>
      <c r="J361" s="1">
        <v>148</v>
      </c>
      <c r="K361" s="1">
        <v>178.6</v>
      </c>
      <c r="L361" s="1">
        <v>15.3</v>
      </c>
      <c r="M361" s="1">
        <v>35.1</v>
      </c>
      <c r="N361" s="1">
        <v>35.5</v>
      </c>
      <c r="O361" s="10">
        <f t="shared" si="30"/>
        <v>0.16708811515269403</v>
      </c>
      <c r="P361" s="10">
        <f t="shared" si="31"/>
        <v>-2.5813189756118633</v>
      </c>
      <c r="Q361" s="11">
        <f t="shared" si="32"/>
        <v>4.7877245809985539E-4</v>
      </c>
      <c r="R361" s="12">
        <v>128</v>
      </c>
      <c r="S361" s="12">
        <f t="shared" si="33"/>
        <v>3.3198708408038273</v>
      </c>
      <c r="T361" s="11">
        <f t="shared" si="34"/>
        <v>1.7093672918096399E-3</v>
      </c>
      <c r="U361" s="11">
        <f t="shared" si="35"/>
        <v>2.7671646103818457</v>
      </c>
    </row>
    <row r="362" spans="1:21">
      <c r="A362" s="1" t="s">
        <v>1619</v>
      </c>
      <c r="B362" s="1" t="s">
        <v>22</v>
      </c>
      <c r="C362" s="1" t="s">
        <v>1620</v>
      </c>
      <c r="D362" s="1">
        <v>2</v>
      </c>
      <c r="E362" s="1" t="s">
        <v>1517</v>
      </c>
      <c r="F362" s="1" t="s">
        <v>982</v>
      </c>
      <c r="G362" s="1" t="s">
        <v>1621</v>
      </c>
      <c r="H362" s="1">
        <v>2</v>
      </c>
      <c r="I362" s="1">
        <v>183</v>
      </c>
      <c r="J362" s="1">
        <v>168.1</v>
      </c>
      <c r="K362" s="1">
        <v>163.30000000000001</v>
      </c>
      <c r="L362" s="1">
        <v>16.8</v>
      </c>
      <c r="M362" s="1">
        <v>35</v>
      </c>
      <c r="N362" s="1">
        <v>33.9</v>
      </c>
      <c r="O362" s="10">
        <f t="shared" si="30"/>
        <v>0.16660186625194395</v>
      </c>
      <c r="P362" s="10">
        <f t="shared" si="31"/>
        <v>-2.585523533215448</v>
      </c>
      <c r="Q362" s="11">
        <f t="shared" si="32"/>
        <v>6.8705875101671927E-5</v>
      </c>
      <c r="R362" s="12">
        <v>65</v>
      </c>
      <c r="S362" s="12">
        <f t="shared" si="33"/>
        <v>4.1630061244376533</v>
      </c>
      <c r="T362" s="11">
        <f t="shared" si="34"/>
        <v>4.830551526379088E-4</v>
      </c>
      <c r="U362" s="11">
        <f t="shared" si="35"/>
        <v>3.316003281010659</v>
      </c>
    </row>
    <row r="363" spans="1:21">
      <c r="A363" s="1" t="s">
        <v>1622</v>
      </c>
      <c r="B363" s="1" t="s">
        <v>256</v>
      </c>
      <c r="C363" s="1" t="s">
        <v>1623</v>
      </c>
      <c r="D363" s="1">
        <v>3</v>
      </c>
      <c r="E363" s="1" t="s">
        <v>1624</v>
      </c>
      <c r="F363" s="1" t="s">
        <v>1625</v>
      </c>
      <c r="G363" s="1" t="s">
        <v>1626</v>
      </c>
      <c r="H363" s="1">
        <v>1</v>
      </c>
      <c r="I363" s="1">
        <v>199</v>
      </c>
      <c r="J363" s="1">
        <v>147.6</v>
      </c>
      <c r="K363" s="1">
        <v>168.2</v>
      </c>
      <c r="L363" s="1">
        <v>56.6</v>
      </c>
      <c r="M363" s="1">
        <v>12</v>
      </c>
      <c r="N363" s="1">
        <v>16.7</v>
      </c>
      <c r="O363" s="10">
        <f t="shared" si="30"/>
        <v>0.16569541569541571</v>
      </c>
      <c r="P363" s="10">
        <f t="shared" si="31"/>
        <v>-2.5933944069024113</v>
      </c>
      <c r="Q363" s="11">
        <f t="shared" si="32"/>
        <v>2.2408176085002116E-3</v>
      </c>
      <c r="R363" s="12">
        <v>189</v>
      </c>
      <c r="S363" s="12">
        <f t="shared" si="33"/>
        <v>2.6495934914549135</v>
      </c>
      <c r="T363" s="11">
        <f t="shared" si="34"/>
        <v>5.418273264997866E-3</v>
      </c>
      <c r="U363" s="11">
        <f t="shared" si="35"/>
        <v>2.2661390955583074</v>
      </c>
    </row>
    <row r="364" spans="1:21">
      <c r="A364" s="1" t="s">
        <v>1627</v>
      </c>
      <c r="B364" s="1" t="s">
        <v>1628</v>
      </c>
      <c r="C364" s="1" t="s">
        <v>1629</v>
      </c>
      <c r="D364" s="1">
        <v>3</v>
      </c>
      <c r="E364" s="1" t="s">
        <v>1630</v>
      </c>
      <c r="F364" s="1" t="s">
        <v>1631</v>
      </c>
      <c r="G364" s="1" t="s">
        <v>1632</v>
      </c>
      <c r="H364" s="1">
        <v>1</v>
      </c>
      <c r="I364" s="1">
        <v>114.1</v>
      </c>
      <c r="J364" s="1">
        <v>261.8</v>
      </c>
      <c r="K364" s="1">
        <v>141</v>
      </c>
      <c r="L364" s="1">
        <v>31.7</v>
      </c>
      <c r="M364" s="1">
        <v>12.6</v>
      </c>
      <c r="N364" s="1">
        <v>38.799999999999997</v>
      </c>
      <c r="O364" s="10">
        <f t="shared" si="30"/>
        <v>0.16076610562971563</v>
      </c>
      <c r="P364" s="10">
        <f t="shared" si="31"/>
        <v>-2.6369648201757601</v>
      </c>
      <c r="Q364" s="11">
        <f t="shared" si="32"/>
        <v>3.4931640256310417E-2</v>
      </c>
      <c r="R364" s="12">
        <v>310</v>
      </c>
      <c r="S364" s="12">
        <f t="shared" si="33"/>
        <v>1.4567810210746479</v>
      </c>
      <c r="T364" s="11">
        <f t="shared" si="34"/>
        <v>5.1495998700431804E-2</v>
      </c>
      <c r="U364" s="11">
        <f t="shared" si="35"/>
        <v>1.2882265148390704</v>
      </c>
    </row>
    <row r="365" spans="1:21">
      <c r="A365" s="1" t="s">
        <v>1633</v>
      </c>
      <c r="B365" s="1" t="s">
        <v>61</v>
      </c>
      <c r="C365" s="1" t="s">
        <v>1634</v>
      </c>
      <c r="D365" s="1">
        <v>3</v>
      </c>
      <c r="E365" s="1" t="s">
        <v>877</v>
      </c>
      <c r="F365" s="1" t="s">
        <v>569</v>
      </c>
      <c r="G365" s="1" t="s">
        <v>1635</v>
      </c>
      <c r="H365" s="1">
        <v>1</v>
      </c>
      <c r="I365" s="1">
        <v>208.2</v>
      </c>
      <c r="J365" s="1">
        <v>173.1</v>
      </c>
      <c r="K365" s="1">
        <v>136.5</v>
      </c>
      <c r="L365" s="1">
        <v>28.6</v>
      </c>
      <c r="M365" s="1">
        <v>28</v>
      </c>
      <c r="N365" s="1">
        <v>25.5</v>
      </c>
      <c r="O365" s="10">
        <f t="shared" si="30"/>
        <v>0.15855542680571649</v>
      </c>
      <c r="P365" s="10">
        <f t="shared" si="31"/>
        <v>-2.6569408381223063</v>
      </c>
      <c r="Q365" s="11">
        <f t="shared" si="32"/>
        <v>2.1817147705123952E-3</v>
      </c>
      <c r="R365" s="12">
        <v>188</v>
      </c>
      <c r="S365" s="12">
        <f t="shared" si="33"/>
        <v>2.6612020281242041</v>
      </c>
      <c r="T365" s="11">
        <f t="shared" si="34"/>
        <v>5.3034236708732162E-3</v>
      </c>
      <c r="U365" s="11">
        <f t="shared" si="35"/>
        <v>2.2754436773180338</v>
      </c>
    </row>
    <row r="366" spans="1:21">
      <c r="A366" s="1" t="s">
        <v>1636</v>
      </c>
      <c r="B366" s="1" t="s">
        <v>48</v>
      </c>
      <c r="C366" s="1" t="s">
        <v>1637</v>
      </c>
      <c r="D366" s="1">
        <v>2</v>
      </c>
      <c r="E366" s="1" t="s">
        <v>1531</v>
      </c>
      <c r="F366" s="1" t="s">
        <v>1638</v>
      </c>
      <c r="G366" s="1" t="s">
        <v>1639</v>
      </c>
      <c r="H366" s="1">
        <v>1</v>
      </c>
      <c r="I366" s="1">
        <v>161</v>
      </c>
      <c r="J366" s="1">
        <v>197.7</v>
      </c>
      <c r="K366" s="1">
        <v>159.9</v>
      </c>
      <c r="L366" s="1">
        <v>21.1</v>
      </c>
      <c r="M366" s="1">
        <v>21.7</v>
      </c>
      <c r="N366" s="1">
        <v>38.6</v>
      </c>
      <c r="O366" s="10">
        <f t="shared" si="30"/>
        <v>0.15696104897801774</v>
      </c>
      <c r="P366" s="10">
        <f t="shared" si="31"/>
        <v>-2.6715215065870477</v>
      </c>
      <c r="Q366" s="11">
        <f t="shared" si="32"/>
        <v>4.3986414633103837E-4</v>
      </c>
      <c r="R366" s="12">
        <v>120</v>
      </c>
      <c r="S366" s="12">
        <f t="shared" si="33"/>
        <v>3.3566814362617658</v>
      </c>
      <c r="T366" s="11">
        <f t="shared" si="34"/>
        <v>1.6751492906107042E-3</v>
      </c>
      <c r="U366" s="11">
        <f t="shared" si="35"/>
        <v>2.7759464822395405</v>
      </c>
    </row>
    <row r="367" spans="1:21">
      <c r="A367" s="1" t="s">
        <v>1640</v>
      </c>
      <c r="B367" s="1" t="s">
        <v>202</v>
      </c>
      <c r="C367" s="1" t="s">
        <v>1641</v>
      </c>
      <c r="D367" s="1">
        <v>4</v>
      </c>
      <c r="E367" s="1" t="s">
        <v>668</v>
      </c>
      <c r="F367" s="1" t="s">
        <v>416</v>
      </c>
      <c r="G367" s="1" t="s">
        <v>1642</v>
      </c>
      <c r="H367" s="1">
        <v>1</v>
      </c>
      <c r="I367" s="1">
        <v>145.4</v>
      </c>
      <c r="J367" s="1">
        <v>199.1</v>
      </c>
      <c r="K367" s="1">
        <v>174.5</v>
      </c>
      <c r="L367" s="1">
        <v>33.4</v>
      </c>
      <c r="M367" s="1">
        <v>19.7</v>
      </c>
      <c r="N367" s="1">
        <v>27.9</v>
      </c>
      <c r="O367" s="10">
        <f t="shared" si="30"/>
        <v>0.15606936416184972</v>
      </c>
      <c r="P367" s="10">
        <f t="shared" si="31"/>
        <v>-2.6797407254732564</v>
      </c>
      <c r="Q367" s="11">
        <f t="shared" si="32"/>
        <v>8.0454132904671434E-4</v>
      </c>
      <c r="R367" s="12">
        <v>149</v>
      </c>
      <c r="S367" s="12">
        <f t="shared" si="33"/>
        <v>3.0944516414146648</v>
      </c>
      <c r="T367" s="11">
        <f t="shared" si="34"/>
        <v>2.4676200494922716E-3</v>
      </c>
      <c r="U367" s="11">
        <f t="shared" si="35"/>
        <v>2.6077217097570884</v>
      </c>
    </row>
    <row r="368" spans="1:21">
      <c r="A368" s="1" t="s">
        <v>1643</v>
      </c>
      <c r="B368" s="1" t="s">
        <v>88</v>
      </c>
      <c r="C368" s="1" t="s">
        <v>1644</v>
      </c>
      <c r="D368" s="1">
        <v>7</v>
      </c>
      <c r="E368" s="1" t="s">
        <v>1645</v>
      </c>
      <c r="F368" s="1" t="s">
        <v>1646</v>
      </c>
      <c r="G368" s="1" t="s">
        <v>1647</v>
      </c>
      <c r="H368" s="1">
        <v>1</v>
      </c>
      <c r="I368" s="1">
        <v>155.1</v>
      </c>
      <c r="J368" s="1">
        <v>198</v>
      </c>
      <c r="K368" s="1">
        <v>165.9</v>
      </c>
      <c r="L368" s="1">
        <v>16.600000000000001</v>
      </c>
      <c r="M368" s="1">
        <v>60.6</v>
      </c>
      <c r="N368" s="1">
        <v>3.8</v>
      </c>
      <c r="O368" s="10">
        <f t="shared" si="30"/>
        <v>0.15606936416184972</v>
      </c>
      <c r="P368" s="10">
        <f t="shared" si="31"/>
        <v>-2.6797407254732564</v>
      </c>
      <c r="Q368" s="11">
        <f t="shared" si="32"/>
        <v>2.4518821132979659E-3</v>
      </c>
      <c r="R368" s="12">
        <v>193</v>
      </c>
      <c r="S368" s="12">
        <f t="shared" si="33"/>
        <v>2.6105004145675514</v>
      </c>
      <c r="T368" s="11">
        <f t="shared" si="34"/>
        <v>5.8057519470319707E-3</v>
      </c>
      <c r="U368" s="11">
        <f t="shared" si="35"/>
        <v>2.2361415235054753</v>
      </c>
    </row>
    <row r="369" spans="1:21">
      <c r="A369" s="1" t="s">
        <v>1648</v>
      </c>
      <c r="B369" s="1" t="s">
        <v>22</v>
      </c>
      <c r="C369" s="1" t="s">
        <v>1649</v>
      </c>
      <c r="D369" s="1">
        <v>7</v>
      </c>
      <c r="E369" s="1" t="s">
        <v>1650</v>
      </c>
      <c r="F369" s="1" t="s">
        <v>1651</v>
      </c>
      <c r="G369" s="1" t="s">
        <v>1652</v>
      </c>
      <c r="H369" s="1">
        <v>1</v>
      </c>
      <c r="I369" s="1">
        <v>196.7</v>
      </c>
      <c r="J369" s="1">
        <v>160.19999999999999</v>
      </c>
      <c r="K369" s="1">
        <v>163.5</v>
      </c>
      <c r="L369" s="1">
        <v>34</v>
      </c>
      <c r="M369" s="1">
        <v>26.8</v>
      </c>
      <c r="N369" s="1">
        <v>18.899999999999999</v>
      </c>
      <c r="O369" s="10">
        <f t="shared" si="30"/>
        <v>0.1531514219830899</v>
      </c>
      <c r="P369" s="10">
        <f t="shared" si="31"/>
        <v>-2.7069693327273243</v>
      </c>
      <c r="Q369" s="11">
        <f t="shared" si="32"/>
        <v>2.9477762523278826E-4</v>
      </c>
      <c r="R369" s="12">
        <v>106</v>
      </c>
      <c r="S369" s="12">
        <f t="shared" si="33"/>
        <v>3.5305054842007491</v>
      </c>
      <c r="T369" s="11">
        <f t="shared" si="34"/>
        <v>1.270880893692304E-3</v>
      </c>
      <c r="U369" s="11">
        <f t="shared" si="35"/>
        <v>2.8958951493956695</v>
      </c>
    </row>
    <row r="370" spans="1:21">
      <c r="A370" s="1" t="s">
        <v>1653</v>
      </c>
      <c r="B370" s="1" t="s">
        <v>38</v>
      </c>
      <c r="C370" s="1" t="s">
        <v>1654</v>
      </c>
      <c r="D370" s="1">
        <v>3</v>
      </c>
      <c r="E370" s="1" t="s">
        <v>719</v>
      </c>
      <c r="F370" s="1" t="s">
        <v>1655</v>
      </c>
      <c r="G370" s="1" t="s">
        <v>1656</v>
      </c>
      <c r="H370" s="1">
        <v>0</v>
      </c>
      <c r="I370" s="1">
        <v>164.8</v>
      </c>
      <c r="J370" s="1">
        <v>176.3</v>
      </c>
      <c r="K370" s="1">
        <v>179.3</v>
      </c>
      <c r="L370" s="1">
        <v>35.299999999999997</v>
      </c>
      <c r="M370" s="1">
        <v>17.3</v>
      </c>
      <c r="N370" s="1">
        <v>27</v>
      </c>
      <c r="O370" s="10">
        <f t="shared" si="30"/>
        <v>0.15295926210607222</v>
      </c>
      <c r="P370" s="10">
        <f t="shared" si="31"/>
        <v>-2.7087806261741467</v>
      </c>
      <c r="Q370" s="11">
        <f t="shared" si="32"/>
        <v>2.753524883276559E-5</v>
      </c>
      <c r="R370" s="12">
        <v>36</v>
      </c>
      <c r="S370" s="12">
        <f t="shared" si="33"/>
        <v>4.5601109944974354</v>
      </c>
      <c r="T370" s="11">
        <f t="shared" si="34"/>
        <v>3.4954468657149651E-4</v>
      </c>
      <c r="U370" s="11">
        <f t="shared" si="35"/>
        <v>3.4564972951948723</v>
      </c>
    </row>
    <row r="371" spans="1:21">
      <c r="A371" s="1" t="s">
        <v>1657</v>
      </c>
      <c r="B371" s="1" t="s">
        <v>94</v>
      </c>
      <c r="C371" s="1" t="s">
        <v>1658</v>
      </c>
      <c r="D371" s="1">
        <v>2</v>
      </c>
      <c r="E371" s="1" t="s">
        <v>976</v>
      </c>
      <c r="F371" s="1" t="s">
        <v>1659</v>
      </c>
      <c r="G371" s="1" t="s">
        <v>1660</v>
      </c>
      <c r="H371" s="1">
        <v>1</v>
      </c>
      <c r="I371" s="1">
        <v>465.9</v>
      </c>
      <c r="J371" s="1">
        <v>29.6</v>
      </c>
      <c r="K371" s="1">
        <v>25.1</v>
      </c>
      <c r="L371" s="1">
        <v>32.1</v>
      </c>
      <c r="M371" s="1">
        <v>12</v>
      </c>
      <c r="N371" s="1">
        <v>35.299999999999997</v>
      </c>
      <c r="O371" s="10">
        <f t="shared" si="30"/>
        <v>0.15251632731463696</v>
      </c>
      <c r="P371" s="10">
        <f t="shared" si="31"/>
        <v>-2.7129643992611547</v>
      </c>
      <c r="Q371" s="11">
        <f t="shared" si="32"/>
        <v>0.37186492366062235</v>
      </c>
      <c r="R371" s="12">
        <v>416</v>
      </c>
      <c r="S371" s="12">
        <f t="shared" si="33"/>
        <v>0.42961478474687914</v>
      </c>
      <c r="T371" s="11">
        <f t="shared" si="34"/>
        <v>0.40851507238678947</v>
      </c>
      <c r="U371" s="11">
        <f t="shared" si="35"/>
        <v>0.38879191530377166</v>
      </c>
    </row>
    <row r="372" spans="1:21">
      <c r="A372" s="1" t="s">
        <v>633</v>
      </c>
      <c r="B372" s="1" t="s">
        <v>190</v>
      </c>
      <c r="C372" s="1" t="s">
        <v>635</v>
      </c>
      <c r="D372" s="1">
        <v>2</v>
      </c>
      <c r="E372" s="1" t="s">
        <v>636</v>
      </c>
      <c r="F372" s="1" t="s">
        <v>584</v>
      </c>
      <c r="G372" s="1" t="s">
        <v>1661</v>
      </c>
      <c r="H372" s="1">
        <v>1</v>
      </c>
      <c r="I372" s="1">
        <v>162.80000000000001</v>
      </c>
      <c r="J372" s="1">
        <v>175.3</v>
      </c>
      <c r="K372" s="1">
        <v>183</v>
      </c>
      <c r="L372" s="1">
        <v>24.2</v>
      </c>
      <c r="M372" s="1">
        <v>38.9</v>
      </c>
      <c r="N372" s="1">
        <v>15.7</v>
      </c>
      <c r="O372" s="10">
        <f t="shared" si="30"/>
        <v>0.15121857608904238</v>
      </c>
      <c r="P372" s="10">
        <f t="shared" si="31"/>
        <v>-2.7252927199751729</v>
      </c>
      <c r="Q372" s="11">
        <f t="shared" si="32"/>
        <v>8.0426603015532939E-5</v>
      </c>
      <c r="R372" s="12">
        <v>73</v>
      </c>
      <c r="S372" s="12">
        <f t="shared" si="33"/>
        <v>4.094600274238708</v>
      </c>
      <c r="T372" s="11">
        <f t="shared" si="34"/>
        <v>5.0349256956299391E-4</v>
      </c>
      <c r="U372" s="11">
        <f t="shared" si="35"/>
        <v>3.298006934289313</v>
      </c>
    </row>
    <row r="373" spans="1:21">
      <c r="A373" s="1" t="s">
        <v>1662</v>
      </c>
      <c r="B373" s="1" t="s">
        <v>190</v>
      </c>
      <c r="C373" s="1" t="s">
        <v>1663</v>
      </c>
      <c r="D373" s="1">
        <v>2</v>
      </c>
      <c r="E373" s="1" t="s">
        <v>1664</v>
      </c>
      <c r="F373" s="1" t="s">
        <v>1357</v>
      </c>
      <c r="G373" s="1" t="s">
        <v>1665</v>
      </c>
      <c r="H373" s="1">
        <v>1</v>
      </c>
      <c r="I373" s="1">
        <v>189.5</v>
      </c>
      <c r="J373" s="1">
        <v>136.4</v>
      </c>
      <c r="K373" s="1">
        <v>195.7</v>
      </c>
      <c r="L373" s="1">
        <v>42.2</v>
      </c>
      <c r="M373" s="1">
        <v>14.7</v>
      </c>
      <c r="N373" s="1">
        <v>21.5</v>
      </c>
      <c r="O373" s="10">
        <f t="shared" si="30"/>
        <v>0.15030674846625772</v>
      </c>
      <c r="P373" s="10">
        <f t="shared" si="31"/>
        <v>-2.7340183101158693</v>
      </c>
      <c r="Q373" s="11">
        <f t="shared" si="32"/>
        <v>1.9855376872072021E-3</v>
      </c>
      <c r="R373" s="12">
        <v>180</v>
      </c>
      <c r="S373" s="12">
        <f t="shared" si="33"/>
        <v>2.7021218652403438</v>
      </c>
      <c r="T373" s="11">
        <f t="shared" si="34"/>
        <v>5.0410595725205081E-3</v>
      </c>
      <c r="U373" s="11">
        <f t="shared" si="35"/>
        <v>2.2974781702737994</v>
      </c>
    </row>
    <row r="374" spans="1:21">
      <c r="A374" s="1" t="s">
        <v>1666</v>
      </c>
      <c r="B374" s="1" t="s">
        <v>61</v>
      </c>
      <c r="C374" s="1" t="s">
        <v>1667</v>
      </c>
      <c r="D374" s="1">
        <v>3</v>
      </c>
      <c r="E374" s="1" t="s">
        <v>1668</v>
      </c>
      <c r="F374" s="1" t="s">
        <v>909</v>
      </c>
      <c r="G374" s="1" t="s">
        <v>1669</v>
      </c>
      <c r="H374" s="1">
        <v>1</v>
      </c>
      <c r="I374" s="1">
        <v>178</v>
      </c>
      <c r="J374" s="1">
        <v>166.7</v>
      </c>
      <c r="K374" s="1">
        <v>178.8</v>
      </c>
      <c r="L374" s="1">
        <v>10.1</v>
      </c>
      <c r="M374" s="1">
        <v>22.2</v>
      </c>
      <c r="N374" s="1">
        <v>44.2</v>
      </c>
      <c r="O374" s="10">
        <f t="shared" si="30"/>
        <v>0.14613180515759314</v>
      </c>
      <c r="P374" s="10">
        <f t="shared" si="31"/>
        <v>-2.7746578842381564</v>
      </c>
      <c r="Q374" s="11">
        <f t="shared" si="32"/>
        <v>1.5527779527088433E-4</v>
      </c>
      <c r="R374" s="12">
        <v>89</v>
      </c>
      <c r="S374" s="12">
        <f t="shared" si="33"/>
        <v>3.8088906439546149</v>
      </c>
      <c r="T374" s="11">
        <f t="shared" si="34"/>
        <v>7.9732530830105774E-4</v>
      </c>
      <c r="U374" s="11">
        <f t="shared" si="35"/>
        <v>3.0983644505296772</v>
      </c>
    </row>
    <row r="375" spans="1:21">
      <c r="A375" s="1" t="s">
        <v>1670</v>
      </c>
      <c r="B375" s="1" t="s">
        <v>77</v>
      </c>
      <c r="C375" s="1" t="s">
        <v>1671</v>
      </c>
      <c r="D375" s="1">
        <v>4</v>
      </c>
      <c r="E375" s="1" t="s">
        <v>1418</v>
      </c>
      <c r="F375" s="1" t="s">
        <v>1672</v>
      </c>
      <c r="G375" s="1" t="s">
        <v>1673</v>
      </c>
      <c r="H375" s="1">
        <v>1</v>
      </c>
      <c r="I375" s="1">
        <v>174.1</v>
      </c>
      <c r="J375" s="1">
        <v>171.7</v>
      </c>
      <c r="K375" s="1">
        <v>179.9</v>
      </c>
      <c r="L375" s="1">
        <v>41.8</v>
      </c>
      <c r="M375" s="1">
        <v>17.600000000000001</v>
      </c>
      <c r="N375" s="1">
        <v>14.9</v>
      </c>
      <c r="O375" s="10">
        <f t="shared" si="30"/>
        <v>0.14133536237397756</v>
      </c>
      <c r="P375" s="10">
        <f t="shared" si="31"/>
        <v>-2.82280561903328</v>
      </c>
      <c r="Q375" s="11">
        <f t="shared" si="32"/>
        <v>7.150240322301129E-5</v>
      </c>
      <c r="R375" s="12">
        <v>69</v>
      </c>
      <c r="S375" s="12">
        <f t="shared" si="33"/>
        <v>4.1456793611506288</v>
      </c>
      <c r="T375" s="11">
        <f t="shared" si="34"/>
        <v>4.7357388801327763E-4</v>
      </c>
      <c r="U375" s="11">
        <f t="shared" si="35"/>
        <v>3.3246122518180345</v>
      </c>
    </row>
    <row r="376" spans="1:21">
      <c r="A376" s="1" t="s">
        <v>1674</v>
      </c>
      <c r="B376" s="1" t="s">
        <v>77</v>
      </c>
      <c r="C376" s="1" t="s">
        <v>1675</v>
      </c>
      <c r="D376" s="1">
        <v>1</v>
      </c>
      <c r="E376" s="1" t="s">
        <v>1676</v>
      </c>
      <c r="F376" s="1" t="s">
        <v>1401</v>
      </c>
      <c r="G376" s="1" t="s">
        <v>1677</v>
      </c>
      <c r="H376" s="1">
        <v>1</v>
      </c>
      <c r="I376" s="1">
        <v>255.7</v>
      </c>
      <c r="J376" s="1">
        <v>225.5</v>
      </c>
      <c r="K376" s="1">
        <v>44.5</v>
      </c>
      <c r="L376" s="1">
        <v>23.7</v>
      </c>
      <c r="M376" s="1">
        <v>39.299999999999997</v>
      </c>
      <c r="N376" s="1">
        <v>11.3</v>
      </c>
      <c r="O376" s="10">
        <f t="shared" si="30"/>
        <v>0.14133536237397754</v>
      </c>
      <c r="P376" s="10">
        <f t="shared" si="31"/>
        <v>-2.82280561903328</v>
      </c>
      <c r="Q376" s="11">
        <f t="shared" si="32"/>
        <v>8.6234800600205358E-2</v>
      </c>
      <c r="R376" s="12">
        <v>354</v>
      </c>
      <c r="S376" s="12">
        <f t="shared" si="33"/>
        <v>1.0643174365116055</v>
      </c>
      <c r="T376" s="11">
        <f t="shared" si="34"/>
        <v>0.11132571715902218</v>
      </c>
      <c r="U376" s="11">
        <f t="shared" si="35"/>
        <v>0.95340449846754305</v>
      </c>
    </row>
    <row r="377" spans="1:21">
      <c r="A377" s="1" t="s">
        <v>1678</v>
      </c>
      <c r="B377" s="1" t="s">
        <v>48</v>
      </c>
      <c r="C377" s="1" t="s">
        <v>1679</v>
      </c>
      <c r="D377" s="1">
        <v>5</v>
      </c>
      <c r="E377" s="1" t="s">
        <v>1680</v>
      </c>
      <c r="F377" s="1" t="s">
        <v>617</v>
      </c>
      <c r="G377" s="1" t="s">
        <v>618</v>
      </c>
      <c r="H377" s="1">
        <v>1</v>
      </c>
      <c r="I377" s="1">
        <v>181.7</v>
      </c>
      <c r="J377" s="1">
        <v>169.3</v>
      </c>
      <c r="K377" s="1">
        <v>175.1</v>
      </c>
      <c r="L377" s="1">
        <v>14.4</v>
      </c>
      <c r="M377" s="1">
        <v>33</v>
      </c>
      <c r="N377" s="1">
        <v>26.5</v>
      </c>
      <c r="O377" s="10">
        <f t="shared" si="30"/>
        <v>0.14046759171260217</v>
      </c>
      <c r="P377" s="10">
        <f t="shared" si="31"/>
        <v>-2.8316907805886387</v>
      </c>
      <c r="Q377" s="11">
        <f t="shared" si="32"/>
        <v>2.0765845664996504E-5</v>
      </c>
      <c r="R377" s="12">
        <v>32</v>
      </c>
      <c r="S377" s="12">
        <f t="shared" si="33"/>
        <v>4.6826503780545536</v>
      </c>
      <c r="T377" s="11">
        <f t="shared" si="34"/>
        <v>2.9656223340323131E-4</v>
      </c>
      <c r="U377" s="11">
        <f t="shared" si="35"/>
        <v>3.5278841563046091</v>
      </c>
    </row>
    <row r="378" spans="1:21">
      <c r="A378" s="1" t="s">
        <v>1681</v>
      </c>
      <c r="B378" s="1" t="s">
        <v>94</v>
      </c>
      <c r="C378" s="1" t="s">
        <v>1682</v>
      </c>
      <c r="D378" s="1">
        <v>3</v>
      </c>
      <c r="E378" s="1" t="s">
        <v>1683</v>
      </c>
      <c r="F378" s="1" t="s">
        <v>1684</v>
      </c>
      <c r="G378" s="1" t="s">
        <v>1685</v>
      </c>
      <c r="H378" s="1">
        <v>1</v>
      </c>
      <c r="I378" s="1">
        <v>190.8</v>
      </c>
      <c r="J378" s="1">
        <v>160.9</v>
      </c>
      <c r="K378" s="1">
        <v>174.4</v>
      </c>
      <c r="L378" s="1">
        <v>23.3</v>
      </c>
      <c r="M378" s="1">
        <v>28.8</v>
      </c>
      <c r="N378" s="1">
        <v>21.7</v>
      </c>
      <c r="O378" s="10">
        <f t="shared" si="30"/>
        <v>0.14027751378065004</v>
      </c>
      <c r="P378" s="10">
        <f t="shared" si="31"/>
        <v>-2.8336443286743935</v>
      </c>
      <c r="Q378" s="11">
        <f t="shared" si="32"/>
        <v>7.1460785698921841E-5</v>
      </c>
      <c r="R378" s="12">
        <v>68</v>
      </c>
      <c r="S378" s="12">
        <f t="shared" si="33"/>
        <v>4.1459322131149614</v>
      </c>
      <c r="T378" s="11">
        <f t="shared" si="34"/>
        <v>4.8025851565304832E-4</v>
      </c>
      <c r="U378" s="11">
        <f t="shared" si="35"/>
        <v>3.3185249257513481</v>
      </c>
    </row>
    <row r="379" spans="1:21">
      <c r="A379" s="1" t="s">
        <v>1686</v>
      </c>
      <c r="B379" s="1" t="s">
        <v>28</v>
      </c>
      <c r="C379" s="1" t="s">
        <v>1687</v>
      </c>
      <c r="D379" s="1">
        <v>5</v>
      </c>
      <c r="E379" s="1" t="s">
        <v>1418</v>
      </c>
      <c r="F379" s="1" t="s">
        <v>1401</v>
      </c>
      <c r="G379" s="1" t="s">
        <v>1688</v>
      </c>
      <c r="H379" s="1">
        <v>1</v>
      </c>
      <c r="I379" s="1">
        <v>186.5</v>
      </c>
      <c r="J379" s="1">
        <v>171.6</v>
      </c>
      <c r="K379" s="1">
        <v>168.3</v>
      </c>
      <c r="L379" s="1">
        <v>23.8</v>
      </c>
      <c r="M379" s="1">
        <v>21.2</v>
      </c>
      <c r="N379" s="1">
        <v>28.7</v>
      </c>
      <c r="O379" s="10">
        <f t="shared" si="30"/>
        <v>0.1400075987841945</v>
      </c>
      <c r="P379" s="10">
        <f t="shared" si="31"/>
        <v>-2.836422964640172</v>
      </c>
      <c r="Q379" s="11">
        <f t="shared" si="32"/>
        <v>1.4984386109623788E-5</v>
      </c>
      <c r="R379" s="12">
        <v>30</v>
      </c>
      <c r="S379" s="12">
        <f t="shared" si="33"/>
        <v>4.8243610448213801</v>
      </c>
      <c r="T379" s="11">
        <f t="shared" si="34"/>
        <v>2.2826214840326905E-4</v>
      </c>
      <c r="U379" s="11">
        <f t="shared" si="35"/>
        <v>3.6415660994711923</v>
      </c>
    </row>
    <row r="380" spans="1:21">
      <c r="A380" s="1" t="s">
        <v>1689</v>
      </c>
      <c r="B380" s="1" t="s">
        <v>94</v>
      </c>
      <c r="C380" s="1" t="s">
        <v>989</v>
      </c>
      <c r="D380" s="1">
        <v>3</v>
      </c>
      <c r="E380" s="1" t="s">
        <v>990</v>
      </c>
      <c r="F380" s="1" t="s">
        <v>1690</v>
      </c>
      <c r="G380" s="1" t="s">
        <v>1691</v>
      </c>
      <c r="H380" s="1">
        <v>1</v>
      </c>
      <c r="I380" s="1">
        <v>180.2</v>
      </c>
      <c r="J380" s="1">
        <v>185.7</v>
      </c>
      <c r="K380" s="1">
        <v>160.9</v>
      </c>
      <c r="L380" s="1">
        <v>20</v>
      </c>
      <c r="M380" s="1">
        <v>34.1</v>
      </c>
      <c r="N380" s="1">
        <v>19.100000000000001</v>
      </c>
      <c r="O380" s="10">
        <f t="shared" si="30"/>
        <v>0.13895216400911165</v>
      </c>
      <c r="P380" s="10">
        <f t="shared" si="31"/>
        <v>-2.8473397919724719</v>
      </c>
      <c r="Q380" s="11">
        <f t="shared" si="32"/>
        <v>7.2026041210935859E-5</v>
      </c>
      <c r="R380" s="12">
        <v>70</v>
      </c>
      <c r="S380" s="12">
        <f t="shared" si="33"/>
        <v>4.1425104548261613</v>
      </c>
      <c r="T380" s="11">
        <f t="shared" si="34"/>
        <v>4.7022715476282412E-4</v>
      </c>
      <c r="U380" s="11">
        <f t="shared" si="35"/>
        <v>3.3276922947705678</v>
      </c>
    </row>
    <row r="381" spans="1:21">
      <c r="A381" s="1" t="s">
        <v>1692</v>
      </c>
      <c r="B381" s="1" t="s">
        <v>94</v>
      </c>
      <c r="C381" s="1" t="s">
        <v>1693</v>
      </c>
      <c r="D381" s="1">
        <v>6</v>
      </c>
      <c r="E381" s="1" t="s">
        <v>1694</v>
      </c>
      <c r="F381" s="1" t="s">
        <v>1522</v>
      </c>
      <c r="G381" s="1" t="s">
        <v>1695</v>
      </c>
      <c r="H381" s="1">
        <v>1</v>
      </c>
      <c r="I381" s="1">
        <v>184.5</v>
      </c>
      <c r="J381" s="1">
        <v>168.3</v>
      </c>
      <c r="K381" s="1">
        <v>174.2</v>
      </c>
      <c r="L381" s="1">
        <v>24.3</v>
      </c>
      <c r="M381" s="1">
        <v>28.1</v>
      </c>
      <c r="N381" s="1">
        <v>20.5</v>
      </c>
      <c r="O381" s="10">
        <f t="shared" si="30"/>
        <v>0.13833017077798862</v>
      </c>
      <c r="P381" s="10">
        <f t="shared" si="31"/>
        <v>-2.8538122421976402</v>
      </c>
      <c r="Q381" s="11">
        <f t="shared" si="32"/>
        <v>8.4025271738044677E-6</v>
      </c>
      <c r="R381" s="12">
        <v>23</v>
      </c>
      <c r="S381" s="12">
        <f t="shared" si="33"/>
        <v>5.0755900743462261</v>
      </c>
      <c r="T381" s="11">
        <f t="shared" si="34"/>
        <v>1.669545616708105E-4</v>
      </c>
      <c r="U381" s="11">
        <f t="shared" si="35"/>
        <v>3.7774017102939688</v>
      </c>
    </row>
    <row r="382" spans="1:21">
      <c r="A382" s="1" t="s">
        <v>1696</v>
      </c>
      <c r="B382" s="1" t="s">
        <v>94</v>
      </c>
      <c r="C382" s="1" t="s">
        <v>1697</v>
      </c>
      <c r="D382" s="1">
        <v>3</v>
      </c>
      <c r="E382" s="1" t="s">
        <v>564</v>
      </c>
      <c r="F382" s="1" t="s">
        <v>594</v>
      </c>
      <c r="G382" s="1" t="s">
        <v>1698</v>
      </c>
      <c r="H382" s="1">
        <v>2</v>
      </c>
      <c r="I382" s="1">
        <v>181.1</v>
      </c>
      <c r="J382" s="1">
        <v>185.7</v>
      </c>
      <c r="K382" s="1">
        <v>160.5</v>
      </c>
      <c r="L382" s="1">
        <v>25.8</v>
      </c>
      <c r="M382" s="1">
        <v>11.8</v>
      </c>
      <c r="N382" s="1">
        <v>35.1</v>
      </c>
      <c r="O382" s="10">
        <f t="shared" si="30"/>
        <v>0.13787217902522286</v>
      </c>
      <c r="P382" s="10">
        <f t="shared" si="31"/>
        <v>-2.8585967274602377</v>
      </c>
      <c r="Q382" s="11">
        <f t="shared" si="32"/>
        <v>1.2375352823302933E-4</v>
      </c>
      <c r="R382" s="12">
        <v>81</v>
      </c>
      <c r="S382" s="12">
        <f t="shared" si="33"/>
        <v>3.9074424104122327</v>
      </c>
      <c r="T382" s="11">
        <f t="shared" si="34"/>
        <v>6.982143506480791E-4</v>
      </c>
      <c r="U382" s="11">
        <f t="shared" si="35"/>
        <v>3.1560112292210323</v>
      </c>
    </row>
    <row r="383" spans="1:21">
      <c r="A383" s="1" t="s">
        <v>1699</v>
      </c>
      <c r="B383" s="1" t="s">
        <v>190</v>
      </c>
      <c r="C383" s="1" t="s">
        <v>1700</v>
      </c>
      <c r="D383" s="1">
        <v>4</v>
      </c>
      <c r="E383" s="1" t="s">
        <v>1701</v>
      </c>
      <c r="F383" s="1" t="s">
        <v>1702</v>
      </c>
      <c r="G383" s="1" t="s">
        <v>1703</v>
      </c>
      <c r="H383" s="1">
        <v>1</v>
      </c>
      <c r="I383" s="1">
        <v>193.6</v>
      </c>
      <c r="J383" s="1">
        <v>163.5</v>
      </c>
      <c r="K383" s="1">
        <v>170.6</v>
      </c>
      <c r="L383" s="1">
        <v>30.6</v>
      </c>
      <c r="M383" s="1">
        <v>25.7</v>
      </c>
      <c r="N383" s="1">
        <v>15.9</v>
      </c>
      <c r="O383" s="10">
        <f t="shared" si="30"/>
        <v>0.13682016297138525</v>
      </c>
      <c r="P383" s="10">
        <f t="shared" si="31"/>
        <v>-2.8696472413059464</v>
      </c>
      <c r="Q383" s="11">
        <f t="shared" si="32"/>
        <v>1.1231063386452875E-4</v>
      </c>
      <c r="R383" s="12">
        <v>79</v>
      </c>
      <c r="S383" s="12">
        <f t="shared" si="33"/>
        <v>3.9495791216544252</v>
      </c>
      <c r="T383" s="11">
        <f t="shared" si="34"/>
        <v>6.496956921024005E-4</v>
      </c>
      <c r="U383" s="11">
        <f t="shared" si="35"/>
        <v>3.1872900128750166</v>
      </c>
    </row>
    <row r="384" spans="1:21">
      <c r="A384" s="1" t="s">
        <v>1704</v>
      </c>
      <c r="B384" s="1" t="s">
        <v>94</v>
      </c>
      <c r="C384" s="1" t="s">
        <v>1705</v>
      </c>
      <c r="D384" s="1">
        <v>3</v>
      </c>
      <c r="E384" s="1" t="s">
        <v>767</v>
      </c>
      <c r="F384" s="1" t="s">
        <v>1323</v>
      </c>
      <c r="G384" s="1" t="s">
        <v>1706</v>
      </c>
      <c r="H384" s="1">
        <v>1</v>
      </c>
      <c r="I384" s="1">
        <v>160.9</v>
      </c>
      <c r="J384" s="1">
        <v>180.8</v>
      </c>
      <c r="K384" s="1">
        <v>186.7</v>
      </c>
      <c r="L384" s="1">
        <v>16.3</v>
      </c>
      <c r="M384" s="1">
        <v>37.1</v>
      </c>
      <c r="N384" s="1">
        <v>18.100000000000001</v>
      </c>
      <c r="O384" s="10">
        <f t="shared" si="30"/>
        <v>0.13531415594246782</v>
      </c>
      <c r="P384" s="10">
        <f t="shared" si="31"/>
        <v>-2.8856153195810763</v>
      </c>
      <c r="Q384" s="11">
        <f t="shared" si="32"/>
        <v>1.1974216151991399E-4</v>
      </c>
      <c r="R384" s="12">
        <v>80</v>
      </c>
      <c r="S384" s="12">
        <f t="shared" si="33"/>
        <v>3.9217529064734609</v>
      </c>
      <c r="T384" s="11">
        <f t="shared" si="34"/>
        <v>6.840270976825087E-4</v>
      </c>
      <c r="U384" s="11">
        <f t="shared" si="35"/>
        <v>3.1649266933955542</v>
      </c>
    </row>
    <row r="385" spans="1:21">
      <c r="A385" s="1" t="s">
        <v>1707</v>
      </c>
      <c r="B385" s="1" t="s">
        <v>61</v>
      </c>
      <c r="C385" s="1" t="s">
        <v>1708</v>
      </c>
      <c r="D385" s="1">
        <v>3</v>
      </c>
      <c r="E385" s="1" t="s">
        <v>1709</v>
      </c>
      <c r="F385" s="1" t="s">
        <v>569</v>
      </c>
      <c r="G385" s="1" t="s">
        <v>1710</v>
      </c>
      <c r="H385" s="1">
        <v>2</v>
      </c>
      <c r="I385" s="1">
        <v>190.8</v>
      </c>
      <c r="J385" s="1">
        <v>176</v>
      </c>
      <c r="K385" s="1">
        <v>162.1</v>
      </c>
      <c r="L385" s="1">
        <v>23.2</v>
      </c>
      <c r="M385" s="1">
        <v>35</v>
      </c>
      <c r="N385" s="1">
        <v>12.9</v>
      </c>
      <c r="O385" s="10">
        <f t="shared" si="30"/>
        <v>0.13442994895065233</v>
      </c>
      <c r="P385" s="10">
        <f t="shared" si="31"/>
        <v>-2.8950735104219225</v>
      </c>
      <c r="Q385" s="11">
        <f t="shared" si="32"/>
        <v>1.2843850374678304E-4</v>
      </c>
      <c r="R385" s="12">
        <v>82</v>
      </c>
      <c r="S385" s="12">
        <f t="shared" si="33"/>
        <v>3.8913047624196162</v>
      </c>
      <c r="T385" s="11">
        <f t="shared" si="34"/>
        <v>7.1580970990585174E-4</v>
      </c>
      <c r="U385" s="11">
        <f t="shared" si="35"/>
        <v>3.1452024147334834</v>
      </c>
    </row>
    <row r="386" spans="1:21">
      <c r="A386" s="1" t="s">
        <v>1711</v>
      </c>
      <c r="B386" s="1" t="s">
        <v>94</v>
      </c>
      <c r="C386" s="1" t="s">
        <v>1712</v>
      </c>
      <c r="D386" s="1">
        <v>6</v>
      </c>
      <c r="E386" s="1" t="s">
        <v>1713</v>
      </c>
      <c r="F386" s="1" t="s">
        <v>1714</v>
      </c>
      <c r="G386" s="1" t="s">
        <v>1715</v>
      </c>
      <c r="H386" s="1">
        <v>1</v>
      </c>
      <c r="I386" s="1">
        <v>164.3</v>
      </c>
      <c r="J386" s="1">
        <v>187.2</v>
      </c>
      <c r="K386" s="1">
        <v>177.8</v>
      </c>
      <c r="L386" s="1">
        <v>31.9</v>
      </c>
      <c r="M386" s="1">
        <v>20.6</v>
      </c>
      <c r="N386" s="1">
        <v>18.2</v>
      </c>
      <c r="O386" s="10">
        <f t="shared" si="30"/>
        <v>0.13357264311354622</v>
      </c>
      <c r="P386" s="10">
        <f t="shared" si="31"/>
        <v>-2.9043035338254763</v>
      </c>
      <c r="Q386" s="11">
        <f t="shared" si="32"/>
        <v>4.151107104373842E-5</v>
      </c>
      <c r="R386" s="12">
        <v>49</v>
      </c>
      <c r="S386" s="12">
        <f t="shared" si="33"/>
        <v>4.3818360610713789</v>
      </c>
      <c r="T386" s="11">
        <f t="shared" si="34"/>
        <v>3.8715427483649917E-4</v>
      </c>
      <c r="U386" s="11">
        <f t="shared" si="35"/>
        <v>3.4121159410300432</v>
      </c>
    </row>
    <row r="387" spans="1:21">
      <c r="A387" s="1" t="s">
        <v>1716</v>
      </c>
      <c r="B387" s="1" t="s">
        <v>61</v>
      </c>
      <c r="C387" s="1" t="s">
        <v>1717</v>
      </c>
      <c r="D387" s="1">
        <v>6</v>
      </c>
      <c r="E387" s="1" t="s">
        <v>1436</v>
      </c>
      <c r="F387" s="1" t="s">
        <v>1718</v>
      </c>
      <c r="G387" s="1" t="s">
        <v>1719</v>
      </c>
      <c r="H387" s="1">
        <v>1</v>
      </c>
      <c r="I387" s="1">
        <v>168.1</v>
      </c>
      <c r="J387" s="1">
        <v>171</v>
      </c>
      <c r="K387" s="1">
        <v>191.7</v>
      </c>
      <c r="L387" s="1">
        <v>23.9</v>
      </c>
      <c r="M387" s="1">
        <v>28.2</v>
      </c>
      <c r="N387" s="1">
        <v>17.2</v>
      </c>
      <c r="O387" s="10">
        <f t="shared" si="30"/>
        <v>0.13055764883195178</v>
      </c>
      <c r="P387" s="10">
        <f t="shared" si="31"/>
        <v>-2.9372411132329797</v>
      </c>
      <c r="Q387" s="11">
        <f t="shared" si="32"/>
        <v>4.5071869769604032E-5</v>
      </c>
      <c r="R387" s="12">
        <v>52</v>
      </c>
      <c r="S387" s="12">
        <f t="shared" si="33"/>
        <v>4.3460944252044156</v>
      </c>
      <c r="T387" s="11">
        <f t="shared" si="34"/>
        <v>3.9611239393671241E-4</v>
      </c>
      <c r="U387" s="11">
        <f t="shared" si="35"/>
        <v>3.4021815687693646</v>
      </c>
    </row>
    <row r="388" spans="1:21">
      <c r="A388" s="1" t="s">
        <v>1720</v>
      </c>
      <c r="B388" s="1" t="s">
        <v>61</v>
      </c>
      <c r="C388" s="1" t="s">
        <v>1721</v>
      </c>
      <c r="D388" s="1">
        <v>3</v>
      </c>
      <c r="E388" s="1" t="s">
        <v>1722</v>
      </c>
      <c r="F388" s="1" t="s">
        <v>1723</v>
      </c>
      <c r="G388" s="1" t="s">
        <v>1724</v>
      </c>
      <c r="H388" s="1">
        <v>1</v>
      </c>
      <c r="I388" s="1">
        <v>181</v>
      </c>
      <c r="J388" s="1">
        <v>180.6</v>
      </c>
      <c r="K388" s="1">
        <v>169.5</v>
      </c>
      <c r="L388" s="1">
        <v>30</v>
      </c>
      <c r="M388" s="1">
        <v>28</v>
      </c>
      <c r="N388" s="1">
        <v>10.8</v>
      </c>
      <c r="O388" s="10">
        <f t="shared" ref="O388:O451" si="36">AVERAGE(L388:N388)/AVERAGE(I388:K388)</f>
        <v>0.12954245904726042</v>
      </c>
      <c r="P388" s="10">
        <f t="shared" ref="P388:P451" si="37">LOG(O388,2)</f>
        <v>-2.9485030593907271</v>
      </c>
      <c r="Q388" s="11">
        <f t="shared" ref="Q388:Q451" si="38">TTEST(I388:K388,L388:N388,2,2)</f>
        <v>2.7643943396081665E-5</v>
      </c>
      <c r="R388" s="12">
        <v>37</v>
      </c>
      <c r="S388" s="12">
        <f t="shared" ref="S388:S451" si="39">-LOG(Q388,10)</f>
        <v>4.5584000049663649</v>
      </c>
      <c r="T388" s="11">
        <f t="shared" ref="T388:T451" si="40">Q388*457/R388</f>
        <v>3.4144005762187356E-4</v>
      </c>
      <c r="U388" s="11">
        <f t="shared" ref="U388:U451" si="41">-LOG(T388,10)</f>
        <v>3.466685528963509</v>
      </c>
    </row>
    <row r="389" spans="1:21">
      <c r="A389" s="1" t="s">
        <v>1725</v>
      </c>
      <c r="B389" s="1" t="s">
        <v>77</v>
      </c>
      <c r="C389" s="1" t="s">
        <v>1726</v>
      </c>
      <c r="D389" s="1">
        <v>2</v>
      </c>
      <c r="E389" s="1" t="s">
        <v>1727</v>
      </c>
      <c r="F389" s="1" t="s">
        <v>1728</v>
      </c>
      <c r="G389" s="1" t="s">
        <v>1729</v>
      </c>
      <c r="H389" s="1">
        <v>1</v>
      </c>
      <c r="I389" s="1">
        <v>220</v>
      </c>
      <c r="J389" s="1">
        <v>161.69999999999999</v>
      </c>
      <c r="K389" s="1">
        <v>149.6</v>
      </c>
      <c r="L389" s="1">
        <v>23.5</v>
      </c>
      <c r="M389" s="1">
        <v>14.7</v>
      </c>
      <c r="N389" s="1">
        <v>30.4</v>
      </c>
      <c r="O389" s="10">
        <f t="shared" si="36"/>
        <v>0.12911725955204215</v>
      </c>
      <c r="P389" s="10">
        <f t="shared" si="37"/>
        <v>-2.9532462313002581</v>
      </c>
      <c r="Q389" s="11">
        <f t="shared" si="38"/>
        <v>2.2557853868749042E-3</v>
      </c>
      <c r="R389" s="12">
        <v>190</v>
      </c>
      <c r="S389" s="12">
        <f t="shared" si="39"/>
        <v>2.6467022210581814</v>
      </c>
      <c r="T389" s="11">
        <f t="shared" si="40"/>
        <v>5.4257574831675327E-3</v>
      </c>
      <c r="U389" s="11">
        <f t="shared" si="41"/>
        <v>2.2655396219411599</v>
      </c>
    </row>
    <row r="390" spans="1:21">
      <c r="A390" s="1" t="s">
        <v>1730</v>
      </c>
      <c r="B390" s="1" t="s">
        <v>22</v>
      </c>
      <c r="C390" s="1" t="s">
        <v>1731</v>
      </c>
      <c r="D390" s="1">
        <v>2</v>
      </c>
      <c r="E390" s="1" t="s">
        <v>1418</v>
      </c>
      <c r="F390" s="1" t="s">
        <v>569</v>
      </c>
      <c r="G390" s="1" t="s">
        <v>1732</v>
      </c>
      <c r="H390" s="1">
        <v>1</v>
      </c>
      <c r="I390" s="1">
        <v>149.80000000000001</v>
      </c>
      <c r="J390" s="1">
        <v>201.6</v>
      </c>
      <c r="K390" s="1">
        <v>180.9</v>
      </c>
      <c r="L390" s="1">
        <v>11.6</v>
      </c>
      <c r="M390" s="1">
        <v>24.6</v>
      </c>
      <c r="N390" s="1">
        <v>31.5</v>
      </c>
      <c r="O390" s="10">
        <f t="shared" si="36"/>
        <v>0.12718391884275787</v>
      </c>
      <c r="P390" s="10">
        <f t="shared" si="37"/>
        <v>-2.9750118273504893</v>
      </c>
      <c r="Q390" s="11">
        <f t="shared" si="38"/>
        <v>6.6005745478450034E-4</v>
      </c>
      <c r="R390" s="12">
        <v>139</v>
      </c>
      <c r="S390" s="12">
        <f t="shared" si="39"/>
        <v>3.1804182595947248</v>
      </c>
      <c r="T390" s="11">
        <f t="shared" si="40"/>
        <v>2.1701169556583928E-3</v>
      </c>
      <c r="U390" s="11">
        <f t="shared" si="41"/>
        <v>2.6635168597789698</v>
      </c>
    </row>
    <row r="391" spans="1:21">
      <c r="A391" s="1" t="s">
        <v>1733</v>
      </c>
      <c r="B391" s="1" t="s">
        <v>61</v>
      </c>
      <c r="C391" s="1" t="s">
        <v>1734</v>
      </c>
      <c r="D391" s="1">
        <v>1</v>
      </c>
      <c r="E391" s="1" t="s">
        <v>1361</v>
      </c>
      <c r="F391" s="1" t="s">
        <v>909</v>
      </c>
      <c r="G391" s="1" t="s">
        <v>1735</v>
      </c>
      <c r="H391" s="1">
        <v>1</v>
      </c>
      <c r="I391" s="1">
        <v>188.3</v>
      </c>
      <c r="J391" s="1">
        <v>181.1</v>
      </c>
      <c r="K391" s="1">
        <v>164.2</v>
      </c>
      <c r="L391" s="1">
        <v>25.8</v>
      </c>
      <c r="M391" s="1">
        <v>23.4</v>
      </c>
      <c r="N391" s="1">
        <v>17.2</v>
      </c>
      <c r="O391" s="10">
        <f t="shared" si="36"/>
        <v>0.12443778110944531</v>
      </c>
      <c r="P391" s="10">
        <f t="shared" si="37"/>
        <v>-3.00650351983766</v>
      </c>
      <c r="Q391" s="11">
        <f t="shared" si="38"/>
        <v>3.3289619924831662E-5</v>
      </c>
      <c r="R391" s="12">
        <v>41</v>
      </c>
      <c r="S391" s="12">
        <f t="shared" si="39"/>
        <v>4.4776911632539838</v>
      </c>
      <c r="T391" s="11">
        <f t="shared" si="40"/>
        <v>3.710574708694651E-4</v>
      </c>
      <c r="U391" s="11">
        <f t="shared" si="41"/>
        <v>3.4305588199038697</v>
      </c>
    </row>
    <row r="392" spans="1:21">
      <c r="A392" s="1" t="s">
        <v>1736</v>
      </c>
      <c r="B392" s="1" t="s">
        <v>22</v>
      </c>
      <c r="C392" s="1" t="s">
        <v>1737</v>
      </c>
      <c r="D392" s="1">
        <v>3</v>
      </c>
      <c r="E392" s="1" t="s">
        <v>1295</v>
      </c>
      <c r="F392" s="1" t="s">
        <v>1738</v>
      </c>
      <c r="G392" s="1" t="s">
        <v>1739</v>
      </c>
      <c r="H392" s="1">
        <v>1</v>
      </c>
      <c r="I392" s="1">
        <v>182.5</v>
      </c>
      <c r="J392" s="1">
        <v>171.4</v>
      </c>
      <c r="K392" s="1">
        <v>181.1</v>
      </c>
      <c r="L392" s="1">
        <v>24.5</v>
      </c>
      <c r="M392" s="1">
        <v>21</v>
      </c>
      <c r="N392" s="1">
        <v>19.5</v>
      </c>
      <c r="O392" s="10">
        <f t="shared" si="36"/>
        <v>0.12149532710280374</v>
      </c>
      <c r="P392" s="10">
        <f t="shared" si="37"/>
        <v>-3.0410272682600548</v>
      </c>
      <c r="Q392" s="11">
        <f t="shared" si="38"/>
        <v>2.0502189936348356E-6</v>
      </c>
      <c r="R392" s="12">
        <v>12</v>
      </c>
      <c r="S392" s="12">
        <f t="shared" si="39"/>
        <v>5.6881997474088566</v>
      </c>
      <c r="T392" s="11">
        <f t="shared" si="40"/>
        <v>7.807917334092665E-5</v>
      </c>
      <c r="U392" s="11">
        <f t="shared" si="41"/>
        <v>4.1074647933866313</v>
      </c>
    </row>
    <row r="393" spans="1:21">
      <c r="A393" s="1" t="s">
        <v>1740</v>
      </c>
      <c r="B393" s="1" t="s">
        <v>28</v>
      </c>
      <c r="C393" s="1" t="s">
        <v>1741</v>
      </c>
      <c r="D393" s="1">
        <v>6</v>
      </c>
      <c r="E393" s="1" t="s">
        <v>543</v>
      </c>
      <c r="F393" s="1" t="s">
        <v>1401</v>
      </c>
      <c r="G393" s="1" t="s">
        <v>1742</v>
      </c>
      <c r="H393" s="1">
        <v>1</v>
      </c>
      <c r="I393" s="1">
        <v>204.3</v>
      </c>
      <c r="J393" s="1">
        <v>168</v>
      </c>
      <c r="K393" s="1">
        <v>163.6</v>
      </c>
      <c r="L393" s="1">
        <v>7.7</v>
      </c>
      <c r="M393" s="1">
        <v>25.7</v>
      </c>
      <c r="N393" s="1">
        <v>30.6</v>
      </c>
      <c r="O393" s="10">
        <f t="shared" si="36"/>
        <v>0.11942526590781861</v>
      </c>
      <c r="P393" s="10">
        <f t="shared" si="37"/>
        <v>-3.0658200058239311</v>
      </c>
      <c r="Q393" s="11">
        <f t="shared" si="38"/>
        <v>4.2705449718825048E-4</v>
      </c>
      <c r="R393" s="12">
        <v>119</v>
      </c>
      <c r="S393" s="12">
        <f t="shared" si="39"/>
        <v>3.3695167003428326</v>
      </c>
      <c r="T393" s="11">
        <f t="shared" si="40"/>
        <v>1.6400328169330291E-3</v>
      </c>
      <c r="U393" s="11">
        <f t="shared" si="41"/>
        <v>2.7851474616655127</v>
      </c>
    </row>
    <row r="394" spans="1:21">
      <c r="A394" s="1" t="s">
        <v>1743</v>
      </c>
      <c r="B394" s="1" t="s">
        <v>256</v>
      </c>
      <c r="C394" s="1" t="s">
        <v>1744</v>
      </c>
      <c r="D394" s="1">
        <v>3</v>
      </c>
      <c r="E394" s="1" t="s">
        <v>1745</v>
      </c>
      <c r="F394" s="1" t="s">
        <v>1718</v>
      </c>
      <c r="G394" s="1" t="s">
        <v>1746</v>
      </c>
      <c r="H394" s="1">
        <v>1</v>
      </c>
      <c r="I394" s="1">
        <v>183.1</v>
      </c>
      <c r="J394" s="1">
        <v>166.9</v>
      </c>
      <c r="K394" s="1">
        <v>186.2</v>
      </c>
      <c r="L394" s="1">
        <v>27.9</v>
      </c>
      <c r="M394" s="1">
        <v>26.2</v>
      </c>
      <c r="N394" s="1">
        <v>9.6</v>
      </c>
      <c r="O394" s="10">
        <f t="shared" si="36"/>
        <v>0.11879895561357699</v>
      </c>
      <c r="P394" s="10">
        <f t="shared" si="37"/>
        <v>-3.0734059417262611</v>
      </c>
      <c r="Q394" s="11">
        <f t="shared" si="38"/>
        <v>4.6735807166385155E-5</v>
      </c>
      <c r="R394" s="12">
        <v>53</v>
      </c>
      <c r="S394" s="12">
        <f t="shared" si="39"/>
        <v>4.3303502522814208</v>
      </c>
      <c r="T394" s="11">
        <f t="shared" si="40"/>
        <v>4.0298611084977389E-4</v>
      </c>
      <c r="U394" s="11">
        <f t="shared" si="41"/>
        <v>3.3947099218123595</v>
      </c>
    </row>
    <row r="395" spans="1:21">
      <c r="A395" s="1" t="s">
        <v>1747</v>
      </c>
      <c r="B395" s="1" t="s">
        <v>22</v>
      </c>
      <c r="C395" s="1" t="s">
        <v>1748</v>
      </c>
      <c r="D395" s="1">
        <v>5</v>
      </c>
      <c r="E395" s="1" t="s">
        <v>1094</v>
      </c>
      <c r="F395" s="1" t="s">
        <v>1374</v>
      </c>
      <c r="G395" s="1" t="s">
        <v>1749</v>
      </c>
      <c r="H395" s="1">
        <v>1</v>
      </c>
      <c r="I395" s="1">
        <v>187.7</v>
      </c>
      <c r="J395" s="1">
        <v>148.19999999999999</v>
      </c>
      <c r="K395" s="1">
        <v>200.9</v>
      </c>
      <c r="L395" s="1">
        <v>14.2</v>
      </c>
      <c r="M395" s="1">
        <v>28.1</v>
      </c>
      <c r="N395" s="1">
        <v>20.9</v>
      </c>
      <c r="O395" s="10">
        <f t="shared" si="36"/>
        <v>0.11773472429210136</v>
      </c>
      <c r="P395" s="10">
        <f t="shared" si="37"/>
        <v>-3.0863882080230804</v>
      </c>
      <c r="Q395" s="11">
        <f t="shared" si="38"/>
        <v>6.4101122106677462E-4</v>
      </c>
      <c r="R395" s="12">
        <v>138</v>
      </c>
      <c r="S395" s="12">
        <f t="shared" si="39"/>
        <v>3.1931343679777076</v>
      </c>
      <c r="T395" s="11">
        <f t="shared" si="40"/>
        <v>2.1227690436776523E-3</v>
      </c>
      <c r="U395" s="11">
        <f t="shared" si="41"/>
        <v>2.6730972543090936</v>
      </c>
    </row>
    <row r="396" spans="1:21">
      <c r="A396" s="1" t="s">
        <v>1750</v>
      </c>
      <c r="B396" s="1" t="s">
        <v>94</v>
      </c>
      <c r="C396" s="1" t="s">
        <v>1751</v>
      </c>
      <c r="D396" s="1">
        <v>3</v>
      </c>
      <c r="E396" s="1" t="s">
        <v>1752</v>
      </c>
      <c r="F396" s="1" t="s">
        <v>1086</v>
      </c>
      <c r="G396" s="1" t="s">
        <v>1753</v>
      </c>
      <c r="H396" s="1">
        <v>0</v>
      </c>
      <c r="I396" s="1">
        <v>170.4</v>
      </c>
      <c r="J396" s="1">
        <v>186.3</v>
      </c>
      <c r="K396" s="1">
        <v>180.2</v>
      </c>
      <c r="L396" s="1">
        <v>8.6</v>
      </c>
      <c r="M396" s="1">
        <v>32.299999999999997</v>
      </c>
      <c r="N396" s="1">
        <v>22.2</v>
      </c>
      <c r="O396" s="10">
        <f t="shared" si="36"/>
        <v>0.11752654125535478</v>
      </c>
      <c r="P396" s="10">
        <f t="shared" si="37"/>
        <v>-3.0889414945779894</v>
      </c>
      <c r="Q396" s="11">
        <f t="shared" si="38"/>
        <v>4.4558166967432206E-5</v>
      </c>
      <c r="R396" s="12">
        <v>50</v>
      </c>
      <c r="S396" s="12">
        <f t="shared" si="39"/>
        <v>4.3510726834605302</v>
      </c>
      <c r="T396" s="11">
        <f t="shared" si="40"/>
        <v>4.0726164608233034E-4</v>
      </c>
      <c r="U396" s="11">
        <f t="shared" si="41"/>
        <v>3.3901264877266986</v>
      </c>
    </row>
    <row r="397" spans="1:21">
      <c r="A397" s="1" t="s">
        <v>1754</v>
      </c>
      <c r="B397" s="1" t="s">
        <v>190</v>
      </c>
      <c r="C397" s="1" t="s">
        <v>1755</v>
      </c>
      <c r="D397" s="1">
        <v>1</v>
      </c>
      <c r="E397" s="1" t="s">
        <v>1756</v>
      </c>
      <c r="F397" s="1" t="s">
        <v>1757</v>
      </c>
      <c r="G397" s="1" t="s">
        <v>1758</v>
      </c>
      <c r="H397" s="1">
        <v>1</v>
      </c>
      <c r="I397" s="1">
        <v>198.5</v>
      </c>
      <c r="J397" s="1">
        <v>159.80000000000001</v>
      </c>
      <c r="K397" s="1">
        <v>179</v>
      </c>
      <c r="L397" s="1">
        <v>37.1</v>
      </c>
      <c r="M397" s="1">
        <v>13.1</v>
      </c>
      <c r="N397" s="1">
        <v>12.4</v>
      </c>
      <c r="O397" s="10">
        <f t="shared" si="36"/>
        <v>0.11650846826726224</v>
      </c>
      <c r="P397" s="10">
        <f t="shared" si="37"/>
        <v>-3.1014932757744993</v>
      </c>
      <c r="Q397" s="11">
        <f t="shared" si="38"/>
        <v>3.3117884055256771E-4</v>
      </c>
      <c r="R397" s="12">
        <v>113</v>
      </c>
      <c r="S397" s="12">
        <f t="shared" si="39"/>
        <v>3.4799374186408287</v>
      </c>
      <c r="T397" s="11">
        <f t="shared" si="40"/>
        <v>1.3393692932081721E-3</v>
      </c>
      <c r="U397" s="11">
        <f t="shared" si="41"/>
        <v>2.8730996620543983</v>
      </c>
    </row>
    <row r="398" spans="1:21">
      <c r="A398" s="1" t="s">
        <v>1759</v>
      </c>
      <c r="B398" s="1" t="s">
        <v>190</v>
      </c>
      <c r="C398" s="1" t="s">
        <v>1760</v>
      </c>
      <c r="D398" s="1">
        <v>3</v>
      </c>
      <c r="E398" s="1" t="s">
        <v>1418</v>
      </c>
      <c r="F398" s="1" t="s">
        <v>1761</v>
      </c>
      <c r="G398" s="1" t="s">
        <v>1762</v>
      </c>
      <c r="H398" s="1">
        <v>1</v>
      </c>
      <c r="I398" s="1">
        <v>183.5</v>
      </c>
      <c r="J398" s="1">
        <v>156.5</v>
      </c>
      <c r="K398" s="1">
        <v>197.5</v>
      </c>
      <c r="L398" s="1">
        <v>16.8</v>
      </c>
      <c r="M398" s="1">
        <v>21.4</v>
      </c>
      <c r="N398" s="1">
        <v>24.3</v>
      </c>
      <c r="O398" s="10">
        <f t="shared" si="36"/>
        <v>0.11627906976744186</v>
      </c>
      <c r="P398" s="10">
        <f t="shared" si="37"/>
        <v>-3.1043366598147353</v>
      </c>
      <c r="Q398" s="11">
        <f t="shared" si="38"/>
        <v>2.0527313627015283E-4</v>
      </c>
      <c r="R398" s="12">
        <v>97</v>
      </c>
      <c r="S398" s="12">
        <f t="shared" si="39"/>
        <v>3.6876678822563309</v>
      </c>
      <c r="T398" s="11">
        <f t="shared" si="40"/>
        <v>9.6711158015937995E-4</v>
      </c>
      <c r="U398" s="11">
        <f t="shared" si="41"/>
        <v>3.0145234164527257</v>
      </c>
    </row>
    <row r="399" spans="1:21">
      <c r="A399" s="1" t="s">
        <v>1763</v>
      </c>
      <c r="B399" s="1" t="s">
        <v>61</v>
      </c>
      <c r="C399" s="1" t="s">
        <v>1764</v>
      </c>
      <c r="D399" s="1">
        <v>3</v>
      </c>
      <c r="E399" s="1" t="s">
        <v>1517</v>
      </c>
      <c r="F399" s="1" t="s">
        <v>1401</v>
      </c>
      <c r="G399" s="1" t="s">
        <v>1765</v>
      </c>
      <c r="H399" s="1">
        <v>1</v>
      </c>
      <c r="I399" s="1">
        <v>167.4</v>
      </c>
      <c r="J399" s="1">
        <v>168.5</v>
      </c>
      <c r="K399" s="1">
        <v>201.6</v>
      </c>
      <c r="L399" s="1">
        <v>15.4</v>
      </c>
      <c r="M399" s="1">
        <v>14.8</v>
      </c>
      <c r="N399" s="1">
        <v>32.299999999999997</v>
      </c>
      <c r="O399" s="10">
        <f t="shared" si="36"/>
        <v>0.11627906976744186</v>
      </c>
      <c r="P399" s="10">
        <f t="shared" si="37"/>
        <v>-3.1043366598147353</v>
      </c>
      <c r="Q399" s="11">
        <f t="shared" si="38"/>
        <v>2.3095385521089773E-4</v>
      </c>
      <c r="R399" s="12">
        <v>100</v>
      </c>
      <c r="S399" s="12">
        <f t="shared" si="39"/>
        <v>3.6364747838705833</v>
      </c>
      <c r="T399" s="11">
        <f t="shared" si="40"/>
        <v>1.0554591183138027E-3</v>
      </c>
      <c r="U399" s="11">
        <f t="shared" si="41"/>
        <v>2.9765585838007329</v>
      </c>
    </row>
    <row r="400" spans="1:21">
      <c r="A400" s="1" t="s">
        <v>1766</v>
      </c>
      <c r="B400" s="1" t="s">
        <v>48</v>
      </c>
      <c r="C400" s="1" t="s">
        <v>1767</v>
      </c>
      <c r="D400" s="1">
        <v>5</v>
      </c>
      <c r="E400" s="1" t="s">
        <v>1418</v>
      </c>
      <c r="F400" s="1" t="s">
        <v>1286</v>
      </c>
      <c r="G400" s="1" t="s">
        <v>1768</v>
      </c>
      <c r="H400" s="1">
        <v>1</v>
      </c>
      <c r="I400" s="1">
        <v>180.1</v>
      </c>
      <c r="J400" s="1">
        <v>182.2</v>
      </c>
      <c r="K400" s="1">
        <v>175.8</v>
      </c>
      <c r="L400" s="1">
        <v>20.399999999999999</v>
      </c>
      <c r="M400" s="1">
        <v>23.5</v>
      </c>
      <c r="N400" s="1">
        <v>17.899999999999999</v>
      </c>
      <c r="O400" s="10">
        <f t="shared" si="36"/>
        <v>0.11484854116335254</v>
      </c>
      <c r="P400" s="10">
        <f t="shared" si="37"/>
        <v>-3.1221955635503997</v>
      </c>
      <c r="Q400" s="11">
        <f t="shared" si="38"/>
        <v>3.5903119502384377E-7</v>
      </c>
      <c r="R400" s="12">
        <v>3</v>
      </c>
      <c r="S400" s="12">
        <f t="shared" si="39"/>
        <v>6.4448678153822971</v>
      </c>
      <c r="T400" s="11">
        <f t="shared" si="40"/>
        <v>5.4692418708632203E-5</v>
      </c>
      <c r="U400" s="11">
        <f t="shared" si="41"/>
        <v>4.2620728700321102</v>
      </c>
    </row>
    <row r="401" spans="1:21">
      <c r="A401" s="1" t="s">
        <v>1769</v>
      </c>
      <c r="B401" s="1" t="s">
        <v>256</v>
      </c>
      <c r="C401" s="1" t="s">
        <v>1770</v>
      </c>
      <c r="D401" s="1">
        <v>2</v>
      </c>
      <c r="E401" s="1" t="s">
        <v>757</v>
      </c>
      <c r="F401" s="1" t="s">
        <v>1771</v>
      </c>
      <c r="G401" s="1" t="s">
        <v>1772</v>
      </c>
      <c r="H401" s="1">
        <v>1</v>
      </c>
      <c r="I401" s="1">
        <v>487.5</v>
      </c>
      <c r="J401" s="1">
        <v>32.700000000000003</v>
      </c>
      <c r="K401" s="1">
        <v>19</v>
      </c>
      <c r="L401" s="1">
        <v>19.899999999999999</v>
      </c>
      <c r="M401" s="1">
        <v>21.6</v>
      </c>
      <c r="N401" s="1">
        <v>19.3</v>
      </c>
      <c r="O401" s="10">
        <f t="shared" si="36"/>
        <v>0.11275964391691393</v>
      </c>
      <c r="P401" s="10">
        <f t="shared" si="37"/>
        <v>-3.1486772677382731</v>
      </c>
      <c r="Q401" s="11">
        <f t="shared" si="38"/>
        <v>0.35875087141332479</v>
      </c>
      <c r="R401" s="12">
        <v>413</v>
      </c>
      <c r="S401" s="12">
        <f t="shared" si="39"/>
        <v>0.44520703534634481</v>
      </c>
      <c r="T401" s="11">
        <f t="shared" si="40"/>
        <v>0.39697130323459912</v>
      </c>
      <c r="U401" s="11">
        <f t="shared" si="41"/>
        <v>0.40124088693289561</v>
      </c>
    </row>
    <row r="402" spans="1:21">
      <c r="A402" s="1" t="s">
        <v>1773</v>
      </c>
      <c r="B402" s="1" t="s">
        <v>94</v>
      </c>
      <c r="C402" s="1" t="s">
        <v>1774</v>
      </c>
      <c r="D402" s="1">
        <v>3</v>
      </c>
      <c r="E402" s="1" t="s">
        <v>1775</v>
      </c>
      <c r="F402" s="1" t="s">
        <v>594</v>
      </c>
      <c r="G402" s="1" t="s">
        <v>1776</v>
      </c>
      <c r="H402" s="1">
        <v>1</v>
      </c>
      <c r="I402" s="1">
        <v>202.5</v>
      </c>
      <c r="J402" s="1">
        <v>157.69999999999999</v>
      </c>
      <c r="K402" s="1">
        <v>179.7</v>
      </c>
      <c r="L402" s="1">
        <v>21.1</v>
      </c>
      <c r="M402" s="1">
        <v>26.6</v>
      </c>
      <c r="N402" s="1">
        <v>12.3</v>
      </c>
      <c r="O402" s="10">
        <f t="shared" si="36"/>
        <v>0.11113169105389886</v>
      </c>
      <c r="P402" s="10">
        <f t="shared" si="37"/>
        <v>-3.169657810953376</v>
      </c>
      <c r="Q402" s="11">
        <f t="shared" si="38"/>
        <v>2.9782420112337997E-4</v>
      </c>
      <c r="R402" s="12">
        <v>109</v>
      </c>
      <c r="S402" s="12">
        <f t="shared" si="39"/>
        <v>3.5260400144841397</v>
      </c>
      <c r="T402" s="11">
        <f t="shared" si="40"/>
        <v>1.2486757790218775E-3</v>
      </c>
      <c r="U402" s="11">
        <f t="shared" si="41"/>
        <v>2.9035503123549136</v>
      </c>
    </row>
    <row r="403" spans="1:21">
      <c r="A403" s="1" t="s">
        <v>1777</v>
      </c>
      <c r="B403" s="1" t="s">
        <v>48</v>
      </c>
      <c r="C403" s="1" t="s">
        <v>1778</v>
      </c>
      <c r="D403" s="1">
        <v>3</v>
      </c>
      <c r="E403" s="1" t="s">
        <v>1779</v>
      </c>
      <c r="F403" s="1" t="s">
        <v>1401</v>
      </c>
      <c r="G403" s="1" t="s">
        <v>1780</v>
      </c>
      <c r="H403" s="1">
        <v>1</v>
      </c>
      <c r="I403" s="1">
        <v>180.6</v>
      </c>
      <c r="J403" s="1">
        <v>190.2</v>
      </c>
      <c r="K403" s="1">
        <v>170.7</v>
      </c>
      <c r="L403" s="1">
        <v>9.4</v>
      </c>
      <c r="M403" s="1">
        <v>39.6</v>
      </c>
      <c r="N403" s="1">
        <v>9.5</v>
      </c>
      <c r="O403" s="10">
        <f t="shared" si="36"/>
        <v>0.10803324099722991</v>
      </c>
      <c r="P403" s="10">
        <f t="shared" si="37"/>
        <v>-3.2104528080249231</v>
      </c>
      <c r="Q403" s="11">
        <f t="shared" si="38"/>
        <v>1.5200855086420999E-4</v>
      </c>
      <c r="R403" s="12">
        <v>87</v>
      </c>
      <c r="S403" s="12">
        <f t="shared" si="39"/>
        <v>3.8181319812085794</v>
      </c>
      <c r="T403" s="11">
        <f t="shared" si="40"/>
        <v>7.9848169821774672E-4</v>
      </c>
      <c r="U403" s="11">
        <f t="shared" si="41"/>
        <v>3.0977350337573477</v>
      </c>
    </row>
    <row r="404" spans="1:21">
      <c r="A404" s="1" t="s">
        <v>1781</v>
      </c>
      <c r="B404" s="1" t="s">
        <v>28</v>
      </c>
      <c r="C404" s="1" t="s">
        <v>1782</v>
      </c>
      <c r="D404" s="1">
        <v>1</v>
      </c>
      <c r="E404" s="1" t="s">
        <v>719</v>
      </c>
      <c r="F404" s="1" t="s">
        <v>1783</v>
      </c>
      <c r="G404" s="1" t="s">
        <v>1784</v>
      </c>
      <c r="H404" s="1">
        <v>1</v>
      </c>
      <c r="I404" s="1">
        <v>132</v>
      </c>
      <c r="J404" s="1">
        <v>209.1</v>
      </c>
      <c r="K404" s="1">
        <v>200.6</v>
      </c>
      <c r="L404" s="1">
        <v>16.7</v>
      </c>
      <c r="M404" s="1">
        <v>25.4</v>
      </c>
      <c r="N404" s="1">
        <v>16.100000000000001</v>
      </c>
      <c r="O404" s="10">
        <f t="shared" si="36"/>
        <v>0.10743954218201955</v>
      </c>
      <c r="P404" s="10">
        <f t="shared" si="37"/>
        <v>-3.2184030325627688</v>
      </c>
      <c r="Q404" s="11">
        <f t="shared" si="38"/>
        <v>2.8028797041074458E-3</v>
      </c>
      <c r="R404" s="12">
        <v>204</v>
      </c>
      <c r="S404" s="12">
        <f t="shared" si="39"/>
        <v>2.5523955411849273</v>
      </c>
      <c r="T404" s="11">
        <f t="shared" si="40"/>
        <v>6.2790001214563865E-3</v>
      </c>
      <c r="U404" s="11">
        <f t="shared" si="41"/>
        <v>2.2021095085409761</v>
      </c>
    </row>
    <row r="405" spans="1:21">
      <c r="A405" s="1" t="s">
        <v>1785</v>
      </c>
      <c r="B405" s="1" t="s">
        <v>28</v>
      </c>
      <c r="C405" s="1" t="s">
        <v>1786</v>
      </c>
      <c r="D405" s="1">
        <v>3</v>
      </c>
      <c r="E405" s="1" t="s">
        <v>1713</v>
      </c>
      <c r="F405" s="1" t="s">
        <v>594</v>
      </c>
      <c r="G405" s="1" t="s">
        <v>1787</v>
      </c>
      <c r="H405" s="1">
        <v>1</v>
      </c>
      <c r="I405" s="1">
        <v>205</v>
      </c>
      <c r="J405" s="1">
        <v>161.6</v>
      </c>
      <c r="K405" s="1">
        <v>175.6</v>
      </c>
      <c r="L405" s="1">
        <v>25.5</v>
      </c>
      <c r="M405" s="1">
        <v>9.9</v>
      </c>
      <c r="N405" s="1">
        <v>22.3</v>
      </c>
      <c r="O405" s="10">
        <f t="shared" si="36"/>
        <v>0.10641829583179638</v>
      </c>
      <c r="P405" s="10">
        <f t="shared" si="37"/>
        <v>-3.2321818891922294</v>
      </c>
      <c r="Q405" s="11">
        <f t="shared" si="38"/>
        <v>2.9170759662600613E-4</v>
      </c>
      <c r="R405" s="12">
        <v>105</v>
      </c>
      <c r="S405" s="12">
        <f t="shared" si="39"/>
        <v>3.5350522608686794</v>
      </c>
      <c r="T405" s="11">
        <f t="shared" si="40"/>
        <v>1.2696225872198552E-3</v>
      </c>
      <c r="U405" s="11">
        <f t="shared" si="41"/>
        <v>2.8963253598687673</v>
      </c>
    </row>
    <row r="406" spans="1:21">
      <c r="A406" s="1" t="s">
        <v>1788</v>
      </c>
      <c r="B406" s="1" t="s">
        <v>286</v>
      </c>
      <c r="C406" s="1" t="s">
        <v>1789</v>
      </c>
      <c r="D406" s="1">
        <v>5</v>
      </c>
      <c r="E406" s="1" t="s">
        <v>1790</v>
      </c>
      <c r="F406" s="1" t="s">
        <v>1791</v>
      </c>
      <c r="G406" s="1" t="s">
        <v>1792</v>
      </c>
      <c r="H406" s="1">
        <v>1</v>
      </c>
      <c r="I406" s="1">
        <v>159.1</v>
      </c>
      <c r="J406" s="1">
        <v>172.7</v>
      </c>
      <c r="K406" s="1">
        <v>211.7</v>
      </c>
      <c r="L406" s="1">
        <v>16.600000000000001</v>
      </c>
      <c r="M406" s="1">
        <v>17.5</v>
      </c>
      <c r="N406" s="1">
        <v>22.4</v>
      </c>
      <c r="O406" s="10">
        <f t="shared" si="36"/>
        <v>0.10395584176632934</v>
      </c>
      <c r="P406" s="10">
        <f t="shared" si="37"/>
        <v>-3.2659572626121216</v>
      </c>
      <c r="Q406" s="11">
        <f t="shared" si="38"/>
        <v>5.1432117182271717E-4</v>
      </c>
      <c r="R406" s="12">
        <v>130</v>
      </c>
      <c r="S406" s="12">
        <f t="shared" si="39"/>
        <v>3.2887655977544976</v>
      </c>
      <c r="T406" s="11">
        <f t="shared" si="40"/>
        <v>1.8080367347921673E-3</v>
      </c>
      <c r="U406" s="11">
        <f t="shared" si="41"/>
        <v>2.7427927499914841</v>
      </c>
    </row>
    <row r="407" spans="1:21">
      <c r="A407" s="1" t="s">
        <v>1793</v>
      </c>
      <c r="B407" s="1" t="s">
        <v>1794</v>
      </c>
      <c r="C407" s="1" t="s">
        <v>1795</v>
      </c>
      <c r="D407" s="1">
        <v>3</v>
      </c>
      <c r="E407" s="1" t="s">
        <v>1796</v>
      </c>
      <c r="F407" s="1" t="s">
        <v>1797</v>
      </c>
      <c r="G407" s="1" t="s">
        <v>1798</v>
      </c>
      <c r="H407" s="1">
        <v>1</v>
      </c>
      <c r="I407" s="1">
        <v>211.4</v>
      </c>
      <c r="J407" s="1">
        <v>197.1</v>
      </c>
      <c r="K407" s="1">
        <v>136.19999999999999</v>
      </c>
      <c r="L407" s="1">
        <v>30.5</v>
      </c>
      <c r="M407" s="1">
        <v>13.7</v>
      </c>
      <c r="N407" s="1">
        <v>11.1</v>
      </c>
      <c r="O407" s="10">
        <f t="shared" si="36"/>
        <v>0.1015237745548008</v>
      </c>
      <c r="P407" s="10">
        <f t="shared" si="37"/>
        <v>-3.3001104816057367</v>
      </c>
      <c r="Q407" s="11">
        <f t="shared" si="38"/>
        <v>2.3880660151095363E-3</v>
      </c>
      <c r="R407" s="12">
        <v>192</v>
      </c>
      <c r="S407" s="12">
        <f t="shared" si="39"/>
        <v>2.6219536718468905</v>
      </c>
      <c r="T407" s="11">
        <f t="shared" si="40"/>
        <v>5.6840946297138442E-3</v>
      </c>
      <c r="U407" s="11">
        <f t="shared" si="41"/>
        <v>2.2453387004805898</v>
      </c>
    </row>
    <row r="408" spans="1:21">
      <c r="A408" s="1" t="s">
        <v>1799</v>
      </c>
      <c r="B408" s="1" t="s">
        <v>38</v>
      </c>
      <c r="C408" s="1" t="s">
        <v>1800</v>
      </c>
      <c r="D408" s="1">
        <v>4</v>
      </c>
      <c r="E408" s="1" t="s">
        <v>509</v>
      </c>
      <c r="F408" s="1" t="s">
        <v>1801</v>
      </c>
      <c r="G408" s="1" t="s">
        <v>1802</v>
      </c>
      <c r="H408" s="1">
        <v>1</v>
      </c>
      <c r="I408" s="1">
        <v>194.9</v>
      </c>
      <c r="J408" s="1">
        <v>178.7</v>
      </c>
      <c r="K408" s="1">
        <v>172.2</v>
      </c>
      <c r="L408" s="1">
        <v>13.8</v>
      </c>
      <c r="M408" s="1">
        <v>25.6</v>
      </c>
      <c r="N408" s="1">
        <v>14.8</v>
      </c>
      <c r="O408" s="10">
        <f t="shared" si="36"/>
        <v>9.9303774276291695E-2</v>
      </c>
      <c r="P408" s="10">
        <f t="shared" si="37"/>
        <v>-3.3320076379202686</v>
      </c>
      <c r="Q408" s="11">
        <f t="shared" si="38"/>
        <v>2.9345334351297575E-5</v>
      </c>
      <c r="R408" s="12">
        <v>38</v>
      </c>
      <c r="S408" s="12">
        <f t="shared" si="39"/>
        <v>4.5324609379106278</v>
      </c>
      <c r="T408" s="11">
        <f t="shared" si="40"/>
        <v>3.5291625785639454E-4</v>
      </c>
      <c r="U408" s="11">
        <f t="shared" si="41"/>
        <v>3.4523283344575879</v>
      </c>
    </row>
    <row r="409" spans="1:21">
      <c r="A409" s="1" t="s">
        <v>1803</v>
      </c>
      <c r="B409" s="1" t="s">
        <v>1804</v>
      </c>
      <c r="C409" s="1" t="s">
        <v>1805</v>
      </c>
      <c r="D409" s="1">
        <v>6</v>
      </c>
      <c r="E409" s="1" t="s">
        <v>1806</v>
      </c>
      <c r="F409" s="1" t="s">
        <v>1807</v>
      </c>
      <c r="G409" s="1" t="s">
        <v>1808</v>
      </c>
      <c r="H409" s="1">
        <v>1</v>
      </c>
      <c r="I409" s="1">
        <v>178.9</v>
      </c>
      <c r="J409" s="1">
        <v>184.4</v>
      </c>
      <c r="K409" s="1">
        <v>183.1</v>
      </c>
      <c r="L409" s="1">
        <v>13.1</v>
      </c>
      <c r="M409" s="1">
        <v>17.2</v>
      </c>
      <c r="N409" s="1">
        <v>23.4</v>
      </c>
      <c r="O409" s="10">
        <f t="shared" si="36"/>
        <v>9.8279648609077591E-2</v>
      </c>
      <c r="P409" s="10">
        <f t="shared" si="37"/>
        <v>-3.3469634903046779</v>
      </c>
      <c r="Q409" s="11">
        <f t="shared" si="38"/>
        <v>1.1291191405851989E-6</v>
      </c>
      <c r="R409" s="12">
        <v>8</v>
      </c>
      <c r="S409" s="12">
        <f t="shared" si="39"/>
        <v>5.9472602304675855</v>
      </c>
      <c r="T409" s="11">
        <f t="shared" si="40"/>
        <v>6.4500930905929486E-5</v>
      </c>
      <c r="U409" s="11">
        <f t="shared" si="41"/>
        <v>4.1904340173896788</v>
      </c>
    </row>
    <row r="410" spans="1:21">
      <c r="A410" s="1" t="s">
        <v>1809</v>
      </c>
      <c r="B410" s="1" t="s">
        <v>61</v>
      </c>
      <c r="C410" s="1" t="s">
        <v>1810</v>
      </c>
      <c r="D410" s="1">
        <v>1</v>
      </c>
      <c r="E410" s="1" t="s">
        <v>767</v>
      </c>
      <c r="F410" s="1" t="s">
        <v>1451</v>
      </c>
      <c r="G410" s="1" t="s">
        <v>1811</v>
      </c>
      <c r="H410" s="1">
        <v>1</v>
      </c>
      <c r="I410" s="1">
        <v>23.8</v>
      </c>
      <c r="J410" s="1">
        <v>184.9</v>
      </c>
      <c r="K410" s="1">
        <v>337.7</v>
      </c>
      <c r="L410" s="1">
        <v>15.1</v>
      </c>
      <c r="M410" s="1">
        <v>18.3</v>
      </c>
      <c r="N410" s="1">
        <v>20.2</v>
      </c>
      <c r="O410" s="10">
        <f t="shared" si="36"/>
        <v>9.8096632503660311E-2</v>
      </c>
      <c r="P410" s="10">
        <f t="shared" si="37"/>
        <v>-3.3496525778323178</v>
      </c>
      <c r="Q410" s="11">
        <f t="shared" si="38"/>
        <v>0.14415464402885672</v>
      </c>
      <c r="R410" s="12">
        <v>368</v>
      </c>
      <c r="S410" s="12">
        <f t="shared" si="39"/>
        <v>0.84117136199156606</v>
      </c>
      <c r="T410" s="11">
        <f t="shared" si="40"/>
        <v>0.1790181313075748</v>
      </c>
      <c r="U410" s="11">
        <f t="shared" si="41"/>
        <v>0.74710298059523339</v>
      </c>
    </row>
    <row r="411" spans="1:21">
      <c r="A411" s="1" t="s">
        <v>1812</v>
      </c>
      <c r="B411" s="1" t="s">
        <v>1426</v>
      </c>
      <c r="C411" s="1" t="s">
        <v>1813</v>
      </c>
      <c r="D411" s="1">
        <v>1</v>
      </c>
      <c r="E411" s="1" t="s">
        <v>1814</v>
      </c>
      <c r="F411" s="1" t="s">
        <v>1815</v>
      </c>
      <c r="G411" s="1" t="s">
        <v>1816</v>
      </c>
      <c r="H411" s="1">
        <v>1</v>
      </c>
      <c r="I411" s="1">
        <v>510.5</v>
      </c>
      <c r="J411" s="1">
        <v>10.199999999999999</v>
      </c>
      <c r="K411" s="1">
        <v>26.2</v>
      </c>
      <c r="L411" s="1">
        <v>6.2</v>
      </c>
      <c r="M411" s="1">
        <v>27.6</v>
      </c>
      <c r="N411" s="1">
        <v>19.3</v>
      </c>
      <c r="O411" s="10">
        <f t="shared" si="36"/>
        <v>9.7092704333516175E-2</v>
      </c>
      <c r="P411" s="10">
        <f t="shared" si="37"/>
        <v>-3.3644932959561373</v>
      </c>
      <c r="Q411" s="11">
        <f t="shared" si="38"/>
        <v>0.37307367963305499</v>
      </c>
      <c r="R411" s="12">
        <v>417</v>
      </c>
      <c r="S411" s="12">
        <f t="shared" si="39"/>
        <v>0.42820538937605057</v>
      </c>
      <c r="T411" s="11">
        <f t="shared" si="40"/>
        <v>0.4088601237225567</v>
      </c>
      <c r="U411" s="11">
        <f t="shared" si="41"/>
        <v>0.38842524427995784</v>
      </c>
    </row>
    <row r="412" spans="1:21">
      <c r="A412" s="1" t="s">
        <v>1817</v>
      </c>
      <c r="B412" s="1" t="s">
        <v>94</v>
      </c>
      <c r="C412" s="1" t="s">
        <v>1818</v>
      </c>
      <c r="D412" s="1">
        <v>3</v>
      </c>
      <c r="E412" s="1" t="s">
        <v>1819</v>
      </c>
      <c r="F412" s="1" t="s">
        <v>1820</v>
      </c>
      <c r="G412" s="1" t="s">
        <v>1821</v>
      </c>
      <c r="H412" s="1">
        <v>1</v>
      </c>
      <c r="I412" s="1">
        <v>200.5</v>
      </c>
      <c r="J412" s="1">
        <v>166.5</v>
      </c>
      <c r="K412" s="1">
        <v>180.1</v>
      </c>
      <c r="L412" s="1">
        <v>14.5</v>
      </c>
      <c r="M412" s="1">
        <v>14.6</v>
      </c>
      <c r="N412" s="1">
        <v>23.8</v>
      </c>
      <c r="O412" s="10">
        <f t="shared" si="36"/>
        <v>9.6691646865289721E-2</v>
      </c>
      <c r="P412" s="10">
        <f t="shared" si="37"/>
        <v>-3.3704649282685537</v>
      </c>
      <c r="Q412" s="11">
        <f t="shared" si="38"/>
        <v>9.108936622618563E-5</v>
      </c>
      <c r="R412" s="12">
        <v>74</v>
      </c>
      <c r="S412" s="12">
        <f t="shared" si="39"/>
        <v>4.0405323196114429</v>
      </c>
      <c r="T412" s="11">
        <f t="shared" si="40"/>
        <v>5.6253838331576803E-4</v>
      </c>
      <c r="U412" s="11">
        <f t="shared" si="41"/>
        <v>3.2498478392725687</v>
      </c>
    </row>
    <row r="413" spans="1:21">
      <c r="A413" s="1" t="s">
        <v>1822</v>
      </c>
      <c r="B413" s="1" t="s">
        <v>676</v>
      </c>
      <c r="C413" s="1" t="s">
        <v>1823</v>
      </c>
      <c r="D413" s="1">
        <v>2</v>
      </c>
      <c r="E413" s="1" t="s">
        <v>1824</v>
      </c>
      <c r="F413" s="1" t="s">
        <v>158</v>
      </c>
      <c r="G413" s="1" t="s">
        <v>1825</v>
      </c>
      <c r="H413" s="1">
        <v>1</v>
      </c>
      <c r="I413" s="1">
        <v>242.6</v>
      </c>
      <c r="J413" s="1">
        <v>174.9</v>
      </c>
      <c r="K413" s="1">
        <v>131.6</v>
      </c>
      <c r="L413" s="1">
        <v>14.8</v>
      </c>
      <c r="M413" s="1">
        <v>13.6</v>
      </c>
      <c r="N413" s="1">
        <v>22.4</v>
      </c>
      <c r="O413" s="10">
        <f t="shared" si="36"/>
        <v>9.2515024585685668E-2</v>
      </c>
      <c r="P413" s="10">
        <f t="shared" si="37"/>
        <v>-3.4341685091720984</v>
      </c>
      <c r="Q413" s="11">
        <f t="shared" si="38"/>
        <v>6.867923781464039E-3</v>
      </c>
      <c r="R413" s="12">
        <v>251</v>
      </c>
      <c r="S413" s="12">
        <f t="shared" si="39"/>
        <v>2.1631745331781653</v>
      </c>
      <c r="T413" s="11">
        <f t="shared" si="40"/>
        <v>1.2504546486569984E-2</v>
      </c>
      <c r="U413" s="11">
        <f t="shared" si="41"/>
        <v>1.9029320545893531</v>
      </c>
    </row>
    <row r="414" spans="1:21">
      <c r="A414" s="1" t="s">
        <v>1826</v>
      </c>
      <c r="B414" s="1" t="s">
        <v>256</v>
      </c>
      <c r="C414" s="1" t="s">
        <v>1827</v>
      </c>
      <c r="D414" s="1">
        <v>2</v>
      </c>
      <c r="E414" s="1" t="s">
        <v>1828</v>
      </c>
      <c r="F414" s="1" t="s">
        <v>1829</v>
      </c>
      <c r="G414" s="1" t="s">
        <v>1830</v>
      </c>
      <c r="H414" s="1">
        <v>1</v>
      </c>
      <c r="I414" s="1">
        <v>97.5</v>
      </c>
      <c r="J414" s="1">
        <v>210.5</v>
      </c>
      <c r="K414" s="1">
        <v>243.2</v>
      </c>
      <c r="L414" s="1">
        <v>16.7</v>
      </c>
      <c r="M414" s="1">
        <v>8.8000000000000007</v>
      </c>
      <c r="N414" s="1">
        <v>23.4</v>
      </c>
      <c r="O414" s="10">
        <f t="shared" si="36"/>
        <v>8.8715529753265604E-2</v>
      </c>
      <c r="P414" s="10">
        <f t="shared" si="37"/>
        <v>-3.4946695177520577</v>
      </c>
      <c r="Q414" s="11">
        <f t="shared" si="38"/>
        <v>1.9499715569619897E-2</v>
      </c>
      <c r="R414" s="12">
        <v>287</v>
      </c>
      <c r="S414" s="12">
        <f t="shared" si="39"/>
        <v>1.7099717233782747</v>
      </c>
      <c r="T414" s="11">
        <f t="shared" si="40"/>
        <v>3.1050069739778027E-2</v>
      </c>
      <c r="U414" s="11">
        <f t="shared" si="41"/>
        <v>1.5079374200424169</v>
      </c>
    </row>
    <row r="415" spans="1:21">
      <c r="A415" s="1" t="s">
        <v>1831</v>
      </c>
      <c r="B415" s="1" t="s">
        <v>94</v>
      </c>
      <c r="C415" s="1" t="s">
        <v>1832</v>
      </c>
      <c r="D415" s="1">
        <v>21</v>
      </c>
      <c r="E415" s="1" t="s">
        <v>767</v>
      </c>
      <c r="F415" s="1" t="s">
        <v>695</v>
      </c>
      <c r="G415" s="1" t="s">
        <v>1833</v>
      </c>
      <c r="H415" s="1">
        <v>1</v>
      </c>
      <c r="I415" s="1">
        <v>184.8</v>
      </c>
      <c r="J415" s="1">
        <v>181.1</v>
      </c>
      <c r="K415" s="1">
        <v>187.8</v>
      </c>
      <c r="L415" s="1">
        <v>19.399999999999999</v>
      </c>
      <c r="M415" s="1">
        <v>13.1</v>
      </c>
      <c r="N415" s="1">
        <v>13.9</v>
      </c>
      <c r="O415" s="10">
        <f t="shared" si="36"/>
        <v>8.3799891638071153E-2</v>
      </c>
      <c r="P415" s="10">
        <f t="shared" si="37"/>
        <v>-3.5769078114028239</v>
      </c>
      <c r="Q415" s="11">
        <f t="shared" si="38"/>
        <v>4.3153864057319127E-7</v>
      </c>
      <c r="R415" s="12">
        <v>4</v>
      </c>
      <c r="S415" s="12">
        <f t="shared" si="39"/>
        <v>6.3649803108725767</v>
      </c>
      <c r="T415" s="11">
        <f t="shared" si="40"/>
        <v>4.9303289685487104E-5</v>
      </c>
      <c r="U415" s="11">
        <f t="shared" si="41"/>
        <v>4.3071241021306896</v>
      </c>
    </row>
    <row r="416" spans="1:21">
      <c r="A416" s="1" t="s">
        <v>1834</v>
      </c>
      <c r="B416" s="1" t="s">
        <v>48</v>
      </c>
      <c r="C416" s="1" t="s">
        <v>1835</v>
      </c>
      <c r="D416" s="1">
        <v>2</v>
      </c>
      <c r="E416" s="1" t="s">
        <v>1176</v>
      </c>
      <c r="F416" s="1" t="s">
        <v>660</v>
      </c>
      <c r="G416" s="1" t="s">
        <v>1836</v>
      </c>
      <c r="H416" s="1">
        <v>1</v>
      </c>
      <c r="I416" s="1">
        <v>172.5</v>
      </c>
      <c r="J416" s="1">
        <v>203.7</v>
      </c>
      <c r="K416" s="1">
        <v>177.8</v>
      </c>
      <c r="L416" s="1">
        <v>8.1</v>
      </c>
      <c r="M416" s="1">
        <v>12.7</v>
      </c>
      <c r="N416" s="1">
        <v>25.3</v>
      </c>
      <c r="O416" s="10">
        <f t="shared" si="36"/>
        <v>8.32129963898917E-2</v>
      </c>
      <c r="P416" s="10">
        <f t="shared" si="37"/>
        <v>-3.5870473205072124</v>
      </c>
      <c r="Q416" s="11">
        <f t="shared" si="38"/>
        <v>1.01187701732202E-4</v>
      </c>
      <c r="R416" s="12">
        <v>77</v>
      </c>
      <c r="S416" s="12">
        <f t="shared" si="39"/>
        <v>3.9948722680733244</v>
      </c>
      <c r="T416" s="11">
        <f t="shared" si="40"/>
        <v>6.0055558041060154E-4</v>
      </c>
      <c r="U416" s="11">
        <f t="shared" si="41"/>
        <v>3.2214467931759563</v>
      </c>
    </row>
    <row r="417" spans="1:21">
      <c r="A417" s="1" t="s">
        <v>1640</v>
      </c>
      <c r="B417" s="1" t="s">
        <v>1837</v>
      </c>
      <c r="C417" s="1" t="s">
        <v>1641</v>
      </c>
      <c r="D417" s="1">
        <v>5</v>
      </c>
      <c r="E417" s="1" t="s">
        <v>668</v>
      </c>
      <c r="F417" s="1" t="s">
        <v>1838</v>
      </c>
      <c r="G417" s="1" t="s">
        <v>1839</v>
      </c>
      <c r="H417" s="1">
        <v>1</v>
      </c>
      <c r="I417" s="1">
        <v>198.1</v>
      </c>
      <c r="J417" s="1">
        <v>181.7</v>
      </c>
      <c r="K417" s="1">
        <v>174.3</v>
      </c>
      <c r="L417" s="1">
        <v>11.4</v>
      </c>
      <c r="M417" s="1">
        <v>11.1</v>
      </c>
      <c r="N417" s="1">
        <v>23.5</v>
      </c>
      <c r="O417" s="10">
        <f t="shared" si="36"/>
        <v>8.3017505865367283E-2</v>
      </c>
      <c r="P417" s="10">
        <f t="shared" si="37"/>
        <v>-3.5904406007592189</v>
      </c>
      <c r="Q417" s="11">
        <f t="shared" si="38"/>
        <v>3.1408631942407672E-5</v>
      </c>
      <c r="R417" s="12">
        <v>40</v>
      </c>
      <c r="S417" s="12">
        <f t="shared" si="39"/>
        <v>4.5029509796410512</v>
      </c>
      <c r="T417" s="11">
        <f t="shared" si="40"/>
        <v>3.5884361994200763E-4</v>
      </c>
      <c r="U417" s="11">
        <f t="shared" si="41"/>
        <v>3.4450947708991642</v>
      </c>
    </row>
    <row r="418" spans="1:21">
      <c r="A418" s="1" t="s">
        <v>1840</v>
      </c>
      <c r="B418" s="1" t="s">
        <v>55</v>
      </c>
      <c r="C418" s="1" t="s">
        <v>1841</v>
      </c>
      <c r="D418" s="1">
        <v>2</v>
      </c>
      <c r="E418" s="1" t="s">
        <v>1300</v>
      </c>
      <c r="F418" s="1" t="s">
        <v>594</v>
      </c>
      <c r="G418" s="1" t="s">
        <v>1842</v>
      </c>
      <c r="H418" s="1">
        <v>1</v>
      </c>
      <c r="I418" s="1">
        <v>183.4</v>
      </c>
      <c r="J418" s="1">
        <v>191.7</v>
      </c>
      <c r="K418" s="1">
        <v>179.5</v>
      </c>
      <c r="L418" s="1">
        <v>21.8</v>
      </c>
      <c r="M418" s="1">
        <v>13.5</v>
      </c>
      <c r="N418" s="1">
        <v>10.1</v>
      </c>
      <c r="O418" s="10">
        <f t="shared" si="36"/>
        <v>8.1860800576992424E-2</v>
      </c>
      <c r="P418" s="10">
        <f t="shared" si="37"/>
        <v>-3.6106834137485637</v>
      </c>
      <c r="Q418" s="11">
        <f t="shared" si="38"/>
        <v>4.4977275795492258E-6</v>
      </c>
      <c r="R418" s="12">
        <v>16</v>
      </c>
      <c r="S418" s="12">
        <f t="shared" si="39"/>
        <v>5.3470068526534771</v>
      </c>
      <c r="T418" s="11">
        <f t="shared" si="40"/>
        <v>1.2846634399087475E-4</v>
      </c>
      <c r="U418" s="11">
        <f t="shared" si="41"/>
        <v>3.8912106352395521</v>
      </c>
    </row>
    <row r="419" spans="1:21">
      <c r="A419" s="1" t="s">
        <v>1843</v>
      </c>
      <c r="B419" s="1" t="s">
        <v>61</v>
      </c>
      <c r="C419" s="1" t="s">
        <v>1844</v>
      </c>
      <c r="D419" s="1">
        <v>1</v>
      </c>
      <c r="E419" s="1" t="s">
        <v>1270</v>
      </c>
      <c r="F419" s="1" t="s">
        <v>1845</v>
      </c>
      <c r="G419" s="1" t="s">
        <v>1846</v>
      </c>
      <c r="H419" s="1">
        <v>1</v>
      </c>
      <c r="I419" s="1">
        <v>14.5</v>
      </c>
      <c r="J419" s="1">
        <v>21.1</v>
      </c>
      <c r="K419" s="1">
        <v>519.9</v>
      </c>
      <c r="L419" s="1">
        <v>22.6</v>
      </c>
      <c r="M419" s="1">
        <v>15.3</v>
      </c>
      <c r="N419" s="1">
        <v>6.6</v>
      </c>
      <c r="O419" s="10">
        <f t="shared" si="36"/>
        <v>8.0108010801080126E-2</v>
      </c>
      <c r="P419" s="10">
        <f t="shared" si="37"/>
        <v>-3.6419096704226939</v>
      </c>
      <c r="Q419" s="11">
        <f t="shared" si="38"/>
        <v>0.36654981389815278</v>
      </c>
      <c r="R419" s="12">
        <v>415</v>
      </c>
      <c r="S419" s="12">
        <f t="shared" si="39"/>
        <v>0.43586699665448708</v>
      </c>
      <c r="T419" s="11">
        <f t="shared" si="40"/>
        <v>0.4036464215697731</v>
      </c>
      <c r="U419" s="11">
        <f t="shared" si="41"/>
        <v>0.39399889329672949</v>
      </c>
    </row>
    <row r="420" spans="1:21">
      <c r="A420" s="1" t="s">
        <v>1847</v>
      </c>
      <c r="B420" s="1" t="s">
        <v>1848</v>
      </c>
      <c r="C420" s="1" t="s">
        <v>1849</v>
      </c>
      <c r="D420" s="1">
        <v>3</v>
      </c>
      <c r="E420" s="1" t="s">
        <v>1316</v>
      </c>
      <c r="F420" s="1" t="s">
        <v>594</v>
      </c>
      <c r="G420" s="1" t="s">
        <v>1850</v>
      </c>
      <c r="H420" s="1">
        <v>1</v>
      </c>
      <c r="I420" s="1">
        <v>207.3</v>
      </c>
      <c r="J420" s="1">
        <v>185.4</v>
      </c>
      <c r="K420" s="1">
        <v>163.6</v>
      </c>
      <c r="L420" s="1">
        <v>5.5</v>
      </c>
      <c r="M420" s="1">
        <v>28.8</v>
      </c>
      <c r="N420" s="1">
        <v>9.4</v>
      </c>
      <c r="O420" s="10">
        <f t="shared" si="36"/>
        <v>7.8554736652885107E-2</v>
      </c>
      <c r="P420" s="10">
        <f t="shared" si="37"/>
        <v>-3.6701579207530148</v>
      </c>
      <c r="Q420" s="11">
        <f t="shared" si="38"/>
        <v>2.9899903542229372E-4</v>
      </c>
      <c r="R420" s="12">
        <v>110</v>
      </c>
      <c r="S420" s="12">
        <f t="shared" si="39"/>
        <v>3.5243302127172118</v>
      </c>
      <c r="T420" s="11">
        <f t="shared" si="40"/>
        <v>1.2422050835271658E-3</v>
      </c>
      <c r="U420" s="11">
        <f t="shared" si="41"/>
        <v>2.9058066978055868</v>
      </c>
    </row>
    <row r="421" spans="1:21">
      <c r="A421" s="1" t="s">
        <v>1851</v>
      </c>
      <c r="B421" s="1" t="s">
        <v>61</v>
      </c>
      <c r="C421" s="1" t="s">
        <v>1852</v>
      </c>
      <c r="D421" s="1">
        <v>3</v>
      </c>
      <c r="E421" s="1" t="s">
        <v>621</v>
      </c>
      <c r="F421" s="1" t="s">
        <v>500</v>
      </c>
      <c r="G421" s="1" t="s">
        <v>1853</v>
      </c>
      <c r="H421" s="1">
        <v>1</v>
      </c>
      <c r="I421" s="1">
        <v>182.8</v>
      </c>
      <c r="J421" s="1">
        <v>192.8</v>
      </c>
      <c r="K421" s="1">
        <v>181.3</v>
      </c>
      <c r="L421" s="1">
        <v>14.5</v>
      </c>
      <c r="M421" s="1">
        <v>17.2</v>
      </c>
      <c r="N421" s="1">
        <v>11.4</v>
      </c>
      <c r="O421" s="10">
        <f t="shared" si="36"/>
        <v>7.7392709642664745E-2</v>
      </c>
      <c r="P421" s="10">
        <f t="shared" si="37"/>
        <v>-3.6916585182079142</v>
      </c>
      <c r="Q421" s="11">
        <f t="shared" si="38"/>
        <v>1.7424688182557491E-6</v>
      </c>
      <c r="R421" s="12">
        <v>10</v>
      </c>
      <c r="S421" s="12">
        <f t="shared" si="39"/>
        <v>5.7588349849261542</v>
      </c>
      <c r="T421" s="11">
        <f t="shared" si="40"/>
        <v>7.9630824994287737E-5</v>
      </c>
      <c r="U421" s="11">
        <f t="shared" si="41"/>
        <v>4.0989187848563038</v>
      </c>
    </row>
    <row r="422" spans="1:21">
      <c r="A422" s="1" t="s">
        <v>1854</v>
      </c>
      <c r="B422" s="1" t="s">
        <v>22</v>
      </c>
      <c r="C422" s="1" t="s">
        <v>1855</v>
      </c>
      <c r="D422" s="1">
        <v>4</v>
      </c>
      <c r="E422" s="1" t="s">
        <v>471</v>
      </c>
      <c r="F422" s="1" t="s">
        <v>1856</v>
      </c>
      <c r="G422" s="1" t="s">
        <v>1857</v>
      </c>
      <c r="H422" s="1">
        <v>1</v>
      </c>
      <c r="I422" s="1">
        <v>211.1</v>
      </c>
      <c r="J422" s="1">
        <v>160.80000000000001</v>
      </c>
      <c r="K422" s="1">
        <v>185.5</v>
      </c>
      <c r="L422" s="1">
        <v>15.3</v>
      </c>
      <c r="M422" s="1">
        <v>15.7</v>
      </c>
      <c r="N422" s="1">
        <v>11.6</v>
      </c>
      <c r="O422" s="10">
        <f t="shared" si="36"/>
        <v>7.6426264800861149E-2</v>
      </c>
      <c r="P422" s="10">
        <f t="shared" si="37"/>
        <v>-3.709787666877971</v>
      </c>
      <c r="Q422" s="11">
        <f t="shared" si="38"/>
        <v>2.9816448628581838E-4</v>
      </c>
      <c r="R422" s="12">
        <v>108</v>
      </c>
      <c r="S422" s="12">
        <f t="shared" si="39"/>
        <v>3.5255440856603166</v>
      </c>
      <c r="T422" s="11">
        <f t="shared" si="40"/>
        <v>1.2616775021538796E-3</v>
      </c>
      <c r="U422" s="11">
        <f t="shared" si="41"/>
        <v>2.8990516410774161</v>
      </c>
    </row>
    <row r="423" spans="1:21">
      <c r="A423" s="1" t="s">
        <v>1858</v>
      </c>
      <c r="B423" s="1" t="s">
        <v>28</v>
      </c>
      <c r="C423" s="1" t="s">
        <v>1859</v>
      </c>
      <c r="D423" s="1">
        <v>5</v>
      </c>
      <c r="E423" s="1" t="s">
        <v>767</v>
      </c>
      <c r="F423" s="1" t="s">
        <v>1275</v>
      </c>
      <c r="G423" s="1" t="s">
        <v>1860</v>
      </c>
      <c r="H423" s="1">
        <v>0</v>
      </c>
      <c r="I423" s="1">
        <v>169</v>
      </c>
      <c r="J423" s="1">
        <v>180</v>
      </c>
      <c r="K423" s="1">
        <v>209.9</v>
      </c>
      <c r="L423" s="1">
        <v>16.399999999999999</v>
      </c>
      <c r="M423" s="1">
        <v>9.9</v>
      </c>
      <c r="N423" s="1">
        <v>14.7</v>
      </c>
      <c r="O423" s="10">
        <f t="shared" si="36"/>
        <v>7.3358382537126496E-2</v>
      </c>
      <c r="P423" s="10">
        <f t="shared" si="37"/>
        <v>-3.7688943601573475</v>
      </c>
      <c r="Q423" s="11">
        <f t="shared" si="38"/>
        <v>1.5308611354474747E-4</v>
      </c>
      <c r="R423" s="12">
        <v>88</v>
      </c>
      <c r="S423" s="12">
        <f t="shared" si="39"/>
        <v>3.8150642024069565</v>
      </c>
      <c r="T423" s="11">
        <f t="shared" si="40"/>
        <v>7.9500402147669985E-4</v>
      </c>
      <c r="U423" s="11">
        <f t="shared" si="41"/>
        <v>3.0996306744872748</v>
      </c>
    </row>
    <row r="424" spans="1:21">
      <c r="A424" s="1" t="s">
        <v>1861</v>
      </c>
      <c r="B424" s="1" t="s">
        <v>48</v>
      </c>
      <c r="C424" s="1" t="s">
        <v>1862</v>
      </c>
      <c r="D424" s="1">
        <v>3</v>
      </c>
      <c r="E424" s="1" t="s">
        <v>1863</v>
      </c>
      <c r="F424" s="1" t="s">
        <v>569</v>
      </c>
      <c r="G424" s="1" t="s">
        <v>1864</v>
      </c>
      <c r="H424" s="1">
        <v>1</v>
      </c>
      <c r="I424" s="1">
        <v>394.2</v>
      </c>
      <c r="J424" s="1">
        <v>81.2</v>
      </c>
      <c r="K424" s="1">
        <v>83.8</v>
      </c>
      <c r="L424" s="1">
        <v>7.8</v>
      </c>
      <c r="M424" s="1">
        <v>8.6</v>
      </c>
      <c r="N424" s="1">
        <v>24.5</v>
      </c>
      <c r="O424" s="10">
        <f t="shared" si="36"/>
        <v>7.3140200286123044E-2</v>
      </c>
      <c r="P424" s="10">
        <f t="shared" si="37"/>
        <v>-3.7731916124336875</v>
      </c>
      <c r="Q424" s="11">
        <f t="shared" si="38"/>
        <v>0.17215081286641679</v>
      </c>
      <c r="R424" s="12">
        <v>379</v>
      </c>
      <c r="S424" s="12">
        <f t="shared" si="39"/>
        <v>0.76409092229090292</v>
      </c>
      <c r="T424" s="11">
        <f t="shared" si="40"/>
        <v>0.20758026775713051</v>
      </c>
      <c r="U424" s="11">
        <f t="shared" si="41"/>
        <v>0.68281393218912501</v>
      </c>
    </row>
    <row r="425" spans="1:21">
      <c r="A425" s="1" t="s">
        <v>1865</v>
      </c>
      <c r="B425" s="1" t="s">
        <v>77</v>
      </c>
      <c r="C425" s="1" t="s">
        <v>1866</v>
      </c>
      <c r="D425" s="1">
        <v>5</v>
      </c>
      <c r="E425" s="1" t="s">
        <v>877</v>
      </c>
      <c r="F425" s="1" t="s">
        <v>1186</v>
      </c>
      <c r="G425" s="1" t="s">
        <v>1867</v>
      </c>
      <c r="H425" s="1">
        <v>1</v>
      </c>
      <c r="I425" s="1">
        <v>220.2</v>
      </c>
      <c r="J425" s="1">
        <v>190.3</v>
      </c>
      <c r="K425" s="1">
        <v>148.69999999999999</v>
      </c>
      <c r="L425" s="1">
        <v>21.6</v>
      </c>
      <c r="M425" s="1">
        <v>15</v>
      </c>
      <c r="N425" s="1">
        <v>4.3</v>
      </c>
      <c r="O425" s="10">
        <f t="shared" si="36"/>
        <v>7.314020028612303E-2</v>
      </c>
      <c r="P425" s="10">
        <f t="shared" si="37"/>
        <v>-3.7731916124336879</v>
      </c>
      <c r="Q425" s="11">
        <f t="shared" si="38"/>
        <v>1.2643265886589157E-3</v>
      </c>
      <c r="R425" s="12">
        <v>160</v>
      </c>
      <c r="S425" s="12">
        <f t="shared" si="39"/>
        <v>2.8981407287972787</v>
      </c>
      <c r="T425" s="11">
        <f t="shared" si="40"/>
        <v>3.6112328188570284E-3</v>
      </c>
      <c r="U425" s="11">
        <f t="shared" si="41"/>
        <v>2.4423445113833533</v>
      </c>
    </row>
    <row r="426" spans="1:21">
      <c r="A426" s="1" t="s">
        <v>1868</v>
      </c>
      <c r="B426" s="1" t="s">
        <v>171</v>
      </c>
      <c r="C426" s="1" t="s">
        <v>1869</v>
      </c>
      <c r="D426" s="1">
        <v>1</v>
      </c>
      <c r="E426" s="1" t="s">
        <v>1870</v>
      </c>
      <c r="F426" s="1" t="s">
        <v>1589</v>
      </c>
      <c r="G426" s="1" t="s">
        <v>1871</v>
      </c>
      <c r="H426" s="1">
        <v>1</v>
      </c>
      <c r="I426" s="1">
        <v>213.3</v>
      </c>
      <c r="J426" s="1">
        <v>186.9</v>
      </c>
      <c r="K426" s="1">
        <v>159.19999999999999</v>
      </c>
      <c r="L426" s="1">
        <v>10</v>
      </c>
      <c r="M426" s="1">
        <v>22.4</v>
      </c>
      <c r="N426" s="1">
        <v>8.1999999999999993</v>
      </c>
      <c r="O426" s="10">
        <f t="shared" si="36"/>
        <v>7.2577761887736833E-2</v>
      </c>
      <c r="P426" s="10">
        <f t="shared" si="37"/>
        <v>-3.7843286212910159</v>
      </c>
      <c r="Q426" s="11">
        <f t="shared" si="38"/>
        <v>4.4085896954573105E-4</v>
      </c>
      <c r="R426" s="12">
        <v>121</v>
      </c>
      <c r="S426" s="12">
        <f t="shared" si="39"/>
        <v>3.3557003187946082</v>
      </c>
      <c r="T426" s="11">
        <f t="shared" si="40"/>
        <v>1.6650623891107362E-3</v>
      </c>
      <c r="U426" s="11">
        <f t="shared" si="41"/>
        <v>2.778569489041208</v>
      </c>
    </row>
    <row r="427" spans="1:21">
      <c r="A427" s="1" t="s">
        <v>1872</v>
      </c>
      <c r="B427" s="1" t="s">
        <v>38</v>
      </c>
      <c r="C427" s="1" t="s">
        <v>1873</v>
      </c>
      <c r="D427" s="1">
        <v>6</v>
      </c>
      <c r="E427" s="1" t="s">
        <v>719</v>
      </c>
      <c r="F427" s="1" t="s">
        <v>1401</v>
      </c>
      <c r="G427" s="1" t="s">
        <v>1503</v>
      </c>
      <c r="H427" s="1">
        <v>1</v>
      </c>
      <c r="I427" s="1">
        <v>185</v>
      </c>
      <c r="J427" s="1">
        <v>185.5</v>
      </c>
      <c r="K427" s="1">
        <v>189.4</v>
      </c>
      <c r="L427" s="1">
        <v>19.7</v>
      </c>
      <c r="M427" s="1">
        <v>11.8</v>
      </c>
      <c r="N427" s="1">
        <v>8.6</v>
      </c>
      <c r="O427" s="10">
        <f t="shared" si="36"/>
        <v>7.161993213073764E-2</v>
      </c>
      <c r="P427" s="10">
        <f t="shared" si="37"/>
        <v>-3.8034950382580721</v>
      </c>
      <c r="Q427" s="11">
        <f t="shared" si="38"/>
        <v>1.0902625769656666E-6</v>
      </c>
      <c r="R427" s="12">
        <v>7</v>
      </c>
      <c r="S427" s="12">
        <f t="shared" si="39"/>
        <v>5.9624688947253599</v>
      </c>
      <c r="T427" s="11">
        <f t="shared" si="40"/>
        <v>7.1178571096187093E-5</v>
      </c>
      <c r="U427" s="11">
        <f t="shared" si="41"/>
        <v>4.1476507346697664</v>
      </c>
    </row>
    <row r="428" spans="1:21">
      <c r="A428" s="1" t="s">
        <v>1874</v>
      </c>
      <c r="B428" s="1" t="s">
        <v>22</v>
      </c>
      <c r="C428" s="1" t="s">
        <v>1875</v>
      </c>
      <c r="D428" s="1">
        <v>6</v>
      </c>
      <c r="E428" s="1" t="s">
        <v>1876</v>
      </c>
      <c r="F428" s="1" t="s">
        <v>569</v>
      </c>
      <c r="G428" s="1" t="s">
        <v>1877</v>
      </c>
      <c r="H428" s="1">
        <v>1</v>
      </c>
      <c r="I428" s="1">
        <v>193.4</v>
      </c>
      <c r="J428" s="1">
        <v>184.7</v>
      </c>
      <c r="K428" s="1">
        <v>182.1</v>
      </c>
      <c r="L428" s="1">
        <v>18.3</v>
      </c>
      <c r="M428" s="1">
        <v>11.2</v>
      </c>
      <c r="N428" s="1">
        <v>10.3</v>
      </c>
      <c r="O428" s="10">
        <f t="shared" si="36"/>
        <v>7.1046054980364148E-2</v>
      </c>
      <c r="P428" s="10">
        <f t="shared" si="37"/>
        <v>-3.8151016475308577</v>
      </c>
      <c r="Q428" s="11">
        <f t="shared" si="38"/>
        <v>2.156419314887299E-6</v>
      </c>
      <c r="R428" s="12">
        <v>13</v>
      </c>
      <c r="S428" s="12">
        <f t="shared" si="39"/>
        <v>5.6662667868826304</v>
      </c>
      <c r="T428" s="11">
        <f t="shared" si="40"/>
        <v>7.5806432838730433E-5</v>
      </c>
      <c r="U428" s="11">
        <f t="shared" si="41"/>
        <v>4.1202939391196169</v>
      </c>
    </row>
    <row r="429" spans="1:21">
      <c r="A429" s="1" t="s">
        <v>1878</v>
      </c>
      <c r="B429" s="1" t="s">
        <v>94</v>
      </c>
      <c r="C429" s="1" t="s">
        <v>1879</v>
      </c>
      <c r="D429" s="1">
        <v>6</v>
      </c>
      <c r="E429" s="1" t="s">
        <v>719</v>
      </c>
      <c r="F429" s="1" t="s">
        <v>1880</v>
      </c>
      <c r="G429" s="1" t="s">
        <v>1881</v>
      </c>
      <c r="H429" s="1">
        <v>1</v>
      </c>
      <c r="I429" s="1">
        <v>144.80000000000001</v>
      </c>
      <c r="J429" s="1">
        <v>231.2</v>
      </c>
      <c r="K429" s="1">
        <v>185</v>
      </c>
      <c r="L429" s="1">
        <v>16.8</v>
      </c>
      <c r="M429" s="1">
        <v>5.8</v>
      </c>
      <c r="N429" s="1">
        <v>16.399999999999999</v>
      </c>
      <c r="O429" s="10">
        <f t="shared" si="36"/>
        <v>6.9518716577540107E-2</v>
      </c>
      <c r="P429" s="10">
        <f t="shared" si="37"/>
        <v>-3.8464547417465451</v>
      </c>
      <c r="Q429" s="11">
        <f t="shared" si="38"/>
        <v>2.314397550307992E-3</v>
      </c>
      <c r="R429" s="12">
        <v>191</v>
      </c>
      <c r="S429" s="12">
        <f t="shared" si="39"/>
        <v>2.6355620390421874</v>
      </c>
      <c r="T429" s="11">
        <f t="shared" si="40"/>
        <v>5.5375899502133636E-3</v>
      </c>
      <c r="U429" s="11">
        <f t="shared" si="41"/>
        <v>2.2566792062200647</v>
      </c>
    </row>
    <row r="430" spans="1:21">
      <c r="A430" s="1" t="s">
        <v>1882</v>
      </c>
      <c r="B430" s="1" t="s">
        <v>61</v>
      </c>
      <c r="C430" s="1" t="s">
        <v>1883</v>
      </c>
      <c r="D430" s="1">
        <v>5</v>
      </c>
      <c r="E430" s="1" t="s">
        <v>1884</v>
      </c>
      <c r="F430" s="1" t="s">
        <v>904</v>
      </c>
      <c r="G430" s="1" t="s">
        <v>1614</v>
      </c>
      <c r="H430" s="1">
        <v>1</v>
      </c>
      <c r="I430" s="1">
        <v>176.8</v>
      </c>
      <c r="J430" s="1">
        <v>199.6</v>
      </c>
      <c r="K430" s="1">
        <v>184.7</v>
      </c>
      <c r="L430" s="1">
        <v>20.2</v>
      </c>
      <c r="M430" s="1">
        <v>9</v>
      </c>
      <c r="N430" s="1">
        <v>9.8000000000000007</v>
      </c>
      <c r="O430" s="10">
        <f t="shared" si="36"/>
        <v>6.9506326857957601E-2</v>
      </c>
      <c r="P430" s="10">
        <f t="shared" si="37"/>
        <v>-3.8467118837204697</v>
      </c>
      <c r="Q430" s="11">
        <f t="shared" si="38"/>
        <v>2.149781458673311E-5</v>
      </c>
      <c r="R430" s="12">
        <v>33</v>
      </c>
      <c r="S430" s="12">
        <f t="shared" si="39"/>
        <v>4.667605687115234</v>
      </c>
      <c r="T430" s="11">
        <f t="shared" si="40"/>
        <v>2.9771215957991005E-4</v>
      </c>
      <c r="U430" s="11">
        <f t="shared" si="41"/>
        <v>3.5262034269232716</v>
      </c>
    </row>
    <row r="431" spans="1:21">
      <c r="A431" s="1" t="s">
        <v>1885</v>
      </c>
      <c r="B431" s="1" t="s">
        <v>48</v>
      </c>
      <c r="C431" s="1" t="s">
        <v>1493</v>
      </c>
      <c r="D431" s="1">
        <v>4</v>
      </c>
      <c r="E431" s="1" t="s">
        <v>1494</v>
      </c>
      <c r="F431" s="1" t="s">
        <v>1401</v>
      </c>
      <c r="G431" s="1" t="s">
        <v>1886</v>
      </c>
      <c r="H431" s="1">
        <v>1</v>
      </c>
      <c r="I431" s="1">
        <v>187</v>
      </c>
      <c r="J431" s="1">
        <v>167.3</v>
      </c>
      <c r="K431" s="1">
        <v>207.8</v>
      </c>
      <c r="L431" s="1">
        <v>13.2</v>
      </c>
      <c r="M431" s="1">
        <v>7.4</v>
      </c>
      <c r="N431" s="1">
        <v>17.3</v>
      </c>
      <c r="O431" s="10">
        <f t="shared" si="36"/>
        <v>6.7425724959971539E-2</v>
      </c>
      <c r="P431" s="10">
        <f t="shared" si="37"/>
        <v>-3.8905570614038272</v>
      </c>
      <c r="Q431" s="11">
        <f t="shared" si="38"/>
        <v>1.3109137929043942E-4</v>
      </c>
      <c r="R431" s="12">
        <v>84</v>
      </c>
      <c r="S431" s="12">
        <f t="shared" si="39"/>
        <v>3.8824258670413561</v>
      </c>
      <c r="T431" s="11">
        <f t="shared" si="40"/>
        <v>7.1319952780631924E-4</v>
      </c>
      <c r="U431" s="11">
        <f t="shared" si="41"/>
        <v>3.1467889530333877</v>
      </c>
    </row>
    <row r="432" spans="1:21">
      <c r="A432" s="1" t="s">
        <v>1887</v>
      </c>
      <c r="B432" s="1" t="s">
        <v>94</v>
      </c>
      <c r="C432" s="1" t="s">
        <v>1888</v>
      </c>
      <c r="D432" s="1">
        <v>6</v>
      </c>
      <c r="E432" s="1" t="s">
        <v>1683</v>
      </c>
      <c r="F432" s="1" t="s">
        <v>594</v>
      </c>
      <c r="G432" s="1" t="s">
        <v>1889</v>
      </c>
      <c r="H432" s="1">
        <v>1</v>
      </c>
      <c r="I432" s="1">
        <v>192.2</v>
      </c>
      <c r="J432" s="1">
        <v>179.9</v>
      </c>
      <c r="K432" s="1">
        <v>190.3</v>
      </c>
      <c r="L432" s="1">
        <v>19.3</v>
      </c>
      <c r="M432" s="1">
        <v>10.9</v>
      </c>
      <c r="N432" s="1">
        <v>7.4</v>
      </c>
      <c r="O432" s="10">
        <f t="shared" si="36"/>
        <v>6.6856330014224738E-2</v>
      </c>
      <c r="P432" s="10">
        <f t="shared" si="37"/>
        <v>-3.9027920273948986</v>
      </c>
      <c r="Q432" s="11">
        <f t="shared" si="38"/>
        <v>4.6716638076692426E-6</v>
      </c>
      <c r="R432" s="12">
        <v>18</v>
      </c>
      <c r="S432" s="12">
        <f t="shared" si="39"/>
        <v>5.3305284184058443</v>
      </c>
      <c r="T432" s="11">
        <f t="shared" si="40"/>
        <v>1.1860835333915799E-4</v>
      </c>
      <c r="U432" s="11">
        <f t="shared" si="41"/>
        <v>3.9258847234392995</v>
      </c>
    </row>
    <row r="433" spans="1:21">
      <c r="A433" s="1" t="s">
        <v>1890</v>
      </c>
      <c r="B433" s="1" t="s">
        <v>48</v>
      </c>
      <c r="C433" s="1" t="s">
        <v>1891</v>
      </c>
      <c r="D433" s="1">
        <v>3</v>
      </c>
      <c r="E433" s="1" t="s">
        <v>1892</v>
      </c>
      <c r="F433" s="1" t="s">
        <v>1893</v>
      </c>
      <c r="G433" s="1" t="s">
        <v>1894</v>
      </c>
      <c r="H433" s="1">
        <v>1</v>
      </c>
      <c r="I433" s="1">
        <v>206</v>
      </c>
      <c r="J433" s="1">
        <v>178.8</v>
      </c>
      <c r="K433" s="1">
        <v>177.6</v>
      </c>
      <c r="L433" s="1">
        <v>11.4</v>
      </c>
      <c r="M433" s="1">
        <v>11.1</v>
      </c>
      <c r="N433" s="1">
        <v>15</v>
      </c>
      <c r="O433" s="10">
        <f t="shared" si="36"/>
        <v>6.667852062588904E-2</v>
      </c>
      <c r="P433" s="10">
        <f t="shared" si="37"/>
        <v>-3.9066340936892923</v>
      </c>
      <c r="Q433" s="11">
        <f t="shared" si="38"/>
        <v>4.816331375968E-5</v>
      </c>
      <c r="R433" s="12">
        <v>54</v>
      </c>
      <c r="S433" s="12">
        <f t="shared" si="39"/>
        <v>4.3172836401465409</v>
      </c>
      <c r="T433" s="11">
        <f t="shared" si="40"/>
        <v>4.0760434052173635E-4</v>
      </c>
      <c r="U433" s="11">
        <f t="shared" si="41"/>
        <v>3.3897611998996595</v>
      </c>
    </row>
    <row r="434" spans="1:21">
      <c r="A434" s="1" t="s">
        <v>1544</v>
      </c>
      <c r="B434" s="1" t="s">
        <v>48</v>
      </c>
      <c r="C434" s="1" t="s">
        <v>1546</v>
      </c>
      <c r="D434" s="1">
        <v>5</v>
      </c>
      <c r="E434" s="1" t="s">
        <v>1418</v>
      </c>
      <c r="F434" s="1" t="s">
        <v>1690</v>
      </c>
      <c r="G434" s="1" t="s">
        <v>1895</v>
      </c>
      <c r="H434" s="1">
        <v>1</v>
      </c>
      <c r="I434" s="1">
        <v>219.9</v>
      </c>
      <c r="J434" s="1">
        <v>179.5</v>
      </c>
      <c r="K434" s="1">
        <v>163.9</v>
      </c>
      <c r="L434" s="1">
        <v>11</v>
      </c>
      <c r="M434" s="1">
        <v>14.2</v>
      </c>
      <c r="N434" s="1">
        <v>11.5</v>
      </c>
      <c r="O434" s="10">
        <f t="shared" si="36"/>
        <v>6.515178412923843E-2</v>
      </c>
      <c r="P434" s="10">
        <f t="shared" si="37"/>
        <v>-3.9400515033963353</v>
      </c>
      <c r="Q434" s="11">
        <f t="shared" si="38"/>
        <v>4.6491535744201196E-4</v>
      </c>
      <c r="R434" s="12">
        <v>125</v>
      </c>
      <c r="S434" s="12">
        <f t="shared" si="39"/>
        <v>3.3326261076302872</v>
      </c>
      <c r="T434" s="11">
        <f t="shared" si="40"/>
        <v>1.6997305468079958E-3</v>
      </c>
      <c r="U434" s="11">
        <f t="shared" si="41"/>
        <v>2.769619920568493</v>
      </c>
    </row>
    <row r="435" spans="1:21">
      <c r="A435" s="1" t="s">
        <v>1896</v>
      </c>
      <c r="B435" s="1" t="s">
        <v>190</v>
      </c>
      <c r="C435" s="1" t="s">
        <v>1897</v>
      </c>
      <c r="D435" s="1">
        <v>6</v>
      </c>
      <c r="E435" s="1" t="s">
        <v>1418</v>
      </c>
      <c r="F435" s="1" t="s">
        <v>1898</v>
      </c>
      <c r="G435" s="1" t="s">
        <v>1899</v>
      </c>
      <c r="H435" s="1">
        <v>1</v>
      </c>
      <c r="I435" s="1">
        <v>200.2</v>
      </c>
      <c r="J435" s="1">
        <v>184.2</v>
      </c>
      <c r="K435" s="1">
        <v>179.7</v>
      </c>
      <c r="L435" s="1">
        <v>12.6</v>
      </c>
      <c r="M435" s="1">
        <v>11.8</v>
      </c>
      <c r="N435" s="1">
        <v>11.4</v>
      </c>
      <c r="O435" s="10">
        <f t="shared" si="36"/>
        <v>6.3463924836021979E-2</v>
      </c>
      <c r="P435" s="10">
        <f t="shared" si="37"/>
        <v>-3.9779194443406065</v>
      </c>
      <c r="Q435" s="11">
        <f t="shared" si="38"/>
        <v>9.3236175418731732E-6</v>
      </c>
      <c r="R435" s="12">
        <v>25</v>
      </c>
      <c r="S435" s="12">
        <f t="shared" si="39"/>
        <v>5.0304155497010878</v>
      </c>
      <c r="T435" s="11">
        <f t="shared" si="40"/>
        <v>1.704357286654416E-4</v>
      </c>
      <c r="U435" s="11">
        <f t="shared" si="41"/>
        <v>3.7684393583032749</v>
      </c>
    </row>
    <row r="436" spans="1:21">
      <c r="A436" s="1" t="s">
        <v>1319</v>
      </c>
      <c r="B436" s="1" t="s">
        <v>22</v>
      </c>
      <c r="C436" s="1" t="s">
        <v>1321</v>
      </c>
      <c r="D436" s="1">
        <v>3</v>
      </c>
      <c r="E436" s="1" t="s">
        <v>1322</v>
      </c>
      <c r="F436" s="1" t="s">
        <v>569</v>
      </c>
      <c r="G436" s="1" t="s">
        <v>1900</v>
      </c>
      <c r="H436" s="1">
        <v>1</v>
      </c>
      <c r="I436" s="1">
        <v>188.2</v>
      </c>
      <c r="J436" s="1">
        <v>191.8</v>
      </c>
      <c r="K436" s="1">
        <v>185</v>
      </c>
      <c r="L436" s="1">
        <v>6</v>
      </c>
      <c r="M436" s="1">
        <v>6.5</v>
      </c>
      <c r="N436" s="1">
        <v>22.5</v>
      </c>
      <c r="O436" s="10">
        <f t="shared" si="36"/>
        <v>6.1946902654867249E-2</v>
      </c>
      <c r="P436" s="10">
        <f t="shared" si="37"/>
        <v>-4.0128240403575841</v>
      </c>
      <c r="Q436" s="11">
        <f t="shared" si="38"/>
        <v>6.7488179901237972E-6</v>
      </c>
      <c r="R436" s="12">
        <v>21</v>
      </c>
      <c r="S436" s="12">
        <f t="shared" si="39"/>
        <v>5.1707722842531547</v>
      </c>
      <c r="T436" s="11">
        <f t="shared" si="40"/>
        <v>1.4686713435650359E-4</v>
      </c>
      <c r="U436" s="11">
        <f t="shared" si="41"/>
        <v>3.8330753789172234</v>
      </c>
    </row>
    <row r="437" spans="1:21">
      <c r="A437" s="1" t="s">
        <v>1901</v>
      </c>
      <c r="B437" s="1" t="s">
        <v>94</v>
      </c>
      <c r="C437" s="1" t="s">
        <v>1902</v>
      </c>
      <c r="D437" s="1">
        <v>13</v>
      </c>
      <c r="E437" s="1" t="s">
        <v>1884</v>
      </c>
      <c r="F437" s="1" t="s">
        <v>1903</v>
      </c>
      <c r="G437" s="1" t="s">
        <v>1904</v>
      </c>
      <c r="H437" s="1">
        <v>1</v>
      </c>
      <c r="I437" s="1">
        <v>214.9</v>
      </c>
      <c r="J437" s="1">
        <v>159.30000000000001</v>
      </c>
      <c r="K437" s="1">
        <v>191.1</v>
      </c>
      <c r="L437" s="1">
        <v>16.8</v>
      </c>
      <c r="M437" s="1">
        <v>15.2</v>
      </c>
      <c r="N437" s="1">
        <v>2.5</v>
      </c>
      <c r="O437" s="10">
        <f t="shared" si="36"/>
        <v>6.1029541836193163E-2</v>
      </c>
      <c r="P437" s="10">
        <f t="shared" si="37"/>
        <v>-4.034348429989886</v>
      </c>
      <c r="Q437" s="11">
        <f t="shared" si="38"/>
        <v>4.5219724529481706E-4</v>
      </c>
      <c r="R437" s="12">
        <v>123</v>
      </c>
      <c r="S437" s="12">
        <f t="shared" si="39"/>
        <v>3.344672087627333</v>
      </c>
      <c r="T437" s="11">
        <f t="shared" si="40"/>
        <v>1.6801149682904991E-3</v>
      </c>
      <c r="U437" s="11">
        <f t="shared" si="41"/>
        <v>2.7746609989968811</v>
      </c>
    </row>
    <row r="438" spans="1:21">
      <c r="A438" s="1" t="s">
        <v>1905</v>
      </c>
      <c r="B438" s="1" t="s">
        <v>77</v>
      </c>
      <c r="C438" s="1" t="s">
        <v>1906</v>
      </c>
      <c r="D438" s="1">
        <v>2</v>
      </c>
      <c r="E438" s="1" t="s">
        <v>1907</v>
      </c>
      <c r="F438" s="1" t="s">
        <v>1718</v>
      </c>
      <c r="G438" s="1" t="s">
        <v>1908</v>
      </c>
      <c r="H438" s="1">
        <v>1</v>
      </c>
      <c r="I438" s="1">
        <v>284.2</v>
      </c>
      <c r="J438" s="1">
        <v>144.19999999999999</v>
      </c>
      <c r="K438" s="1">
        <v>137.9</v>
      </c>
      <c r="L438" s="1">
        <v>15.9</v>
      </c>
      <c r="M438" s="1">
        <v>5.5</v>
      </c>
      <c r="N438" s="1">
        <v>12.2</v>
      </c>
      <c r="O438" s="10">
        <f t="shared" si="36"/>
        <v>5.9332509270704568E-2</v>
      </c>
      <c r="P438" s="10">
        <f t="shared" si="37"/>
        <v>-4.0750333917088222</v>
      </c>
      <c r="Q438" s="11">
        <f t="shared" si="38"/>
        <v>2.0635260228494653E-2</v>
      </c>
      <c r="R438" s="12">
        <v>294</v>
      </c>
      <c r="S438" s="12">
        <f t="shared" si="39"/>
        <v>1.6853900499226617</v>
      </c>
      <c r="T438" s="11">
        <f t="shared" si="40"/>
        <v>3.2075897702115844E-2</v>
      </c>
      <c r="U438" s="11">
        <f t="shared" si="41"/>
        <v>1.4938211802649688</v>
      </c>
    </row>
    <row r="439" spans="1:21">
      <c r="A439" s="1" t="s">
        <v>1909</v>
      </c>
      <c r="B439" s="1" t="s">
        <v>28</v>
      </c>
      <c r="C439" s="1" t="s">
        <v>1910</v>
      </c>
      <c r="D439" s="1">
        <v>3</v>
      </c>
      <c r="E439" s="1" t="s">
        <v>719</v>
      </c>
      <c r="F439" s="1" t="s">
        <v>1911</v>
      </c>
      <c r="G439" s="1" t="s">
        <v>1912</v>
      </c>
      <c r="H439" s="1">
        <v>1</v>
      </c>
      <c r="I439" s="1">
        <v>185.8</v>
      </c>
      <c r="J439" s="1">
        <v>179.6</v>
      </c>
      <c r="K439" s="1">
        <v>201.8</v>
      </c>
      <c r="L439" s="1">
        <v>10.199999999999999</v>
      </c>
      <c r="M439" s="1">
        <v>13.2</v>
      </c>
      <c r="N439" s="1">
        <v>9.5</v>
      </c>
      <c r="O439" s="10">
        <f t="shared" si="36"/>
        <v>5.8004231311706622E-2</v>
      </c>
      <c r="P439" s="10">
        <f t="shared" si="37"/>
        <v>-4.1076980435042749</v>
      </c>
      <c r="Q439" s="11">
        <f t="shared" si="38"/>
        <v>1.19760896644939E-5</v>
      </c>
      <c r="R439" s="12">
        <v>27</v>
      </c>
      <c r="S439" s="12">
        <f t="shared" si="39"/>
        <v>4.9216849611077933</v>
      </c>
      <c r="T439" s="11">
        <f t="shared" si="40"/>
        <v>2.0270640654347082E-4</v>
      </c>
      <c r="U439" s="11">
        <f t="shared" si="41"/>
        <v>3.6931325251969302</v>
      </c>
    </row>
    <row r="440" spans="1:21">
      <c r="A440" s="1" t="s">
        <v>1913</v>
      </c>
      <c r="B440" s="1" t="s">
        <v>61</v>
      </c>
      <c r="C440" s="1" t="s">
        <v>1914</v>
      </c>
      <c r="D440" s="1">
        <v>5</v>
      </c>
      <c r="E440" s="1" t="s">
        <v>1915</v>
      </c>
      <c r="F440" s="1" t="s">
        <v>1838</v>
      </c>
      <c r="G440" s="1" t="s">
        <v>1916</v>
      </c>
      <c r="H440" s="1">
        <v>1</v>
      </c>
      <c r="I440" s="1">
        <v>191.5</v>
      </c>
      <c r="J440" s="1">
        <v>191.3</v>
      </c>
      <c r="K440" s="1">
        <v>185.9</v>
      </c>
      <c r="L440" s="1">
        <v>5.3</v>
      </c>
      <c r="M440" s="1">
        <v>6.6</v>
      </c>
      <c r="N440" s="1">
        <v>19.3</v>
      </c>
      <c r="O440" s="10">
        <f t="shared" si="36"/>
        <v>5.4861965887110953E-2</v>
      </c>
      <c r="P440" s="10">
        <f t="shared" si="37"/>
        <v>-4.1880498700899835</v>
      </c>
      <c r="Q440" s="11">
        <f t="shared" si="38"/>
        <v>3.147928257367544E-6</v>
      </c>
      <c r="R440" s="12">
        <v>14</v>
      </c>
      <c r="S440" s="12">
        <f t="shared" si="39"/>
        <v>5.5019751739573293</v>
      </c>
      <c r="T440" s="11">
        <f t="shared" si="40"/>
        <v>1.0275737240121196E-4</v>
      </c>
      <c r="U440" s="11">
        <f t="shared" si="41"/>
        <v>3.9881870095657175</v>
      </c>
    </row>
    <row r="441" spans="1:21">
      <c r="A441" s="1" t="s">
        <v>1917</v>
      </c>
      <c r="B441" s="1" t="s">
        <v>38</v>
      </c>
      <c r="C441" s="1" t="s">
        <v>1154</v>
      </c>
      <c r="D441" s="1">
        <v>12</v>
      </c>
      <c r="E441" s="1" t="s">
        <v>719</v>
      </c>
      <c r="F441" s="1" t="s">
        <v>539</v>
      </c>
      <c r="G441" s="1" t="s">
        <v>540</v>
      </c>
      <c r="H441" s="1">
        <v>0</v>
      </c>
      <c r="I441" s="1">
        <v>183.2</v>
      </c>
      <c r="J441" s="1">
        <v>184.5</v>
      </c>
      <c r="K441" s="1">
        <v>202.6</v>
      </c>
      <c r="L441" s="1">
        <v>11.8</v>
      </c>
      <c r="M441" s="1">
        <v>8.9</v>
      </c>
      <c r="N441" s="1">
        <v>8.9</v>
      </c>
      <c r="O441" s="10">
        <f t="shared" si="36"/>
        <v>5.1902507452218132E-2</v>
      </c>
      <c r="P441" s="10">
        <f t="shared" si="37"/>
        <v>-4.2680519517407589</v>
      </c>
      <c r="Q441" s="11">
        <f t="shared" si="38"/>
        <v>9.0854912233168637E-6</v>
      </c>
      <c r="R441" s="12">
        <v>24</v>
      </c>
      <c r="S441" s="12">
        <f t="shared" si="39"/>
        <v>5.0416515868139973</v>
      </c>
      <c r="T441" s="11">
        <f t="shared" si="40"/>
        <v>1.7300289537732527E-4</v>
      </c>
      <c r="U441" s="11">
        <f t="shared" si="41"/>
        <v>3.7619466284557532</v>
      </c>
    </row>
    <row r="442" spans="1:21">
      <c r="A442" s="1" t="s">
        <v>1918</v>
      </c>
      <c r="B442" s="1" t="s">
        <v>38</v>
      </c>
      <c r="C442" s="1" t="s">
        <v>1919</v>
      </c>
      <c r="D442" s="1">
        <v>7</v>
      </c>
      <c r="E442" s="1" t="s">
        <v>767</v>
      </c>
      <c r="F442" s="1" t="s">
        <v>1296</v>
      </c>
      <c r="G442" s="1" t="s">
        <v>1920</v>
      </c>
      <c r="H442" s="1">
        <v>1</v>
      </c>
      <c r="I442" s="1">
        <v>188.3</v>
      </c>
      <c r="J442" s="1">
        <v>181.5</v>
      </c>
      <c r="K442" s="1">
        <v>200.7</v>
      </c>
      <c r="L442" s="1">
        <v>5.2</v>
      </c>
      <c r="M442" s="1">
        <v>12.7</v>
      </c>
      <c r="N442" s="1">
        <v>11.7</v>
      </c>
      <c r="O442" s="10">
        <f t="shared" si="36"/>
        <v>5.1884312007011386E-2</v>
      </c>
      <c r="P442" s="10">
        <f t="shared" si="37"/>
        <v>-4.2685578055470943</v>
      </c>
      <c r="Q442" s="11">
        <f t="shared" si="38"/>
        <v>7.7635354457020252E-6</v>
      </c>
      <c r="R442" s="12">
        <v>22</v>
      </c>
      <c r="S442" s="12">
        <f t="shared" si="39"/>
        <v>5.1099404598117903</v>
      </c>
      <c r="T442" s="11">
        <f t="shared" si="40"/>
        <v>1.6126980448571935E-4</v>
      </c>
      <c r="U442" s="11">
        <f t="shared" si="41"/>
        <v>3.7924469405641466</v>
      </c>
    </row>
    <row r="443" spans="1:21">
      <c r="A443" s="1" t="s">
        <v>460</v>
      </c>
      <c r="B443" s="1" t="s">
        <v>1264</v>
      </c>
      <c r="C443" s="1" t="s">
        <v>461</v>
      </c>
      <c r="D443" s="1">
        <v>4</v>
      </c>
      <c r="E443" s="1" t="s">
        <v>462</v>
      </c>
      <c r="F443" s="1" t="s">
        <v>569</v>
      </c>
      <c r="G443" s="1" t="s">
        <v>1921</v>
      </c>
      <c r="H443" s="1">
        <v>1</v>
      </c>
      <c r="I443" s="1">
        <v>292.2</v>
      </c>
      <c r="J443" s="1">
        <v>142.69999999999999</v>
      </c>
      <c r="K443" s="1">
        <v>136.5</v>
      </c>
      <c r="L443" s="1">
        <v>16.399999999999999</v>
      </c>
      <c r="M443" s="1">
        <v>4.7</v>
      </c>
      <c r="N443" s="1">
        <v>7.4</v>
      </c>
      <c r="O443" s="10">
        <f t="shared" si="36"/>
        <v>4.9877493874693736E-2</v>
      </c>
      <c r="P443" s="10">
        <f t="shared" si="37"/>
        <v>-4.3254672118842681</v>
      </c>
      <c r="Q443" s="11">
        <f t="shared" si="38"/>
        <v>2.3864653748923905E-2</v>
      </c>
      <c r="R443" s="12">
        <v>301</v>
      </c>
      <c r="S443" s="12">
        <f t="shared" si="39"/>
        <v>1.6222448624090964</v>
      </c>
      <c r="T443" s="11">
        <f t="shared" si="40"/>
        <v>3.623304572511038E-2</v>
      </c>
      <c r="U443" s="11">
        <f t="shared" si="41"/>
        <v>1.4408951579330895</v>
      </c>
    </row>
    <row r="444" spans="1:21">
      <c r="A444" s="1" t="s">
        <v>1922</v>
      </c>
      <c r="B444" s="1" t="s">
        <v>94</v>
      </c>
      <c r="C444" s="1" t="s">
        <v>1923</v>
      </c>
      <c r="D444" s="1">
        <v>6</v>
      </c>
      <c r="E444" s="1" t="s">
        <v>1924</v>
      </c>
      <c r="F444" s="1" t="s">
        <v>1925</v>
      </c>
      <c r="G444" s="1" t="s">
        <v>1926</v>
      </c>
      <c r="H444" s="1">
        <v>2</v>
      </c>
      <c r="I444" s="1">
        <v>176.2</v>
      </c>
      <c r="J444" s="1">
        <v>210.1</v>
      </c>
      <c r="K444" s="1">
        <v>186.4</v>
      </c>
      <c r="L444" s="1">
        <v>8.1999999999999993</v>
      </c>
      <c r="M444" s="1">
        <v>13.8</v>
      </c>
      <c r="N444" s="1">
        <v>5.3</v>
      </c>
      <c r="O444" s="10">
        <f t="shared" si="36"/>
        <v>4.7668936616029341E-2</v>
      </c>
      <c r="P444" s="10">
        <f t="shared" si="37"/>
        <v>-4.3908067472052412</v>
      </c>
      <c r="Q444" s="11">
        <f t="shared" si="38"/>
        <v>6.1610673525290554E-5</v>
      </c>
      <c r="R444" s="12">
        <v>62</v>
      </c>
      <c r="S444" s="12">
        <f t="shared" si="39"/>
        <v>4.210344043491637</v>
      </c>
      <c r="T444" s="11">
        <f t="shared" si="40"/>
        <v>4.5413028711383522E-4</v>
      </c>
      <c r="U444" s="11">
        <f t="shared" si="41"/>
        <v>3.3428195329200405</v>
      </c>
    </row>
    <row r="445" spans="1:21">
      <c r="A445" s="1" t="s">
        <v>1927</v>
      </c>
      <c r="B445" s="1" t="s">
        <v>171</v>
      </c>
      <c r="C445" s="1" t="s">
        <v>1289</v>
      </c>
      <c r="D445" s="1">
        <v>3</v>
      </c>
      <c r="E445" s="1" t="s">
        <v>1290</v>
      </c>
      <c r="F445" s="1" t="s">
        <v>1296</v>
      </c>
      <c r="G445" s="1" t="s">
        <v>1928</v>
      </c>
      <c r="H445" s="1">
        <v>1</v>
      </c>
      <c r="I445" s="1">
        <v>562.4</v>
      </c>
      <c r="J445" s="1">
        <v>8.3000000000000007</v>
      </c>
      <c r="K445" s="1">
        <v>2.2999999999999998</v>
      </c>
      <c r="L445" s="1">
        <v>7</v>
      </c>
      <c r="M445" s="1">
        <v>10.9</v>
      </c>
      <c r="N445" s="1">
        <v>9.1</v>
      </c>
      <c r="O445" s="10">
        <f t="shared" si="36"/>
        <v>4.7120418848167547E-2</v>
      </c>
      <c r="P445" s="10">
        <f t="shared" si="37"/>
        <v>-4.4075038265934365</v>
      </c>
      <c r="Q445" s="11">
        <f t="shared" si="38"/>
        <v>0.3825671109398705</v>
      </c>
      <c r="R445" s="12">
        <v>419</v>
      </c>
      <c r="S445" s="12">
        <f t="shared" si="39"/>
        <v>0.41729236873445502</v>
      </c>
      <c r="T445" s="11">
        <f t="shared" si="40"/>
        <v>0.41726293484372512</v>
      </c>
      <c r="U445" s="11">
        <f t="shared" si="41"/>
        <v>0.37959019163090008</v>
      </c>
    </row>
    <row r="446" spans="1:21">
      <c r="A446" s="1" t="s">
        <v>1929</v>
      </c>
      <c r="B446" s="1" t="s">
        <v>94</v>
      </c>
      <c r="C446" s="1" t="s">
        <v>1930</v>
      </c>
      <c r="D446" s="1">
        <v>3</v>
      </c>
      <c r="E446" s="1" t="s">
        <v>1316</v>
      </c>
      <c r="F446" s="1" t="s">
        <v>1931</v>
      </c>
      <c r="G446" s="1" t="s">
        <v>1932</v>
      </c>
      <c r="H446" s="1">
        <v>1</v>
      </c>
      <c r="I446" s="1">
        <v>185.5</v>
      </c>
      <c r="J446" s="1">
        <v>194.9</v>
      </c>
      <c r="K446" s="1">
        <v>194.1</v>
      </c>
      <c r="L446" s="1">
        <v>7.7</v>
      </c>
      <c r="M446" s="1">
        <v>9.3000000000000007</v>
      </c>
      <c r="N446" s="1">
        <v>8.4</v>
      </c>
      <c r="O446" s="10">
        <f t="shared" si="36"/>
        <v>4.4212358572671889E-2</v>
      </c>
      <c r="P446" s="10">
        <f t="shared" si="37"/>
        <v>-4.4994064907613103</v>
      </c>
      <c r="Q446" s="11">
        <f t="shared" si="38"/>
        <v>4.5833306269734999E-7</v>
      </c>
      <c r="R446" s="12">
        <v>5</v>
      </c>
      <c r="S446" s="12">
        <f t="shared" si="39"/>
        <v>6.3388188129950143</v>
      </c>
      <c r="T446" s="11">
        <f t="shared" si="40"/>
        <v>4.1891641930537788E-5</v>
      </c>
      <c r="U446" s="11">
        <f t="shared" si="41"/>
        <v>4.3778726172611835</v>
      </c>
    </row>
    <row r="447" spans="1:21">
      <c r="A447" s="1" t="s">
        <v>1933</v>
      </c>
      <c r="B447" s="1" t="s">
        <v>48</v>
      </c>
      <c r="C447" s="1" t="s">
        <v>1934</v>
      </c>
      <c r="D447" s="1">
        <v>7</v>
      </c>
      <c r="E447" s="1" t="s">
        <v>1713</v>
      </c>
      <c r="F447" s="1" t="s">
        <v>569</v>
      </c>
      <c r="G447" s="1" t="s">
        <v>1935</v>
      </c>
      <c r="H447" s="1">
        <v>1</v>
      </c>
      <c r="I447" s="1">
        <v>186.6</v>
      </c>
      <c r="J447" s="1">
        <v>187</v>
      </c>
      <c r="K447" s="1">
        <v>201.4</v>
      </c>
      <c r="L447" s="1">
        <v>10.6</v>
      </c>
      <c r="M447" s="1">
        <v>3.4</v>
      </c>
      <c r="N447" s="1">
        <v>10.9</v>
      </c>
      <c r="O447" s="10">
        <f t="shared" si="36"/>
        <v>4.3304347826086956E-2</v>
      </c>
      <c r="P447" s="10">
        <f t="shared" si="37"/>
        <v>-4.5293443086510186</v>
      </c>
      <c r="Q447" s="11">
        <f t="shared" si="38"/>
        <v>4.6564636368403118E-6</v>
      </c>
      <c r="R447" s="12">
        <v>17</v>
      </c>
      <c r="S447" s="12">
        <f t="shared" si="39"/>
        <v>5.3319437841793178</v>
      </c>
      <c r="T447" s="11">
        <f t="shared" si="40"/>
        <v>1.2517669894329545E-4</v>
      </c>
      <c r="U447" s="11">
        <f t="shared" si="41"/>
        <v>3.9024765054877419</v>
      </c>
    </row>
    <row r="448" spans="1:21">
      <c r="A448" s="1" t="s">
        <v>1936</v>
      </c>
      <c r="B448" s="1" t="s">
        <v>48</v>
      </c>
      <c r="C448" s="1" t="s">
        <v>1937</v>
      </c>
      <c r="D448" s="1">
        <v>3</v>
      </c>
      <c r="E448" s="1" t="s">
        <v>1938</v>
      </c>
      <c r="F448" s="1" t="s">
        <v>594</v>
      </c>
      <c r="G448" s="1" t="s">
        <v>1939</v>
      </c>
      <c r="H448" s="1">
        <v>1</v>
      </c>
      <c r="I448" s="1">
        <v>166.3</v>
      </c>
      <c r="J448" s="1">
        <v>212.4</v>
      </c>
      <c r="K448" s="1">
        <v>196.5</v>
      </c>
      <c r="L448" s="1">
        <v>12.1</v>
      </c>
      <c r="M448" s="1">
        <v>6</v>
      </c>
      <c r="N448" s="1">
        <v>6.8</v>
      </c>
      <c r="O448" s="10">
        <f t="shared" si="36"/>
        <v>4.3289290681502085E-2</v>
      </c>
      <c r="P448" s="10">
        <f t="shared" si="37"/>
        <v>-4.5298460283712165</v>
      </c>
      <c r="Q448" s="11">
        <f t="shared" si="38"/>
        <v>1.7760780615503057E-4</v>
      </c>
      <c r="R448" s="12">
        <v>92</v>
      </c>
      <c r="S448" s="12">
        <f t="shared" si="39"/>
        <v>3.7505379501815628</v>
      </c>
      <c r="T448" s="11">
        <f t="shared" si="40"/>
        <v>8.8224747187879305E-4</v>
      </c>
      <c r="U448" s="11">
        <f t="shared" si="41"/>
        <v>3.0544095774572679</v>
      </c>
    </row>
    <row r="449" spans="1:21">
      <c r="A449" s="1" t="s">
        <v>1940</v>
      </c>
      <c r="B449" s="1" t="s">
        <v>38</v>
      </c>
      <c r="C449" s="1" t="s">
        <v>1941</v>
      </c>
      <c r="D449" s="1">
        <v>3</v>
      </c>
      <c r="E449" s="1" t="s">
        <v>719</v>
      </c>
      <c r="F449" s="1" t="s">
        <v>1942</v>
      </c>
      <c r="G449" s="1" t="s">
        <v>1943</v>
      </c>
      <c r="H449" s="1">
        <v>1</v>
      </c>
      <c r="I449" s="1">
        <v>148.5</v>
      </c>
      <c r="J449" s="1">
        <v>276.60000000000002</v>
      </c>
      <c r="K449" s="1">
        <v>152</v>
      </c>
      <c r="L449" s="1">
        <v>11.4</v>
      </c>
      <c r="M449" s="1">
        <v>5.0999999999999996</v>
      </c>
      <c r="N449" s="1">
        <v>6.4</v>
      </c>
      <c r="O449" s="10">
        <f t="shared" si="36"/>
        <v>3.968116444290417E-2</v>
      </c>
      <c r="P449" s="10">
        <f t="shared" si="37"/>
        <v>-4.655401827574277</v>
      </c>
      <c r="Q449" s="11">
        <f t="shared" si="38"/>
        <v>1.1871027214251524E-2</v>
      </c>
      <c r="R449" s="12">
        <v>276</v>
      </c>
      <c r="S449" s="12">
        <f t="shared" si="39"/>
        <v>1.9255116993959358</v>
      </c>
      <c r="T449" s="11">
        <f t="shared" si="40"/>
        <v>1.9656012452583142E-2</v>
      </c>
      <c r="U449" s="11">
        <f t="shared" si="41"/>
        <v>1.7065045813913031</v>
      </c>
    </row>
    <row r="450" spans="1:21">
      <c r="A450" s="1" t="s">
        <v>1944</v>
      </c>
      <c r="B450" s="1" t="s">
        <v>38</v>
      </c>
      <c r="C450" s="1" t="s">
        <v>1945</v>
      </c>
      <c r="D450" s="1">
        <v>4</v>
      </c>
      <c r="E450" s="1" t="s">
        <v>1946</v>
      </c>
      <c r="F450" s="1" t="s">
        <v>1947</v>
      </c>
      <c r="G450" s="1" t="s">
        <v>1948</v>
      </c>
      <c r="H450" s="1">
        <v>1</v>
      </c>
      <c r="I450" s="1">
        <v>266.89999999999998</v>
      </c>
      <c r="J450" s="1">
        <v>157.5</v>
      </c>
      <c r="K450" s="1">
        <v>153.1</v>
      </c>
      <c r="L450" s="1">
        <v>7</v>
      </c>
      <c r="M450" s="1">
        <v>4.3</v>
      </c>
      <c r="N450" s="1">
        <v>11.2</v>
      </c>
      <c r="O450" s="10">
        <f t="shared" si="36"/>
        <v>3.896103896103896E-2</v>
      </c>
      <c r="P450" s="10">
        <f t="shared" si="37"/>
        <v>-4.681824039973745</v>
      </c>
      <c r="Q450" s="11">
        <f t="shared" si="38"/>
        <v>7.6896243215131103E-3</v>
      </c>
      <c r="R450" s="12">
        <v>255</v>
      </c>
      <c r="S450" s="12">
        <f t="shared" si="39"/>
        <v>2.1140948772439851</v>
      </c>
      <c r="T450" s="11">
        <f t="shared" si="40"/>
        <v>1.3781012999731338E-2</v>
      </c>
      <c r="U450" s="11">
        <f t="shared" si="41"/>
        <v>1.8607188576080902</v>
      </c>
    </row>
    <row r="451" spans="1:21">
      <c r="A451" s="1" t="s">
        <v>1949</v>
      </c>
      <c r="B451" s="1" t="s">
        <v>38</v>
      </c>
      <c r="C451" s="1" t="s">
        <v>718</v>
      </c>
      <c r="D451" s="1">
        <v>1</v>
      </c>
      <c r="E451" s="1" t="s">
        <v>719</v>
      </c>
      <c r="F451" s="1" t="s">
        <v>1410</v>
      </c>
      <c r="G451" s="1" t="s">
        <v>1411</v>
      </c>
      <c r="H451" s="1">
        <v>1</v>
      </c>
      <c r="I451" s="1">
        <v>213.8</v>
      </c>
      <c r="J451" s="1">
        <v>195.2</v>
      </c>
      <c r="K451" s="1">
        <v>172.5</v>
      </c>
      <c r="L451" s="1">
        <v>4.5</v>
      </c>
      <c r="M451" s="1">
        <v>5</v>
      </c>
      <c r="N451" s="1">
        <v>8.9</v>
      </c>
      <c r="O451" s="10">
        <f t="shared" si="36"/>
        <v>3.1642304385210658E-2</v>
      </c>
      <c r="P451" s="10">
        <f t="shared" si="37"/>
        <v>-4.9820015203035677</v>
      </c>
      <c r="Q451" s="11">
        <f t="shared" si="38"/>
        <v>9.8287342830830703E-5</v>
      </c>
      <c r="R451" s="12">
        <v>76</v>
      </c>
      <c r="S451" s="12">
        <f t="shared" si="39"/>
        <v>4.0075024057960604</v>
      </c>
      <c r="T451" s="11">
        <f t="shared" si="40"/>
        <v>5.9101731149591619E-4</v>
      </c>
      <c r="U451" s="11">
        <f t="shared" si="41"/>
        <v>3.2283997980070018</v>
      </c>
    </row>
    <row r="452" spans="1:21">
      <c r="A452" s="1" t="s">
        <v>1950</v>
      </c>
      <c r="B452" s="1" t="s">
        <v>38</v>
      </c>
      <c r="C452" s="1" t="s">
        <v>1951</v>
      </c>
      <c r="D452" s="1">
        <v>6</v>
      </c>
      <c r="E452" s="1" t="s">
        <v>767</v>
      </c>
      <c r="F452" s="1" t="s">
        <v>1829</v>
      </c>
      <c r="G452" s="1" t="s">
        <v>1952</v>
      </c>
      <c r="H452" s="1">
        <v>1</v>
      </c>
      <c r="I452" s="1">
        <v>185.9</v>
      </c>
      <c r="J452" s="1">
        <v>193.2</v>
      </c>
      <c r="K452" s="1">
        <v>203.3</v>
      </c>
      <c r="L452" s="1">
        <v>3.1</v>
      </c>
      <c r="M452" s="1">
        <v>11.2</v>
      </c>
      <c r="N452" s="1">
        <v>3.3</v>
      </c>
      <c r="O452" s="10">
        <f t="shared" ref="O452:O460" si="42">AVERAGE(L452:N452)/AVERAGE(I452:K452)</f>
        <v>3.0219780219780213E-2</v>
      </c>
      <c r="P452" s="10">
        <f t="shared" ref="P452:P460" si="43">LOG(O452,2)</f>
        <v>-5.048363021561399</v>
      </c>
      <c r="Q452" s="11">
        <f t="shared" ref="Q452:Q460" si="44">TTEST(I452:K452,L452:N452,2,2)</f>
        <v>5.0330401189997589E-6</v>
      </c>
      <c r="R452" s="12">
        <v>19</v>
      </c>
      <c r="S452" s="12">
        <f t="shared" ref="S452:S460" si="45">-LOG(Q452,10)</f>
        <v>5.2981696077727838</v>
      </c>
      <c r="T452" s="11">
        <f t="shared" ref="T452:T460" si="46">Q452*457/R452</f>
        <v>1.2105785970436262E-4</v>
      </c>
      <c r="U452" s="11">
        <f t="shared" ref="U452:U460" si="47">-LOG(T452,10)</f>
        <v>3.9170070086557627</v>
      </c>
    </row>
    <row r="453" spans="1:21">
      <c r="A453" s="1" t="s">
        <v>1953</v>
      </c>
      <c r="B453" s="1" t="s">
        <v>61</v>
      </c>
      <c r="C453" s="1" t="s">
        <v>1954</v>
      </c>
      <c r="D453" s="1">
        <v>5</v>
      </c>
      <c r="E453" s="1" t="s">
        <v>767</v>
      </c>
      <c r="F453" s="1" t="s">
        <v>1955</v>
      </c>
      <c r="G453" s="1" t="s">
        <v>1956</v>
      </c>
      <c r="H453" s="1">
        <v>1</v>
      </c>
      <c r="I453" s="1">
        <v>197</v>
      </c>
      <c r="J453" s="1">
        <v>183.2</v>
      </c>
      <c r="K453" s="1">
        <v>202.5</v>
      </c>
      <c r="L453" s="1">
        <v>7.4</v>
      </c>
      <c r="M453" s="1">
        <v>8</v>
      </c>
      <c r="N453" s="1">
        <v>1.9</v>
      </c>
      <c r="O453" s="10">
        <f t="shared" si="42"/>
        <v>2.968937703792689E-2</v>
      </c>
      <c r="P453" s="10">
        <f t="shared" si="43"/>
        <v>-5.0739093677105975</v>
      </c>
      <c r="Q453" s="11">
        <f t="shared" si="44"/>
        <v>6.3691805250584227E-6</v>
      </c>
      <c r="R453" s="12">
        <v>20</v>
      </c>
      <c r="S453" s="12">
        <f t="shared" si="45"/>
        <v>5.1959164415012715</v>
      </c>
      <c r="T453" s="11">
        <f t="shared" si="46"/>
        <v>1.4553577499758495E-4</v>
      </c>
      <c r="U453" s="11">
        <f t="shared" si="47"/>
        <v>3.8370302370954019</v>
      </c>
    </row>
    <row r="454" spans="1:21">
      <c r="A454" s="1" t="s">
        <v>1957</v>
      </c>
      <c r="B454" s="1" t="s">
        <v>286</v>
      </c>
      <c r="C454" s="1" t="s">
        <v>1958</v>
      </c>
      <c r="D454" s="1">
        <v>2</v>
      </c>
      <c r="E454" s="1" t="s">
        <v>1959</v>
      </c>
      <c r="F454" s="1" t="s">
        <v>1925</v>
      </c>
      <c r="G454" s="1" t="s">
        <v>1960</v>
      </c>
      <c r="H454" s="1">
        <v>1</v>
      </c>
      <c r="I454" s="1">
        <v>172.1</v>
      </c>
      <c r="J454" s="1">
        <v>196.7</v>
      </c>
      <c r="K454" s="1">
        <v>214.8</v>
      </c>
      <c r="L454" s="1">
        <v>2.4</v>
      </c>
      <c r="M454" s="1">
        <v>8.1</v>
      </c>
      <c r="N454" s="1">
        <v>5.9</v>
      </c>
      <c r="O454" s="10">
        <f t="shared" si="42"/>
        <v>2.8101439342015078E-2</v>
      </c>
      <c r="P454" s="10">
        <f t="shared" si="43"/>
        <v>-5.1532121632998074</v>
      </c>
      <c r="Q454" s="11">
        <f t="shared" si="44"/>
        <v>1.1083829568208817E-4</v>
      </c>
      <c r="R454" s="12">
        <v>78</v>
      </c>
      <c r="S454" s="12">
        <f t="shared" si="45"/>
        <v>3.9553101608179468</v>
      </c>
      <c r="T454" s="11">
        <f t="shared" si="46"/>
        <v>6.4939873239377305E-4</v>
      </c>
      <c r="U454" s="11">
        <f t="shared" si="47"/>
        <v>3.1874885634385768</v>
      </c>
    </row>
    <row r="455" spans="1:21">
      <c r="A455" s="1" t="s">
        <v>1961</v>
      </c>
      <c r="B455" s="1" t="s">
        <v>48</v>
      </c>
      <c r="C455" s="1" t="s">
        <v>1962</v>
      </c>
      <c r="D455" s="1">
        <v>3</v>
      </c>
      <c r="E455" s="1" t="s">
        <v>1796</v>
      </c>
      <c r="F455" s="1" t="s">
        <v>1401</v>
      </c>
      <c r="G455" s="1" t="s">
        <v>1963</v>
      </c>
      <c r="H455" s="1">
        <v>1</v>
      </c>
      <c r="I455" s="1">
        <v>230.9</v>
      </c>
      <c r="J455" s="1">
        <v>181.7</v>
      </c>
      <c r="K455" s="1">
        <v>171.2</v>
      </c>
      <c r="L455" s="1">
        <v>6.4</v>
      </c>
      <c r="M455" s="1">
        <v>7.4</v>
      </c>
      <c r="N455" s="1">
        <v>2.2999999999999998</v>
      </c>
      <c r="O455" s="10">
        <f t="shared" si="42"/>
        <v>2.7577937649880098E-2</v>
      </c>
      <c r="P455" s="10">
        <f t="shared" si="43"/>
        <v>-5.1803416173876506</v>
      </c>
      <c r="Q455" s="11">
        <f t="shared" si="44"/>
        <v>5.1132759756088283E-4</v>
      </c>
      <c r="R455" s="12">
        <v>129</v>
      </c>
      <c r="S455" s="12">
        <f t="shared" si="45"/>
        <v>3.2913007667396128</v>
      </c>
      <c r="T455" s="11">
        <f t="shared" si="46"/>
        <v>1.8114473805063834E-3</v>
      </c>
      <c r="U455" s="11">
        <f t="shared" si="47"/>
        <v>2.7419742769690116</v>
      </c>
    </row>
    <row r="456" spans="1:21">
      <c r="A456" s="1" t="s">
        <v>1964</v>
      </c>
      <c r="B456" s="1" t="s">
        <v>61</v>
      </c>
      <c r="C456" s="1" t="s">
        <v>1965</v>
      </c>
      <c r="D456" s="1">
        <v>6</v>
      </c>
      <c r="E456" s="1" t="s">
        <v>1966</v>
      </c>
      <c r="F456" s="1" t="s">
        <v>569</v>
      </c>
      <c r="G456" s="1" t="s">
        <v>1967</v>
      </c>
      <c r="H456" s="1">
        <v>1</v>
      </c>
      <c r="I456" s="1">
        <v>198.3</v>
      </c>
      <c r="J456" s="1">
        <v>187.7</v>
      </c>
      <c r="K456" s="1">
        <v>199.4</v>
      </c>
      <c r="L456" s="1">
        <v>4.8</v>
      </c>
      <c r="M456" s="1">
        <v>2.2999999999999998</v>
      </c>
      <c r="N456" s="1">
        <v>7.5</v>
      </c>
      <c r="O456" s="10">
        <f t="shared" si="42"/>
        <v>2.494021182097711E-2</v>
      </c>
      <c r="P456" s="10">
        <f t="shared" si="43"/>
        <v>-5.3253824715287337</v>
      </c>
      <c r="Q456" s="11">
        <f t="shared" si="44"/>
        <v>1.1933524352270993E-6</v>
      </c>
      <c r="R456" s="12">
        <v>9</v>
      </c>
      <c r="S456" s="12">
        <f t="shared" si="45"/>
        <v>5.9232312763042838</v>
      </c>
      <c r="T456" s="11">
        <f t="shared" si="46"/>
        <v>6.0595784766531596E-5</v>
      </c>
      <c r="U456" s="11">
        <f t="shared" si="47"/>
        <v>4.2175575856737586</v>
      </c>
    </row>
    <row r="457" spans="1:21">
      <c r="A457" s="1" t="s">
        <v>1968</v>
      </c>
      <c r="B457" s="1" t="s">
        <v>286</v>
      </c>
      <c r="C457" s="1" t="s">
        <v>1969</v>
      </c>
      <c r="D457" s="1">
        <v>5</v>
      </c>
      <c r="E457" s="1" t="s">
        <v>1418</v>
      </c>
      <c r="F457" s="1" t="s">
        <v>1970</v>
      </c>
      <c r="G457" s="1" t="s">
        <v>1971</v>
      </c>
      <c r="H457" s="1">
        <v>1</v>
      </c>
      <c r="I457" s="1">
        <v>193.4</v>
      </c>
      <c r="J457" s="1">
        <v>176.5</v>
      </c>
      <c r="K457" s="1">
        <v>215.9</v>
      </c>
      <c r="L457" s="1">
        <v>2.8</v>
      </c>
      <c r="M457" s="1">
        <v>5.6</v>
      </c>
      <c r="N457" s="1">
        <v>5.7</v>
      </c>
      <c r="O457" s="10">
        <f t="shared" si="42"/>
        <v>2.4069648344144757E-2</v>
      </c>
      <c r="P457" s="10">
        <f t="shared" si="43"/>
        <v>-5.3766411254805737</v>
      </c>
      <c r="Q457" s="11">
        <f t="shared" si="44"/>
        <v>7.638986704412041E-5</v>
      </c>
      <c r="R457" s="12">
        <v>71</v>
      </c>
      <c r="S457" s="12">
        <f t="shared" si="45"/>
        <v>4.1169642458573197</v>
      </c>
      <c r="T457" s="11">
        <f t="shared" si="46"/>
        <v>4.9169252449525393E-4</v>
      </c>
      <c r="U457" s="11">
        <f t="shared" si="47"/>
        <v>3.3083063945065438</v>
      </c>
    </row>
    <row r="458" spans="1:21">
      <c r="A458" s="1" t="s">
        <v>1972</v>
      </c>
      <c r="B458" s="1" t="s">
        <v>61</v>
      </c>
      <c r="C458" s="1" t="s">
        <v>1923</v>
      </c>
      <c r="D458" s="1">
        <v>8</v>
      </c>
      <c r="E458" s="1" t="s">
        <v>1924</v>
      </c>
      <c r="F458" s="1" t="s">
        <v>594</v>
      </c>
      <c r="G458" s="1" t="s">
        <v>1973</v>
      </c>
      <c r="H458" s="1">
        <v>1</v>
      </c>
      <c r="I458" s="1">
        <v>202.7</v>
      </c>
      <c r="J458" s="1">
        <v>195.7</v>
      </c>
      <c r="K458" s="1">
        <v>187.7</v>
      </c>
      <c r="L458" s="1">
        <v>6</v>
      </c>
      <c r="M458" s="1">
        <v>2.6</v>
      </c>
      <c r="N458" s="1">
        <v>5.2</v>
      </c>
      <c r="O458" s="10">
        <f t="shared" si="42"/>
        <v>2.3545470056304391E-2</v>
      </c>
      <c r="P458" s="10">
        <f t="shared" si="43"/>
        <v>-5.4084066652205269</v>
      </c>
      <c r="Q458" s="11">
        <f t="shared" si="44"/>
        <v>1.7752490462068812E-6</v>
      </c>
      <c r="R458" s="12">
        <v>11</v>
      </c>
      <c r="S458" s="12">
        <f t="shared" si="45"/>
        <v>5.7507407120137888</v>
      </c>
      <c r="T458" s="11">
        <f t="shared" si="46"/>
        <v>7.3753528556049525E-5</v>
      </c>
      <c r="U458" s="11">
        <f t="shared" si="47"/>
        <v>4.1322171971021637</v>
      </c>
    </row>
    <row r="459" spans="1:21">
      <c r="A459" s="1" t="s">
        <v>1974</v>
      </c>
      <c r="B459" s="1" t="s">
        <v>22</v>
      </c>
      <c r="C459" s="1" t="s">
        <v>1975</v>
      </c>
      <c r="D459" s="1">
        <v>6</v>
      </c>
      <c r="E459" s="1" t="s">
        <v>719</v>
      </c>
      <c r="F459" s="1" t="s">
        <v>594</v>
      </c>
      <c r="G459" s="1" t="s">
        <v>1976</v>
      </c>
      <c r="H459" s="1">
        <v>1</v>
      </c>
      <c r="I459" s="1">
        <v>211.1</v>
      </c>
      <c r="J459" s="1">
        <v>174.2</v>
      </c>
      <c r="K459" s="1">
        <v>203.7</v>
      </c>
      <c r="L459" s="1">
        <v>2.8</v>
      </c>
      <c r="M459" s="1">
        <v>2.2000000000000002</v>
      </c>
      <c r="N459" s="1">
        <v>6</v>
      </c>
      <c r="O459" s="10">
        <f t="shared" si="42"/>
        <v>1.8675721561969439E-2</v>
      </c>
      <c r="P459" s="10">
        <f t="shared" si="43"/>
        <v>-5.7426922051931637</v>
      </c>
      <c r="Q459" s="11">
        <f t="shared" si="44"/>
        <v>7.0190250998305274E-5</v>
      </c>
      <c r="R459" s="12">
        <v>66</v>
      </c>
      <c r="S459" s="12">
        <f t="shared" si="45"/>
        <v>4.1537232045605164</v>
      </c>
      <c r="T459" s="11">
        <f t="shared" si="46"/>
        <v>4.8601431373068959E-4</v>
      </c>
      <c r="U459" s="11">
        <f t="shared" si="47"/>
        <v>3.3133509400325352</v>
      </c>
    </row>
    <row r="460" spans="1:21">
      <c r="A460" s="1" t="s">
        <v>1977</v>
      </c>
      <c r="B460" s="1" t="s">
        <v>38</v>
      </c>
      <c r="C460" s="1" t="s">
        <v>1978</v>
      </c>
      <c r="D460" s="1">
        <v>7</v>
      </c>
      <c r="E460" s="1" t="s">
        <v>767</v>
      </c>
      <c r="F460" s="1" t="s">
        <v>569</v>
      </c>
      <c r="G460" s="1" t="s">
        <v>1979</v>
      </c>
      <c r="H460" s="1">
        <v>1</v>
      </c>
      <c r="I460" s="1">
        <v>183.4</v>
      </c>
      <c r="J460" s="1">
        <v>190.5</v>
      </c>
      <c r="K460" s="1">
        <v>215.4</v>
      </c>
      <c r="L460" s="1">
        <v>3</v>
      </c>
      <c r="M460" s="1">
        <v>4.9000000000000004</v>
      </c>
      <c r="N460" s="1">
        <v>2.8</v>
      </c>
      <c r="O460" s="10">
        <f t="shared" si="42"/>
        <v>1.815713558459189E-2</v>
      </c>
      <c r="P460" s="10">
        <f t="shared" si="43"/>
        <v>-5.7833195644504602</v>
      </c>
      <c r="Q460" s="11">
        <f t="shared" si="44"/>
        <v>3.8143044030010998E-5</v>
      </c>
      <c r="R460" s="12">
        <v>48</v>
      </c>
      <c r="S460" s="12">
        <f t="shared" si="45"/>
        <v>4.4185846507581985</v>
      </c>
      <c r="T460" s="11">
        <f t="shared" si="46"/>
        <v>3.631535650357297E-4</v>
      </c>
      <c r="U460" s="11">
        <f t="shared" si="47"/>
        <v>3.4399096880639362</v>
      </c>
    </row>
  </sheetData>
  <mergeCells count="1">
    <mergeCell ref="A1:G1"/>
  </mergeCells>
  <phoneticPr fontId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共用</dc:creator>
  <cp:lastModifiedBy>共用</cp:lastModifiedBy>
  <dcterms:created xsi:type="dcterms:W3CDTF">2020-01-15T07:09:13Z</dcterms:created>
  <dcterms:modified xsi:type="dcterms:W3CDTF">2020-04-24T05:19:08Z</dcterms:modified>
</cp:coreProperties>
</file>