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joana\Desktop\Manuscript_RMS\Version 10_eLIFE\Revised Manuscript\"/>
    </mc:Choice>
  </mc:AlternateContent>
  <xr:revisionPtr revIDLastSave="0" documentId="13_ncr:1_{0BA77CE5-0CC8-4022-BE00-395FC6996436}" xr6:coauthVersionLast="45" xr6:coauthVersionMax="45" xr10:uidLastSave="{00000000-0000-0000-0000-000000000000}"/>
  <bookViews>
    <workbookView xWindow="-28920" yWindow="-120" windowWidth="29040" windowHeight="15840" firstSheet="2" activeTab="6" xr2:uid="{00000000-000D-0000-FFFF-FFFF00000000}"/>
  </bookViews>
  <sheets>
    <sheet name="Fig.1B" sheetId="1" r:id="rId1"/>
    <sheet name="Fig.1D" sheetId="2" r:id="rId2"/>
    <sheet name="Fig.1E" sheetId="3" r:id="rId3"/>
    <sheet name="Fig.1F" sheetId="4" r:id="rId4"/>
    <sheet name="Fig.1G" sheetId="5" r:id="rId5"/>
    <sheet name="Fig. 1 - fig. supp. 1F" sheetId="10" r:id="rId6"/>
    <sheet name="Fig. 1 - fig. supp. 2B" sheetId="6" r:id="rId7"/>
    <sheet name="Fig. 1 - fig. supp. 2D" sheetId="7" r:id="rId8"/>
    <sheet name="Fig. 1 - fig. supp. 2E" sheetId="8" r:id="rId9"/>
    <sheet name="Fig. 1 - fig. supp. 2F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10" i="1" l="1"/>
  <c r="BA10" i="1"/>
  <c r="AW10" i="1"/>
  <c r="AS10" i="1"/>
  <c r="AO10" i="1"/>
  <c r="AK10" i="1"/>
  <c r="AG10" i="1"/>
  <c r="AC10" i="1"/>
  <c r="Y10" i="1"/>
  <c r="U10" i="1"/>
  <c r="Q10" i="1"/>
  <c r="M10" i="1"/>
  <c r="I10" i="1"/>
  <c r="E10" i="1"/>
  <c r="BE9" i="1"/>
  <c r="BE8" i="1"/>
  <c r="BE7" i="1"/>
  <c r="BE6" i="1"/>
  <c r="BE5" i="1"/>
  <c r="BA9" i="1"/>
  <c r="BA8" i="1"/>
  <c r="BA7" i="1"/>
  <c r="BA6" i="1"/>
  <c r="BA5" i="1"/>
  <c r="AW9" i="1"/>
  <c r="AW8" i="1"/>
  <c r="AW7" i="1"/>
  <c r="AW6" i="1"/>
  <c r="AW5" i="1"/>
  <c r="AS9" i="1"/>
  <c r="AS8" i="1"/>
  <c r="AS7" i="1"/>
  <c r="AS6" i="1"/>
  <c r="AS5" i="1"/>
  <c r="AO9" i="1"/>
  <c r="AO8" i="1"/>
  <c r="AO7" i="1"/>
  <c r="AO6" i="1"/>
  <c r="AO5" i="1"/>
  <c r="AK9" i="1"/>
  <c r="AK8" i="1"/>
  <c r="AK7" i="1"/>
  <c r="AK6" i="1"/>
  <c r="AK5" i="1"/>
  <c r="AG9" i="1"/>
  <c r="AG8" i="1"/>
  <c r="AG7" i="1"/>
  <c r="AG6" i="1"/>
  <c r="AG5" i="1"/>
  <c r="AC9" i="1"/>
  <c r="AC8" i="1"/>
  <c r="AC7" i="1"/>
  <c r="AC6" i="1"/>
  <c r="AC5" i="1"/>
  <c r="Y9" i="1"/>
  <c r="Y8" i="1"/>
  <c r="Y7" i="1"/>
  <c r="Y6" i="1"/>
  <c r="Y5" i="1"/>
  <c r="U9" i="1"/>
  <c r="U8" i="1"/>
  <c r="U7" i="1"/>
  <c r="U6" i="1"/>
  <c r="U5" i="1"/>
  <c r="Q9" i="1"/>
  <c r="Q8" i="1"/>
  <c r="Q7" i="1"/>
  <c r="Q6" i="1"/>
  <c r="Q5" i="1"/>
  <c r="M9" i="1"/>
  <c r="M8" i="1"/>
  <c r="M7" i="1"/>
  <c r="M6" i="1"/>
  <c r="M5" i="1"/>
  <c r="I9" i="1"/>
  <c r="I8" i="1"/>
  <c r="I7" i="1"/>
  <c r="I6" i="1"/>
  <c r="I5" i="1"/>
  <c r="E6" i="1"/>
  <c r="E7" i="1"/>
  <c r="E8" i="1"/>
  <c r="E9" i="1"/>
  <c r="E5" i="1"/>
  <c r="M10" i="10"/>
  <c r="I10" i="10"/>
  <c r="E10" i="10"/>
</calcChain>
</file>

<file path=xl/sharedStrings.xml><?xml version="1.0" encoding="utf-8"?>
<sst xmlns="http://schemas.openxmlformats.org/spreadsheetml/2006/main" count="463" uniqueCount="122">
  <si>
    <t>CHD3</t>
  </si>
  <si>
    <t>CHD4</t>
  </si>
  <si>
    <t>MBD2</t>
  </si>
  <si>
    <t>MBD3</t>
  </si>
  <si>
    <t>HDAC1</t>
  </si>
  <si>
    <t>HDAC2</t>
  </si>
  <si>
    <t>MTA1</t>
  </si>
  <si>
    <t>MTA2</t>
  </si>
  <si>
    <t>MTA3</t>
  </si>
  <si>
    <t>RBBP4</t>
  </si>
  <si>
    <t>RBBP7</t>
  </si>
  <si>
    <t>GATAD2A</t>
  </si>
  <si>
    <t>GATAD2B</t>
  </si>
  <si>
    <t>LSD1</t>
  </si>
  <si>
    <t>sg#1</t>
  </si>
  <si>
    <t>sg#2</t>
  </si>
  <si>
    <t>sg#3</t>
  </si>
  <si>
    <t>sg#4</t>
  </si>
  <si>
    <t>sg#5</t>
  </si>
  <si>
    <t>Displayed is the ratio between KO and AAVS1 control population at day 12 normalized to day 2.</t>
  </si>
  <si>
    <t>- Dox</t>
  </si>
  <si>
    <t>+ Dox</t>
  </si>
  <si>
    <t>shScramble</t>
  </si>
  <si>
    <t>shRBBP4#1</t>
  </si>
  <si>
    <t>shRBBP4#2</t>
  </si>
  <si>
    <t>shCHD4#1</t>
  </si>
  <si>
    <t>shP3F</t>
  </si>
  <si>
    <t>Percentage of dead cells measured by 7-AAD staining</t>
  </si>
  <si>
    <t>shScramble +Dox</t>
  </si>
  <si>
    <t>vs.</t>
  </si>
  <si>
    <t>shScramble -Dox</t>
  </si>
  <si>
    <t>Ratio paired t test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</si>
  <si>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</si>
  <si>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</si>
  <si>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</si>
  <si>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</si>
  <si>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</si>
  <si>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</si>
  <si>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</si>
  <si>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</si>
  <si>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t=5.827 df=2</t>
  </si>
  <si>
    <t>Number of pairs</t>
  </si>
  <si>
    <t>shRBBP4#1 + Dox</t>
  </si>
  <si>
    <t>shRBBP4#1 - Dox</t>
  </si>
  <si>
    <t>ns</t>
  </si>
  <si>
    <t>No</t>
  </si>
  <si>
    <t>t=1.264 df=2</t>
  </si>
  <si>
    <t>shRBBP4#2 + Dox</t>
  </si>
  <si>
    <t>shRBBP4#2 - Dox</t>
  </si>
  <si>
    <t>t=3.192 df=2</t>
  </si>
  <si>
    <t>t=5.729 df=2</t>
  </si>
  <si>
    <t>shP3F + Dox</t>
  </si>
  <si>
    <t>shP3F - Dox</t>
  </si>
  <si>
    <t>**</t>
  </si>
  <si>
    <t>t=11.71 df=2</t>
  </si>
  <si>
    <t>shCHD4 +Dox</t>
  </si>
  <si>
    <t>shCHD4 - Dox</t>
  </si>
  <si>
    <t>CDH3</t>
  </si>
  <si>
    <t>ALK</t>
  </si>
  <si>
    <t>CNR1</t>
  </si>
  <si>
    <t>ASS1</t>
  </si>
  <si>
    <t>PIPOX</t>
  </si>
  <si>
    <t>TFAP2B</t>
  </si>
  <si>
    <t>shRBBP4 #1</t>
  </si>
  <si>
    <t>t=2.080, df=2</t>
  </si>
  <si>
    <t>t=3.009, df=2</t>
  </si>
  <si>
    <t>t=0.2866, df=2</t>
  </si>
  <si>
    <t>t=1.083, df=2</t>
  </si>
  <si>
    <t>t=11.20, df=2</t>
  </si>
  <si>
    <t>t=6.172, df=2</t>
  </si>
  <si>
    <t>t=0.4696, df=2</t>
  </si>
  <si>
    <t>t=1.599, df=2</t>
  </si>
  <si>
    <t>t=1.670, df=2</t>
  </si>
  <si>
    <t>t=0.4294, df=2</t>
  </si>
  <si>
    <t>t=1.191, df=2</t>
  </si>
  <si>
    <t>t=1.718, df=2</t>
  </si>
  <si>
    <t>shPAX3-FOXO1</t>
  </si>
  <si>
    <t>P3F target genes - mRNA quantification</t>
  </si>
  <si>
    <t>t=8.360, df=2</t>
  </si>
  <si>
    <t>t=4.386, df=2</t>
  </si>
  <si>
    <t>t=18.19, df=2</t>
  </si>
  <si>
    <t>t=6.739, df=2</t>
  </si>
  <si>
    <t>t=14.05, df=2</t>
  </si>
  <si>
    <t>t=2.478, df=2</t>
  </si>
  <si>
    <t>t=6.130, df=2</t>
  </si>
  <si>
    <t>t=10.42, df=2</t>
  </si>
  <si>
    <t>t=1.205, df=2</t>
  </si>
  <si>
    <t>t=0.3952, df=2</t>
  </si>
  <si>
    <t>t=0.8387, df=2</t>
  </si>
  <si>
    <t>t=4.300, df=2</t>
  </si>
  <si>
    <t>RBBP4 knockdown validation - mRNA quantification</t>
  </si>
  <si>
    <t>P3F</t>
  </si>
  <si>
    <t>CHD4 and P3F knockdown validation - mRNA quantification</t>
  </si>
  <si>
    <t>t=0.04045, df=2</t>
  </si>
  <si>
    <t>t=16.16, df=2</t>
  </si>
  <si>
    <t>t=22.09, df=2</t>
  </si>
  <si>
    <t>t=2.305, df=2</t>
  </si>
  <si>
    <t>Days</t>
  </si>
  <si>
    <t>Crystal Violet</t>
  </si>
  <si>
    <t>WST</t>
  </si>
  <si>
    <t>t=7.593, df=2</t>
  </si>
  <si>
    <t>t=6.729, df=2</t>
  </si>
  <si>
    <t>t=20.47, df=2</t>
  </si>
  <si>
    <t>t=29.50, df=2</t>
  </si>
  <si>
    <t>BRDU assay</t>
  </si>
  <si>
    <t>t=2.134 df=2</t>
  </si>
  <si>
    <t>t=8.024 df=2</t>
  </si>
  <si>
    <t>shCHD4</t>
  </si>
  <si>
    <t>t=13.53 df=2</t>
  </si>
  <si>
    <t>Displayed is the ratio between DKO and AAVS1 control population at day 12 normalized to day 2.</t>
  </si>
  <si>
    <t>NuRD-centered CRISPR/Cas9 screen</t>
  </si>
  <si>
    <t>NuRD-centered CRISPR/Cas9 double knockout (DKO) screen</t>
  </si>
  <si>
    <t>sg#1 mix</t>
  </si>
  <si>
    <t>sg#2 mix</t>
  </si>
  <si>
    <t>sg#3 mix</t>
  </si>
  <si>
    <t>sg#4 mix</t>
  </si>
  <si>
    <t>sg#5 mix</t>
  </si>
  <si>
    <t>Average</t>
  </si>
  <si>
    <t>HDAC1/2</t>
  </si>
  <si>
    <t>GATAD2A/B</t>
  </si>
  <si>
    <t>MBD2/3</t>
  </si>
  <si>
    <t xml:space="preserve">Median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</si>
</sst>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/>
    <xf numFmtId="0" fontId="3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0" xfId="0" applyFont="1" applyBorder="1"/>
    <xf numFmtId="1" fontId="2" fillId="0" borderId="22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1" fontId="2" fillId="0" borderId="2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22" xfId="0" applyNumberFormat="1" applyFont="1" applyBorder="1"/>
    <xf numFmtId="1" fontId="2" fillId="0" borderId="25" xfId="0" applyNumberFormat="1" applyFont="1" applyBorder="1"/>
    <xf numFmtId="1" fontId="5" fillId="0" borderId="26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"/>
  <sheetViews>
    <sheetView topLeftCell="AQ1" workbookViewId="0">
      <selection activeCell="BD10" sqref="BD10:BE10"/>
    </sheetView>
  </sheetViews>
  <sheetFormatPr defaultRowHeight="14" x14ac:dyDescent="0.3"/>
  <cols>
    <col min="5" max="5" width="8.6640625" style="41"/>
    <col min="9" max="9" width="8.6640625" style="41"/>
    <col min="13" max="13" width="8.6640625" style="41"/>
    <col min="17" max="17" width="8.6640625" style="41"/>
    <col min="21" max="21" width="8.6640625" style="41"/>
    <col min="25" max="25" width="8.6640625" style="41"/>
    <col min="29" max="29" width="8.6640625" style="41"/>
    <col min="33" max="33" width="8.6640625" style="41"/>
    <col min="37" max="37" width="8.6640625" style="41"/>
    <col min="41" max="41" width="8.6640625" style="41"/>
    <col min="45" max="45" width="8.6640625" style="41"/>
    <col min="49" max="49" width="8.6640625" style="41"/>
    <col min="53" max="53" width="8.6640625" style="41"/>
  </cols>
  <sheetData>
    <row r="1" spans="1:57" x14ac:dyDescent="0.3">
      <c r="A1" s="4" t="s">
        <v>110</v>
      </c>
    </row>
    <row r="2" spans="1:57" x14ac:dyDescent="0.3">
      <c r="A2" s="5" t="s">
        <v>19</v>
      </c>
    </row>
    <row r="4" spans="1:57" s="4" customFormat="1" x14ac:dyDescent="0.3">
      <c r="A4" s="3"/>
      <c r="B4" s="53" t="s">
        <v>0</v>
      </c>
      <c r="C4" s="54"/>
      <c r="D4" s="54"/>
      <c r="E4" s="42" t="s">
        <v>117</v>
      </c>
      <c r="F4" s="53" t="s">
        <v>1</v>
      </c>
      <c r="G4" s="54"/>
      <c r="H4" s="54"/>
      <c r="I4" s="42" t="s">
        <v>117</v>
      </c>
      <c r="J4" s="53" t="s">
        <v>2</v>
      </c>
      <c r="K4" s="54"/>
      <c r="L4" s="54"/>
      <c r="M4" s="42" t="s">
        <v>117</v>
      </c>
      <c r="N4" s="53" t="s">
        <v>3</v>
      </c>
      <c r="O4" s="54"/>
      <c r="P4" s="54"/>
      <c r="Q4" s="42" t="s">
        <v>117</v>
      </c>
      <c r="R4" s="53" t="s">
        <v>4</v>
      </c>
      <c r="S4" s="54"/>
      <c r="T4" s="54"/>
      <c r="U4" s="42" t="s">
        <v>117</v>
      </c>
      <c r="V4" s="53" t="s">
        <v>5</v>
      </c>
      <c r="W4" s="54"/>
      <c r="X4" s="54"/>
      <c r="Y4" s="42" t="s">
        <v>117</v>
      </c>
      <c r="Z4" s="53" t="s">
        <v>6</v>
      </c>
      <c r="AA4" s="54"/>
      <c r="AB4" s="54"/>
      <c r="AC4" s="42" t="s">
        <v>117</v>
      </c>
      <c r="AD4" s="53" t="s">
        <v>7</v>
      </c>
      <c r="AE4" s="54"/>
      <c r="AF4" s="54"/>
      <c r="AG4" s="42" t="s">
        <v>117</v>
      </c>
      <c r="AH4" s="53" t="s">
        <v>8</v>
      </c>
      <c r="AI4" s="54"/>
      <c r="AJ4" s="54"/>
      <c r="AK4" s="42" t="s">
        <v>117</v>
      </c>
      <c r="AL4" s="53" t="s">
        <v>9</v>
      </c>
      <c r="AM4" s="54"/>
      <c r="AN4" s="54"/>
      <c r="AO4" s="42" t="s">
        <v>117</v>
      </c>
      <c r="AP4" s="53" t="s">
        <v>10</v>
      </c>
      <c r="AQ4" s="54"/>
      <c r="AR4" s="54"/>
      <c r="AS4" s="42" t="s">
        <v>117</v>
      </c>
      <c r="AT4" s="53" t="s">
        <v>11</v>
      </c>
      <c r="AU4" s="54"/>
      <c r="AV4" s="54"/>
      <c r="AW4" s="42" t="s">
        <v>117</v>
      </c>
      <c r="AX4" s="53" t="s">
        <v>12</v>
      </c>
      <c r="AY4" s="54"/>
      <c r="AZ4" s="54"/>
      <c r="BA4" s="42" t="s">
        <v>117</v>
      </c>
      <c r="BB4" s="53" t="s">
        <v>13</v>
      </c>
      <c r="BC4" s="54"/>
      <c r="BD4" s="54"/>
      <c r="BE4" s="42" t="s">
        <v>117</v>
      </c>
    </row>
    <row r="5" spans="1:57" x14ac:dyDescent="0.3">
      <c r="A5" s="2" t="s">
        <v>14</v>
      </c>
      <c r="B5" s="43">
        <v>102</v>
      </c>
      <c r="C5" s="44">
        <v>105</v>
      </c>
      <c r="D5" s="44">
        <v>110</v>
      </c>
      <c r="E5" s="50">
        <f>AVERAGE(B5:D5)</f>
        <v>105.66666666666667</v>
      </c>
      <c r="F5" s="43">
        <v>84</v>
      </c>
      <c r="G5" s="44">
        <v>66</v>
      </c>
      <c r="H5" s="44">
        <v>53</v>
      </c>
      <c r="I5" s="50">
        <f>AVERAGE(F5:H5)</f>
        <v>67.666666666666671</v>
      </c>
      <c r="J5" s="43">
        <v>140</v>
      </c>
      <c r="K5" s="44">
        <v>115</v>
      </c>
      <c r="L5" s="44">
        <v>142</v>
      </c>
      <c r="M5" s="50">
        <f>AVERAGE(J5:L5)</f>
        <v>132.33333333333334</v>
      </c>
      <c r="N5" s="43">
        <v>126</v>
      </c>
      <c r="O5" s="44">
        <v>98</v>
      </c>
      <c r="P5" s="44">
        <v>105</v>
      </c>
      <c r="Q5" s="50">
        <f>AVERAGE(N5:P5)</f>
        <v>109.66666666666667</v>
      </c>
      <c r="R5" s="43">
        <v>61</v>
      </c>
      <c r="S5" s="44">
        <v>73</v>
      </c>
      <c r="T5" s="44">
        <v>65</v>
      </c>
      <c r="U5" s="50">
        <f>AVERAGE(R5:T5)</f>
        <v>66.333333333333329</v>
      </c>
      <c r="V5" s="43">
        <v>97</v>
      </c>
      <c r="W5" s="44">
        <v>96</v>
      </c>
      <c r="X5" s="44">
        <v>94</v>
      </c>
      <c r="Y5" s="50">
        <f>AVERAGE(V5:X5)</f>
        <v>95.666666666666671</v>
      </c>
      <c r="Z5" s="43">
        <v>99</v>
      </c>
      <c r="AA5" s="44">
        <v>99</v>
      </c>
      <c r="AB5" s="44">
        <v>101</v>
      </c>
      <c r="AC5" s="50">
        <f>AVERAGE(Z5:AB5)</f>
        <v>99.666666666666671</v>
      </c>
      <c r="AD5" s="43">
        <v>92</v>
      </c>
      <c r="AE5" s="44">
        <v>97</v>
      </c>
      <c r="AF5" s="44">
        <v>112</v>
      </c>
      <c r="AG5" s="50">
        <f>AVERAGE(AD5:AF5)</f>
        <v>100.33333333333333</v>
      </c>
      <c r="AH5" s="43">
        <v>73</v>
      </c>
      <c r="AI5" s="44">
        <v>95</v>
      </c>
      <c r="AJ5" s="44">
        <v>96</v>
      </c>
      <c r="AK5" s="50">
        <f>AVERAGE(AH5:AJ5)</f>
        <v>88</v>
      </c>
      <c r="AL5" s="43">
        <v>66</v>
      </c>
      <c r="AM5" s="44">
        <v>68</v>
      </c>
      <c r="AN5" s="44">
        <v>64</v>
      </c>
      <c r="AO5" s="50">
        <f>AVERAGE(AL5:AN5)</f>
        <v>66</v>
      </c>
      <c r="AP5" s="43">
        <v>91</v>
      </c>
      <c r="AQ5" s="44">
        <v>72</v>
      </c>
      <c r="AR5" s="44">
        <v>79</v>
      </c>
      <c r="AS5" s="50">
        <f>AVERAGE(AP5:AR5)</f>
        <v>80.666666666666671</v>
      </c>
      <c r="AT5" s="43">
        <v>63</v>
      </c>
      <c r="AU5" s="44">
        <v>60</v>
      </c>
      <c r="AV5" s="44">
        <v>67</v>
      </c>
      <c r="AW5" s="50">
        <f>AVERAGE(AT5:AV5)</f>
        <v>63.333333333333336</v>
      </c>
      <c r="AX5" s="43">
        <v>112</v>
      </c>
      <c r="AY5" s="44">
        <v>88</v>
      </c>
      <c r="AZ5" s="44">
        <v>91</v>
      </c>
      <c r="BA5" s="50">
        <f>AVERAGE(AX5:AZ5)</f>
        <v>97</v>
      </c>
      <c r="BB5" s="43">
        <v>136</v>
      </c>
      <c r="BC5" s="44">
        <v>130</v>
      </c>
      <c r="BD5" s="44">
        <v>97</v>
      </c>
      <c r="BE5" s="50">
        <f>AVERAGE(BB5:BD5)</f>
        <v>121</v>
      </c>
    </row>
    <row r="6" spans="1:57" x14ac:dyDescent="0.3">
      <c r="A6" s="2" t="s">
        <v>15</v>
      </c>
      <c r="B6" s="43">
        <v>88</v>
      </c>
      <c r="C6" s="44">
        <v>92</v>
      </c>
      <c r="D6" s="44">
        <v>95</v>
      </c>
      <c r="E6" s="50">
        <f t="shared" ref="E6:E9" si="0">AVERAGE(B6:D6)</f>
        <v>91.666666666666671</v>
      </c>
      <c r="F6" s="43">
        <v>196</v>
      </c>
      <c r="G6" s="44">
        <v>99</v>
      </c>
      <c r="H6" s="44">
        <v>93</v>
      </c>
      <c r="I6" s="50">
        <f t="shared" ref="I6:I9" si="1">AVERAGE(F6:H6)</f>
        <v>129.33333333333334</v>
      </c>
      <c r="J6" s="43">
        <v>124</v>
      </c>
      <c r="K6" s="44">
        <v>86</v>
      </c>
      <c r="L6" s="44">
        <v>94</v>
      </c>
      <c r="M6" s="50">
        <f t="shared" ref="M6:M9" si="2">AVERAGE(J6:L6)</f>
        <v>101.33333333333333</v>
      </c>
      <c r="N6" s="43">
        <v>117</v>
      </c>
      <c r="O6" s="44">
        <v>90</v>
      </c>
      <c r="P6" s="44">
        <v>108</v>
      </c>
      <c r="Q6" s="50">
        <f t="shared" ref="Q6:Q9" si="3">AVERAGE(N6:P6)</f>
        <v>105</v>
      </c>
      <c r="R6" s="43">
        <v>81</v>
      </c>
      <c r="S6" s="44">
        <v>88</v>
      </c>
      <c r="T6" s="44">
        <v>89</v>
      </c>
      <c r="U6" s="50">
        <f t="shared" ref="U6:U9" si="4">AVERAGE(R6:T6)</f>
        <v>86</v>
      </c>
      <c r="V6" s="43">
        <v>93</v>
      </c>
      <c r="W6" s="44">
        <v>79</v>
      </c>
      <c r="X6" s="44">
        <v>75</v>
      </c>
      <c r="Y6" s="50">
        <f t="shared" ref="Y6:Y9" si="5">AVERAGE(V6:X6)</f>
        <v>82.333333333333329</v>
      </c>
      <c r="Z6" s="43">
        <v>104</v>
      </c>
      <c r="AA6" s="44">
        <v>107</v>
      </c>
      <c r="AB6" s="44">
        <v>116</v>
      </c>
      <c r="AC6" s="50">
        <f t="shared" ref="AC6:AC9" si="6">AVERAGE(Z6:AB6)</f>
        <v>109</v>
      </c>
      <c r="AD6" s="43">
        <v>102</v>
      </c>
      <c r="AE6" s="44">
        <v>105</v>
      </c>
      <c r="AF6" s="44">
        <v>125</v>
      </c>
      <c r="AG6" s="50">
        <f t="shared" ref="AG6:AG9" si="7">AVERAGE(AD6:AF6)</f>
        <v>110.66666666666667</v>
      </c>
      <c r="AH6" s="43">
        <v>111</v>
      </c>
      <c r="AI6" s="44">
        <v>115</v>
      </c>
      <c r="AJ6" s="44">
        <v>113</v>
      </c>
      <c r="AK6" s="50">
        <f t="shared" ref="AK6:AK9" si="8">AVERAGE(AH6:AJ6)</f>
        <v>113</v>
      </c>
      <c r="AL6" s="43">
        <v>92</v>
      </c>
      <c r="AM6" s="44">
        <v>61</v>
      </c>
      <c r="AN6" s="44">
        <v>80</v>
      </c>
      <c r="AO6" s="50">
        <f t="shared" ref="AO6:AO9" si="9">AVERAGE(AL6:AN6)</f>
        <v>77.666666666666671</v>
      </c>
      <c r="AP6" s="43">
        <v>110</v>
      </c>
      <c r="AQ6" s="44">
        <v>96</v>
      </c>
      <c r="AR6" s="44">
        <v>89</v>
      </c>
      <c r="AS6" s="50">
        <f t="shared" ref="AS6:AS9" si="10">AVERAGE(AP6:AR6)</f>
        <v>98.333333333333329</v>
      </c>
      <c r="AT6" s="43">
        <v>66</v>
      </c>
      <c r="AU6" s="44">
        <v>78</v>
      </c>
      <c r="AV6" s="44">
        <v>81</v>
      </c>
      <c r="AW6" s="50">
        <f t="shared" ref="AW6:AW9" si="11">AVERAGE(AT6:AV6)</f>
        <v>75</v>
      </c>
      <c r="AX6" s="43">
        <v>84</v>
      </c>
      <c r="AY6" s="44">
        <v>67</v>
      </c>
      <c r="AZ6" s="44">
        <v>78</v>
      </c>
      <c r="BA6" s="50">
        <f t="shared" ref="BA6:BA9" si="12">AVERAGE(AX6:AZ6)</f>
        <v>76.333333333333329</v>
      </c>
      <c r="BB6" s="43">
        <v>74</v>
      </c>
      <c r="BC6" s="44">
        <v>70</v>
      </c>
      <c r="BD6" s="44">
        <v>73</v>
      </c>
      <c r="BE6" s="50">
        <f t="shared" ref="BE6:BE9" si="13">AVERAGE(BB6:BD6)</f>
        <v>72.333333333333329</v>
      </c>
    </row>
    <row r="7" spans="1:57" x14ac:dyDescent="0.3">
      <c r="A7" s="2" t="s">
        <v>16</v>
      </c>
      <c r="B7" s="43">
        <v>114</v>
      </c>
      <c r="C7" s="44">
        <v>132</v>
      </c>
      <c r="D7" s="44">
        <v>123</v>
      </c>
      <c r="E7" s="50">
        <f t="shared" si="0"/>
        <v>123</v>
      </c>
      <c r="F7" s="43">
        <v>47</v>
      </c>
      <c r="G7" s="44">
        <v>33</v>
      </c>
      <c r="H7" s="44">
        <v>46</v>
      </c>
      <c r="I7" s="50">
        <f t="shared" si="1"/>
        <v>42</v>
      </c>
      <c r="J7" s="43">
        <v>79</v>
      </c>
      <c r="K7" s="44">
        <v>76</v>
      </c>
      <c r="L7" s="44">
        <v>99</v>
      </c>
      <c r="M7" s="50">
        <f t="shared" si="2"/>
        <v>84.666666666666671</v>
      </c>
      <c r="N7" s="43">
        <v>94</v>
      </c>
      <c r="O7" s="44">
        <v>80</v>
      </c>
      <c r="P7" s="44">
        <v>87</v>
      </c>
      <c r="Q7" s="50">
        <f t="shared" si="3"/>
        <v>87</v>
      </c>
      <c r="R7" s="43">
        <v>101</v>
      </c>
      <c r="S7" s="44">
        <v>71</v>
      </c>
      <c r="T7" s="44">
        <v>74</v>
      </c>
      <c r="U7" s="50">
        <f t="shared" si="4"/>
        <v>82</v>
      </c>
      <c r="V7" s="43">
        <v>89</v>
      </c>
      <c r="W7" s="44">
        <v>89</v>
      </c>
      <c r="X7" s="44">
        <v>89</v>
      </c>
      <c r="Y7" s="50">
        <f t="shared" si="5"/>
        <v>89</v>
      </c>
      <c r="Z7" s="43">
        <v>118</v>
      </c>
      <c r="AA7" s="44">
        <v>119</v>
      </c>
      <c r="AB7" s="44">
        <v>135</v>
      </c>
      <c r="AC7" s="50">
        <f t="shared" si="6"/>
        <v>124</v>
      </c>
      <c r="AD7" s="43">
        <v>83</v>
      </c>
      <c r="AE7" s="44">
        <v>80</v>
      </c>
      <c r="AF7" s="44">
        <v>91</v>
      </c>
      <c r="AG7" s="50">
        <f t="shared" si="7"/>
        <v>84.666666666666671</v>
      </c>
      <c r="AH7" s="43">
        <v>91</v>
      </c>
      <c r="AI7" s="44">
        <v>89</v>
      </c>
      <c r="AJ7" s="44">
        <v>95</v>
      </c>
      <c r="AK7" s="50">
        <f t="shared" si="8"/>
        <v>91.666666666666671</v>
      </c>
      <c r="AL7" s="43">
        <v>58</v>
      </c>
      <c r="AM7" s="44">
        <v>53</v>
      </c>
      <c r="AN7" s="44">
        <v>117</v>
      </c>
      <c r="AO7" s="50">
        <f t="shared" si="9"/>
        <v>76</v>
      </c>
      <c r="AP7" s="43">
        <v>94</v>
      </c>
      <c r="AQ7" s="44">
        <v>79</v>
      </c>
      <c r="AR7" s="44">
        <v>73</v>
      </c>
      <c r="AS7" s="50">
        <f t="shared" si="10"/>
        <v>82</v>
      </c>
      <c r="AT7" s="43">
        <v>88</v>
      </c>
      <c r="AU7" s="44">
        <v>85</v>
      </c>
      <c r="AV7" s="44">
        <v>90</v>
      </c>
      <c r="AW7" s="50">
        <f t="shared" si="11"/>
        <v>87.666666666666671</v>
      </c>
      <c r="AX7" s="43">
        <v>89</v>
      </c>
      <c r="AY7" s="44">
        <v>75</v>
      </c>
      <c r="AZ7" s="44">
        <v>78</v>
      </c>
      <c r="BA7" s="50">
        <f t="shared" si="12"/>
        <v>80.666666666666671</v>
      </c>
      <c r="BB7" s="43">
        <v>81</v>
      </c>
      <c r="BC7" s="44">
        <v>98</v>
      </c>
      <c r="BD7" s="44">
        <v>85</v>
      </c>
      <c r="BE7" s="50">
        <f t="shared" si="13"/>
        <v>88</v>
      </c>
    </row>
    <row r="8" spans="1:57" x14ac:dyDescent="0.3">
      <c r="A8" s="2" t="s">
        <v>17</v>
      </c>
      <c r="B8" s="43">
        <v>113</v>
      </c>
      <c r="C8" s="44">
        <v>80</v>
      </c>
      <c r="D8" s="44">
        <v>101</v>
      </c>
      <c r="E8" s="50">
        <f t="shared" si="0"/>
        <v>98</v>
      </c>
      <c r="F8" s="43">
        <v>52</v>
      </c>
      <c r="G8" s="44">
        <v>29</v>
      </c>
      <c r="H8" s="44">
        <v>33</v>
      </c>
      <c r="I8" s="50">
        <f t="shared" si="1"/>
        <v>38</v>
      </c>
      <c r="J8" s="43">
        <v>120</v>
      </c>
      <c r="K8" s="44">
        <v>82</v>
      </c>
      <c r="L8" s="44">
        <v>104</v>
      </c>
      <c r="M8" s="50">
        <f t="shared" si="2"/>
        <v>102</v>
      </c>
      <c r="N8" s="43">
        <v>145</v>
      </c>
      <c r="O8" s="44">
        <v>125</v>
      </c>
      <c r="P8" s="44">
        <v>129</v>
      </c>
      <c r="Q8" s="50">
        <f t="shared" si="3"/>
        <v>133</v>
      </c>
      <c r="R8" s="43">
        <v>69</v>
      </c>
      <c r="S8" s="44">
        <v>71</v>
      </c>
      <c r="T8" s="44">
        <v>69</v>
      </c>
      <c r="U8" s="50">
        <f t="shared" si="4"/>
        <v>69.666666666666671</v>
      </c>
      <c r="V8" s="43">
        <v>105</v>
      </c>
      <c r="W8" s="44">
        <v>79</v>
      </c>
      <c r="X8" s="44">
        <v>87</v>
      </c>
      <c r="Y8" s="50">
        <f t="shared" si="5"/>
        <v>90.333333333333329</v>
      </c>
      <c r="Z8" s="43">
        <v>97</v>
      </c>
      <c r="AA8" s="44">
        <v>107</v>
      </c>
      <c r="AB8" s="44">
        <v>115</v>
      </c>
      <c r="AC8" s="50">
        <f t="shared" si="6"/>
        <v>106.33333333333333</v>
      </c>
      <c r="AD8" s="43">
        <v>102</v>
      </c>
      <c r="AE8" s="44">
        <v>77</v>
      </c>
      <c r="AF8" s="44">
        <v>108</v>
      </c>
      <c r="AG8" s="50">
        <f t="shared" si="7"/>
        <v>95.666666666666671</v>
      </c>
      <c r="AH8" s="43">
        <v>94</v>
      </c>
      <c r="AI8" s="44">
        <v>102</v>
      </c>
      <c r="AJ8" s="44">
        <v>106</v>
      </c>
      <c r="AK8" s="50">
        <f t="shared" si="8"/>
        <v>100.66666666666667</v>
      </c>
      <c r="AL8" s="43">
        <v>24</v>
      </c>
      <c r="AM8" s="44">
        <v>30</v>
      </c>
      <c r="AN8" s="44">
        <v>47</v>
      </c>
      <c r="AO8" s="50">
        <f t="shared" si="9"/>
        <v>33.666666666666664</v>
      </c>
      <c r="AP8" s="43">
        <v>125</v>
      </c>
      <c r="AQ8" s="44">
        <v>62</v>
      </c>
      <c r="AR8" s="44">
        <v>49</v>
      </c>
      <c r="AS8" s="50">
        <f t="shared" si="10"/>
        <v>78.666666666666671</v>
      </c>
      <c r="AT8" s="43">
        <v>54</v>
      </c>
      <c r="AU8" s="44">
        <v>59</v>
      </c>
      <c r="AV8" s="44">
        <v>61</v>
      </c>
      <c r="AW8" s="50">
        <f t="shared" si="11"/>
        <v>58</v>
      </c>
      <c r="AX8" s="43">
        <v>68</v>
      </c>
      <c r="AY8" s="44">
        <v>68</v>
      </c>
      <c r="AZ8" s="44">
        <v>64</v>
      </c>
      <c r="BA8" s="50">
        <f t="shared" si="12"/>
        <v>66.666666666666671</v>
      </c>
      <c r="BB8" s="43">
        <v>94</v>
      </c>
      <c r="BC8" s="44">
        <v>106</v>
      </c>
      <c r="BD8" s="44">
        <v>80</v>
      </c>
      <c r="BE8" s="50">
        <f t="shared" si="13"/>
        <v>93.333333333333329</v>
      </c>
    </row>
    <row r="9" spans="1:57" x14ac:dyDescent="0.3">
      <c r="A9" s="2" t="s">
        <v>18</v>
      </c>
      <c r="B9" s="46">
        <v>92</v>
      </c>
      <c r="C9" s="47">
        <v>71</v>
      </c>
      <c r="D9" s="47">
        <v>92</v>
      </c>
      <c r="E9" s="51">
        <f t="shared" si="0"/>
        <v>85</v>
      </c>
      <c r="F9" s="46">
        <v>56</v>
      </c>
      <c r="G9" s="47">
        <v>34</v>
      </c>
      <c r="H9" s="47">
        <v>63</v>
      </c>
      <c r="I9" s="51">
        <f t="shared" si="1"/>
        <v>51</v>
      </c>
      <c r="J9" s="46">
        <v>159</v>
      </c>
      <c r="K9" s="47">
        <v>101</v>
      </c>
      <c r="L9" s="47">
        <v>120</v>
      </c>
      <c r="M9" s="51">
        <f t="shared" si="2"/>
        <v>126.66666666666667</v>
      </c>
      <c r="N9" s="46">
        <v>112</v>
      </c>
      <c r="O9" s="47">
        <v>99</v>
      </c>
      <c r="P9" s="47">
        <v>110</v>
      </c>
      <c r="Q9" s="51">
        <f t="shared" si="3"/>
        <v>107</v>
      </c>
      <c r="R9" s="46">
        <v>66</v>
      </c>
      <c r="S9" s="47">
        <v>77</v>
      </c>
      <c r="T9" s="47">
        <v>69</v>
      </c>
      <c r="U9" s="51">
        <f t="shared" si="4"/>
        <v>70.666666666666671</v>
      </c>
      <c r="V9" s="46">
        <v>88</v>
      </c>
      <c r="W9" s="47">
        <v>83</v>
      </c>
      <c r="X9" s="47">
        <v>86</v>
      </c>
      <c r="Y9" s="51">
        <f t="shared" si="5"/>
        <v>85.666666666666671</v>
      </c>
      <c r="Z9" s="46">
        <v>110</v>
      </c>
      <c r="AA9" s="47">
        <v>104</v>
      </c>
      <c r="AB9" s="47">
        <v>114</v>
      </c>
      <c r="AC9" s="51">
        <f t="shared" si="6"/>
        <v>109.33333333333333</v>
      </c>
      <c r="AD9" s="46">
        <v>102</v>
      </c>
      <c r="AE9" s="47">
        <v>91</v>
      </c>
      <c r="AF9" s="47">
        <v>100</v>
      </c>
      <c r="AG9" s="51">
        <f t="shared" si="7"/>
        <v>97.666666666666671</v>
      </c>
      <c r="AH9" s="46">
        <v>90</v>
      </c>
      <c r="AI9" s="47">
        <v>88</v>
      </c>
      <c r="AJ9" s="47">
        <v>96</v>
      </c>
      <c r="AK9" s="51">
        <f t="shared" si="8"/>
        <v>91.333333333333329</v>
      </c>
      <c r="AL9" s="46">
        <v>63</v>
      </c>
      <c r="AM9" s="47">
        <v>70</v>
      </c>
      <c r="AN9" s="47">
        <v>63</v>
      </c>
      <c r="AO9" s="51">
        <f t="shared" si="9"/>
        <v>65.333333333333329</v>
      </c>
      <c r="AP9" s="46">
        <v>91</v>
      </c>
      <c r="AQ9" s="47">
        <v>85</v>
      </c>
      <c r="AR9" s="47">
        <v>75</v>
      </c>
      <c r="AS9" s="51">
        <f t="shared" si="10"/>
        <v>83.666666666666671</v>
      </c>
      <c r="AT9" s="46">
        <v>57</v>
      </c>
      <c r="AU9" s="47">
        <v>54</v>
      </c>
      <c r="AV9" s="47">
        <v>62</v>
      </c>
      <c r="AW9" s="51">
        <f t="shared" si="11"/>
        <v>57.666666666666664</v>
      </c>
      <c r="AX9" s="46">
        <v>82</v>
      </c>
      <c r="AY9" s="47">
        <v>76</v>
      </c>
      <c r="AZ9" s="47">
        <v>81</v>
      </c>
      <c r="BA9" s="51">
        <f t="shared" si="12"/>
        <v>79.666666666666671</v>
      </c>
      <c r="BB9" s="46">
        <v>77</v>
      </c>
      <c r="BC9" s="47">
        <v>83</v>
      </c>
      <c r="BD9" s="47">
        <v>93</v>
      </c>
      <c r="BE9" s="51">
        <f t="shared" si="13"/>
        <v>84.333333333333329</v>
      </c>
    </row>
    <row r="10" spans="1:57" x14ac:dyDescent="0.3">
      <c r="D10" s="49" t="s">
        <v>121</v>
      </c>
      <c r="E10" s="52">
        <f>MEDIAN(E5:E9)</f>
        <v>98</v>
      </c>
      <c r="H10" s="49" t="s">
        <v>121</v>
      </c>
      <c r="I10" s="52">
        <f>MEDIAN(I5:I9)</f>
        <v>51</v>
      </c>
      <c r="L10" s="49" t="s">
        <v>121</v>
      </c>
      <c r="M10" s="52">
        <f>MEDIAN(M5:M9)</f>
        <v>102</v>
      </c>
      <c r="P10" s="49" t="s">
        <v>121</v>
      </c>
      <c r="Q10" s="52">
        <f>MEDIAN(Q5:Q9)</f>
        <v>107</v>
      </c>
      <c r="T10" s="49" t="s">
        <v>121</v>
      </c>
      <c r="U10" s="52">
        <f>MEDIAN(U5:U9)</f>
        <v>70.666666666666671</v>
      </c>
      <c r="X10" s="49" t="s">
        <v>121</v>
      </c>
      <c r="Y10" s="52">
        <f>MEDIAN(Y5:Y9)</f>
        <v>89</v>
      </c>
      <c r="AB10" s="49" t="s">
        <v>121</v>
      </c>
      <c r="AC10" s="52">
        <f>MEDIAN(AC5:AC9)</f>
        <v>109</v>
      </c>
      <c r="AF10" s="49" t="s">
        <v>121</v>
      </c>
      <c r="AG10" s="52">
        <f>MEDIAN(AG5:AG9)</f>
        <v>97.666666666666671</v>
      </c>
      <c r="AJ10" s="49" t="s">
        <v>121</v>
      </c>
      <c r="AK10" s="52">
        <f>MEDIAN(AK5:AK9)</f>
        <v>91.666666666666671</v>
      </c>
      <c r="AN10" s="49" t="s">
        <v>121</v>
      </c>
      <c r="AO10" s="52">
        <f>MEDIAN(AO5:AO9)</f>
        <v>66</v>
      </c>
      <c r="AR10" s="49" t="s">
        <v>121</v>
      </c>
      <c r="AS10" s="52">
        <f>MEDIAN(AS5:AS9)</f>
        <v>82</v>
      </c>
      <c r="AV10" s="49" t="s">
        <v>121</v>
      </c>
      <c r="AW10" s="52">
        <f>MEDIAN(AW5:AW9)</f>
        <v>63.333333333333336</v>
      </c>
      <c r="AZ10" s="49" t="s">
        <v>121</v>
      </c>
      <c r="BA10" s="52">
        <f>MEDIAN(BA5:BA9)</f>
        <v>79.666666666666671</v>
      </c>
      <c r="BD10" s="49" t="s">
        <v>121</v>
      </c>
      <c r="BE10" s="52">
        <f>MEDIAN(BE5:BE9)</f>
        <v>88</v>
      </c>
    </row>
  </sheetData>
  <mergeCells count="14">
    <mergeCell ref="V4:X4"/>
    <mergeCell ref="B4:D4"/>
    <mergeCell ref="F4:H4"/>
    <mergeCell ref="J4:L4"/>
    <mergeCell ref="N4:P4"/>
    <mergeCell ref="R4:T4"/>
    <mergeCell ref="AX4:AZ4"/>
    <mergeCell ref="BB4:BD4"/>
    <mergeCell ref="Z4:AB4"/>
    <mergeCell ref="AD4:AF4"/>
    <mergeCell ref="AH4:AJ4"/>
    <mergeCell ref="AL4:AN4"/>
    <mergeCell ref="AP4:AR4"/>
    <mergeCell ref="AT4:AV4"/>
  </mergeCells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workbookViewId="0">
      <selection activeCell="I3" sqref="I3"/>
    </sheetView>
  </sheetViews>
  <sheetFormatPr defaultRowHeight="14" x14ac:dyDescent="0.3"/>
  <cols>
    <col min="1" max="1" width="20.83203125" bestFit="1" customWidth="1"/>
  </cols>
  <sheetData>
    <row r="1" spans="1:4" x14ac:dyDescent="0.3">
      <c r="A1" s="4" t="s">
        <v>104</v>
      </c>
    </row>
    <row r="3" spans="1:4" x14ac:dyDescent="0.3">
      <c r="A3" s="22" t="s">
        <v>22</v>
      </c>
      <c r="B3" s="23">
        <v>76</v>
      </c>
      <c r="C3" s="23">
        <v>90</v>
      </c>
      <c r="D3" s="23">
        <v>87</v>
      </c>
    </row>
    <row r="4" spans="1:4" x14ac:dyDescent="0.3">
      <c r="A4" s="22" t="s">
        <v>23</v>
      </c>
      <c r="B4" s="23">
        <v>64</v>
      </c>
      <c r="C4" s="23">
        <v>89</v>
      </c>
      <c r="D4" s="23">
        <v>70</v>
      </c>
    </row>
    <row r="5" spans="1:4" x14ac:dyDescent="0.3">
      <c r="A5" s="22" t="s">
        <v>24</v>
      </c>
      <c r="B5" s="23">
        <v>50</v>
      </c>
      <c r="C5" s="23">
        <v>61</v>
      </c>
      <c r="D5" s="23">
        <v>49</v>
      </c>
    </row>
    <row r="6" spans="1:4" x14ac:dyDescent="0.3">
      <c r="A6" s="38" t="s">
        <v>107</v>
      </c>
      <c r="B6" s="23">
        <v>19</v>
      </c>
      <c r="C6" s="23">
        <v>15</v>
      </c>
      <c r="D6" s="23">
        <v>18</v>
      </c>
    </row>
    <row r="8" spans="1:4" x14ac:dyDescent="0.3">
      <c r="A8" s="8"/>
      <c r="B8" s="6" t="s">
        <v>23</v>
      </c>
      <c r="C8" s="6" t="s">
        <v>24</v>
      </c>
      <c r="D8" s="6" t="s">
        <v>107</v>
      </c>
    </row>
    <row r="9" spans="1:4" x14ac:dyDescent="0.3">
      <c r="A9" s="8"/>
      <c r="B9" s="6" t="s">
        <v>29</v>
      </c>
      <c r="C9" s="6" t="s">
        <v>29</v>
      </c>
      <c r="D9" s="6" t="s">
        <v>29</v>
      </c>
    </row>
    <row r="10" spans="1:4" x14ac:dyDescent="0.3">
      <c r="A10" s="8"/>
      <c r="B10" s="6" t="s">
        <v>22</v>
      </c>
      <c r="C10" s="6" t="s">
        <v>22</v>
      </c>
      <c r="D10" s="6" t="s">
        <v>22</v>
      </c>
    </row>
    <row r="11" spans="1:4" x14ac:dyDescent="0.3">
      <c r="A11" s="8"/>
      <c r="B11" s="6"/>
      <c r="C11" s="6"/>
      <c r="D11" s="6"/>
    </row>
    <row r="12" spans="1:4" x14ac:dyDescent="0.3">
      <c r="A12" s="8" t="s">
        <v>31</v>
      </c>
      <c r="B12" s="6"/>
      <c r="C12" s="6"/>
      <c r="D12" s="6"/>
    </row>
    <row r="13" spans="1:4" x14ac:dyDescent="0.3">
      <c r="A13" s="8" t="s">
        <v>32</v>
      </c>
      <c r="B13" s="6">
        <v>0.16639999999999999</v>
      </c>
      <c r="C13" s="6">
        <v>1.52E-2</v>
      </c>
      <c r="D13" s="6">
        <v>5.4000000000000003E-3</v>
      </c>
    </row>
    <row r="14" spans="1:4" x14ac:dyDescent="0.3">
      <c r="A14" s="8" t="s">
        <v>33</v>
      </c>
      <c r="B14" s="6" t="s">
        <v>44</v>
      </c>
      <c r="C14" s="6" t="s">
        <v>34</v>
      </c>
      <c r="D14" s="6" t="s">
        <v>53</v>
      </c>
    </row>
    <row r="15" spans="1:4" x14ac:dyDescent="0.3">
      <c r="A15" s="8" t="s">
        <v>35</v>
      </c>
      <c r="B15" s="6" t="s">
        <v>45</v>
      </c>
      <c r="C15" s="6" t="s">
        <v>36</v>
      </c>
      <c r="D15" s="6" t="s">
        <v>36</v>
      </c>
    </row>
    <row r="16" spans="1:4" x14ac:dyDescent="0.3">
      <c r="A16" s="8" t="s">
        <v>37</v>
      </c>
      <c r="B16" s="6" t="s">
        <v>38</v>
      </c>
      <c r="C16" s="6" t="s">
        <v>38</v>
      </c>
      <c r="D16" s="6" t="s">
        <v>38</v>
      </c>
    </row>
    <row r="17" spans="1:4" x14ac:dyDescent="0.3">
      <c r="A17" s="8" t="s">
        <v>39</v>
      </c>
      <c r="B17" s="6" t="s">
        <v>105</v>
      </c>
      <c r="C17" s="6" t="s">
        <v>106</v>
      </c>
      <c r="D17" s="6" t="s">
        <v>108</v>
      </c>
    </row>
    <row r="18" spans="1:4" x14ac:dyDescent="0.3">
      <c r="A18" s="8" t="s">
        <v>41</v>
      </c>
      <c r="B18" s="6">
        <v>3</v>
      </c>
      <c r="C18" s="6">
        <v>3</v>
      </c>
      <c r="D18" s="6">
        <v>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A11" sqref="A11:A13"/>
    </sheetView>
  </sheetViews>
  <sheetFormatPr defaultRowHeight="14" x14ac:dyDescent="0.3"/>
  <cols>
    <col min="1" max="1" width="22.33203125" customWidth="1"/>
    <col min="2" max="2" width="11.5" bestFit="1" customWidth="1"/>
    <col min="3" max="4" width="11.83203125" bestFit="1" customWidth="1"/>
    <col min="5" max="5" width="10.83203125" bestFit="1" customWidth="1"/>
  </cols>
  <sheetData>
    <row r="1" spans="1:7" x14ac:dyDescent="0.3">
      <c r="A1" s="4" t="s">
        <v>27</v>
      </c>
    </row>
    <row r="2" spans="1:7" ht="14.5" thickBot="1" x14ac:dyDescent="0.35"/>
    <row r="3" spans="1:7" ht="14.5" thickBot="1" x14ac:dyDescent="0.35">
      <c r="A3" s="7"/>
      <c r="B3" s="55" t="s">
        <v>20</v>
      </c>
      <c r="C3" s="56"/>
      <c r="D3" s="56"/>
      <c r="E3" s="56" t="s">
        <v>21</v>
      </c>
      <c r="F3" s="56"/>
      <c r="G3" s="57"/>
    </row>
    <row r="4" spans="1:7" x14ac:dyDescent="0.3">
      <c r="A4" s="11" t="s">
        <v>22</v>
      </c>
      <c r="B4" s="17">
        <v>22.3</v>
      </c>
      <c r="C4" s="17">
        <v>33.1</v>
      </c>
      <c r="D4" s="17">
        <v>30.7</v>
      </c>
      <c r="E4" s="17">
        <v>15.8</v>
      </c>
      <c r="F4" s="17">
        <v>27.5</v>
      </c>
      <c r="G4" s="18">
        <v>22.7</v>
      </c>
    </row>
    <row r="5" spans="1:7" x14ac:dyDescent="0.3">
      <c r="A5" s="12" t="s">
        <v>23</v>
      </c>
      <c r="B5" s="10">
        <v>14.3</v>
      </c>
      <c r="C5" s="10">
        <v>32</v>
      </c>
      <c r="D5" s="10">
        <v>28.8</v>
      </c>
      <c r="E5" s="10">
        <v>29.3</v>
      </c>
      <c r="F5" s="10">
        <v>36.5</v>
      </c>
      <c r="G5" s="13">
        <v>28.6</v>
      </c>
    </row>
    <row r="6" spans="1:7" x14ac:dyDescent="0.3">
      <c r="A6" s="12" t="s">
        <v>24</v>
      </c>
      <c r="B6" s="10">
        <v>22.9</v>
      </c>
      <c r="C6" s="10">
        <v>28.9</v>
      </c>
      <c r="D6" s="10">
        <v>32.6</v>
      </c>
      <c r="E6" s="10">
        <v>30.4</v>
      </c>
      <c r="F6" s="10">
        <v>33.299999999999997</v>
      </c>
      <c r="G6" s="13">
        <v>36.1</v>
      </c>
    </row>
    <row r="7" spans="1:7" x14ac:dyDescent="0.3">
      <c r="A7" s="12" t="s">
        <v>25</v>
      </c>
      <c r="B7" s="10">
        <v>25.1</v>
      </c>
      <c r="C7" s="10">
        <v>33.9</v>
      </c>
      <c r="D7" s="10">
        <v>36.799999999999997</v>
      </c>
      <c r="E7" s="10">
        <v>86.3</v>
      </c>
      <c r="F7" s="10">
        <v>80.7</v>
      </c>
      <c r="G7" s="13">
        <v>72.900000000000006</v>
      </c>
    </row>
    <row r="8" spans="1:7" ht="14.5" thickBot="1" x14ac:dyDescent="0.35">
      <c r="A8" s="14" t="s">
        <v>26</v>
      </c>
      <c r="B8" s="15">
        <v>22.6</v>
      </c>
      <c r="C8" s="15">
        <v>30.1</v>
      </c>
      <c r="D8" s="15">
        <v>24.3</v>
      </c>
      <c r="E8" s="15">
        <v>69</v>
      </c>
      <c r="F8" s="15">
        <v>70</v>
      </c>
      <c r="G8" s="16">
        <v>60.5</v>
      </c>
    </row>
    <row r="11" spans="1:7" x14ac:dyDescent="0.3">
      <c r="A11" s="8"/>
      <c r="B11" s="6" t="s">
        <v>28</v>
      </c>
      <c r="C11" s="6" t="s">
        <v>42</v>
      </c>
      <c r="D11" s="6" t="s">
        <v>47</v>
      </c>
      <c r="E11" s="6" t="s">
        <v>55</v>
      </c>
      <c r="F11" s="6" t="s">
        <v>51</v>
      </c>
    </row>
    <row r="12" spans="1:7" x14ac:dyDescent="0.3">
      <c r="A12" s="8"/>
      <c r="B12" s="6" t="s">
        <v>29</v>
      </c>
      <c r="C12" s="6" t="s">
        <v>29</v>
      </c>
      <c r="D12" s="6" t="s">
        <v>29</v>
      </c>
      <c r="E12" s="6" t="s">
        <v>29</v>
      </c>
      <c r="F12" s="6" t="s">
        <v>29</v>
      </c>
    </row>
    <row r="13" spans="1:7" x14ac:dyDescent="0.3">
      <c r="A13" s="8"/>
      <c r="B13" s="6" t="s">
        <v>30</v>
      </c>
      <c r="C13" s="6" t="s">
        <v>43</v>
      </c>
      <c r="D13" s="6" t="s">
        <v>48</v>
      </c>
      <c r="E13" s="6" t="s">
        <v>56</v>
      </c>
      <c r="F13" s="6" t="s">
        <v>52</v>
      </c>
    </row>
    <row r="14" spans="1:7" x14ac:dyDescent="0.3">
      <c r="A14" s="8"/>
      <c r="B14" s="6"/>
      <c r="C14" s="6"/>
      <c r="D14" s="6"/>
      <c r="E14" s="6"/>
      <c r="F14" s="6"/>
    </row>
    <row r="15" spans="1:7" x14ac:dyDescent="0.3">
      <c r="A15" s="8" t="s">
        <v>31</v>
      </c>
      <c r="B15" s="6"/>
      <c r="C15" s="6"/>
      <c r="D15" s="6"/>
      <c r="E15" s="6"/>
      <c r="F15" s="6"/>
    </row>
    <row r="16" spans="1:7" x14ac:dyDescent="0.3">
      <c r="A16" s="8" t="s">
        <v>32</v>
      </c>
      <c r="B16" s="6">
        <v>2.8199999999999999E-2</v>
      </c>
      <c r="C16" s="6">
        <v>0.33350000000000002</v>
      </c>
      <c r="D16" s="6">
        <v>8.5699999999999998E-2</v>
      </c>
      <c r="E16" s="6">
        <v>2.9100000000000001E-2</v>
      </c>
      <c r="F16" s="6">
        <v>7.1999999999999998E-3</v>
      </c>
    </row>
    <row r="17" spans="1:6" x14ac:dyDescent="0.3">
      <c r="A17" s="8" t="s">
        <v>33</v>
      </c>
      <c r="B17" s="6" t="s">
        <v>34</v>
      </c>
      <c r="C17" s="6" t="s">
        <v>44</v>
      </c>
      <c r="D17" s="6" t="s">
        <v>44</v>
      </c>
      <c r="E17" s="6" t="s">
        <v>34</v>
      </c>
      <c r="F17" s="6" t="s">
        <v>53</v>
      </c>
    </row>
    <row r="18" spans="1:6" x14ac:dyDescent="0.3">
      <c r="A18" s="8" t="s">
        <v>35</v>
      </c>
      <c r="B18" s="6" t="s">
        <v>36</v>
      </c>
      <c r="C18" s="6" t="s">
        <v>45</v>
      </c>
      <c r="D18" s="6" t="s">
        <v>45</v>
      </c>
      <c r="E18" s="6" t="s">
        <v>36</v>
      </c>
      <c r="F18" s="6" t="s">
        <v>36</v>
      </c>
    </row>
    <row r="19" spans="1:6" x14ac:dyDescent="0.3">
      <c r="A19" s="8" t="s">
        <v>37</v>
      </c>
      <c r="B19" s="6" t="s">
        <v>38</v>
      </c>
      <c r="C19" s="6" t="s">
        <v>38</v>
      </c>
      <c r="D19" s="6" t="s">
        <v>38</v>
      </c>
      <c r="E19" s="6" t="s">
        <v>38</v>
      </c>
      <c r="F19" s="6" t="s">
        <v>38</v>
      </c>
    </row>
    <row r="20" spans="1:6" x14ac:dyDescent="0.3">
      <c r="A20" s="8" t="s">
        <v>39</v>
      </c>
      <c r="B20" s="6" t="s">
        <v>40</v>
      </c>
      <c r="C20" s="6" t="s">
        <v>46</v>
      </c>
      <c r="D20" s="6" t="s">
        <v>49</v>
      </c>
      <c r="E20" s="6" t="s">
        <v>50</v>
      </c>
      <c r="F20" s="6" t="s">
        <v>54</v>
      </c>
    </row>
    <row r="21" spans="1:6" x14ac:dyDescent="0.3">
      <c r="A21" s="8" t="s">
        <v>41</v>
      </c>
      <c r="B21" s="6">
        <v>3</v>
      </c>
      <c r="C21" s="6">
        <v>3</v>
      </c>
      <c r="D21" s="6">
        <v>3</v>
      </c>
      <c r="E21" s="6">
        <v>3</v>
      </c>
      <c r="F21" s="6">
        <v>3</v>
      </c>
    </row>
  </sheetData>
  <mergeCells count="2">
    <mergeCell ref="B3:D3"/>
    <mergeCell ref="E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"/>
  <sheetViews>
    <sheetView topLeftCell="C1" workbookViewId="0">
      <selection activeCell="B8" sqref="B8:B10"/>
    </sheetView>
  </sheetViews>
  <sheetFormatPr defaultRowHeight="14" x14ac:dyDescent="0.3"/>
  <cols>
    <col min="2" max="2" width="20.83203125" bestFit="1" customWidth="1"/>
  </cols>
  <sheetData>
    <row r="1" spans="1:19" x14ac:dyDescent="0.3">
      <c r="A1" s="4" t="s">
        <v>77</v>
      </c>
    </row>
    <row r="2" spans="1:19" ht="14.5" thickBot="1" x14ac:dyDescent="0.35"/>
    <row r="3" spans="1:19" ht="14.5" thickBot="1" x14ac:dyDescent="0.35">
      <c r="A3" s="9"/>
      <c r="B3" s="55" t="s">
        <v>57</v>
      </c>
      <c r="C3" s="56"/>
      <c r="D3" s="56"/>
      <c r="E3" s="56" t="s">
        <v>58</v>
      </c>
      <c r="F3" s="56"/>
      <c r="G3" s="56"/>
      <c r="H3" s="56" t="s">
        <v>59</v>
      </c>
      <c r="I3" s="56"/>
      <c r="J3" s="56"/>
      <c r="K3" s="56" t="s">
        <v>60</v>
      </c>
      <c r="L3" s="56"/>
      <c r="M3" s="56"/>
      <c r="N3" s="56" t="s">
        <v>61</v>
      </c>
      <c r="O3" s="56"/>
      <c r="P3" s="56"/>
      <c r="Q3" s="56" t="s">
        <v>62</v>
      </c>
      <c r="R3" s="56"/>
      <c r="S3" s="57"/>
    </row>
    <row r="4" spans="1:19" x14ac:dyDescent="0.3">
      <c r="A4" s="11" t="s">
        <v>22</v>
      </c>
      <c r="B4" s="17">
        <v>100</v>
      </c>
      <c r="C4" s="17">
        <v>100</v>
      </c>
      <c r="D4" s="17">
        <v>100</v>
      </c>
      <c r="E4" s="17">
        <v>100</v>
      </c>
      <c r="F4" s="17">
        <v>100</v>
      </c>
      <c r="G4" s="17">
        <v>100</v>
      </c>
      <c r="H4" s="17">
        <v>100</v>
      </c>
      <c r="I4" s="17">
        <v>100</v>
      </c>
      <c r="J4" s="17">
        <v>100</v>
      </c>
      <c r="K4" s="17">
        <v>100</v>
      </c>
      <c r="L4" s="17">
        <v>100</v>
      </c>
      <c r="M4" s="17">
        <v>100</v>
      </c>
      <c r="N4" s="17">
        <v>100</v>
      </c>
      <c r="O4" s="17">
        <v>100</v>
      </c>
      <c r="P4" s="17">
        <v>100</v>
      </c>
      <c r="Q4" s="17">
        <v>100</v>
      </c>
      <c r="R4" s="17">
        <v>100</v>
      </c>
      <c r="S4" s="18">
        <v>100</v>
      </c>
    </row>
    <row r="5" spans="1:19" x14ac:dyDescent="0.3">
      <c r="A5" s="12" t="s">
        <v>63</v>
      </c>
      <c r="B5" s="10">
        <v>42</v>
      </c>
      <c r="C5" s="10">
        <v>97</v>
      </c>
      <c r="D5" s="10">
        <v>50</v>
      </c>
      <c r="E5" s="10">
        <v>78</v>
      </c>
      <c r="F5" s="10">
        <v>120</v>
      </c>
      <c r="G5" s="10">
        <v>96</v>
      </c>
      <c r="H5" s="10">
        <v>200</v>
      </c>
      <c r="I5" s="10">
        <v>239</v>
      </c>
      <c r="J5" s="10">
        <v>193</v>
      </c>
      <c r="K5" s="10">
        <v>90</v>
      </c>
      <c r="L5" s="10">
        <v>96</v>
      </c>
      <c r="M5" s="10">
        <v>141</v>
      </c>
      <c r="N5" s="10">
        <v>98</v>
      </c>
      <c r="O5" s="10">
        <v>163</v>
      </c>
      <c r="P5" s="10">
        <v>131</v>
      </c>
      <c r="Q5" s="10">
        <v>77</v>
      </c>
      <c r="R5" s="10">
        <v>93</v>
      </c>
      <c r="S5" s="13">
        <v>103</v>
      </c>
    </row>
    <row r="6" spans="1:19" ht="14.5" thickBot="1" x14ac:dyDescent="0.35">
      <c r="A6" s="14" t="s">
        <v>24</v>
      </c>
      <c r="B6" s="15">
        <v>74</v>
      </c>
      <c r="C6" s="15">
        <v>85</v>
      </c>
      <c r="D6" s="15">
        <v>58</v>
      </c>
      <c r="E6" s="15">
        <v>101</v>
      </c>
      <c r="F6" s="15">
        <v>97</v>
      </c>
      <c r="G6" s="15">
        <v>70</v>
      </c>
      <c r="H6" s="15">
        <v>184</v>
      </c>
      <c r="I6" s="15">
        <v>238</v>
      </c>
      <c r="J6" s="15">
        <v>166</v>
      </c>
      <c r="K6" s="15">
        <v>86</v>
      </c>
      <c r="L6" s="15">
        <v>60</v>
      </c>
      <c r="M6" s="15">
        <v>97</v>
      </c>
      <c r="N6" s="15">
        <v>93</v>
      </c>
      <c r="O6" s="15">
        <v>107</v>
      </c>
      <c r="P6" s="15">
        <v>95</v>
      </c>
      <c r="Q6" s="15">
        <v>121</v>
      </c>
      <c r="R6" s="15">
        <v>98</v>
      </c>
      <c r="S6" s="16">
        <v>126</v>
      </c>
    </row>
    <row r="8" spans="1:19" x14ac:dyDescent="0.3">
      <c r="B8" s="8"/>
      <c r="C8" s="6" t="s">
        <v>63</v>
      </c>
      <c r="D8" s="6" t="s">
        <v>24</v>
      </c>
      <c r="F8" s="6" t="s">
        <v>63</v>
      </c>
      <c r="G8" s="6" t="s">
        <v>24</v>
      </c>
      <c r="I8" s="6" t="s">
        <v>63</v>
      </c>
      <c r="J8" s="6" t="s">
        <v>24</v>
      </c>
      <c r="L8" s="6" t="s">
        <v>63</v>
      </c>
      <c r="M8" s="6" t="s">
        <v>24</v>
      </c>
      <c r="O8" s="6" t="s">
        <v>63</v>
      </c>
      <c r="P8" s="6" t="s">
        <v>24</v>
      </c>
      <c r="R8" s="6" t="s">
        <v>63</v>
      </c>
      <c r="S8" s="6" t="s">
        <v>24</v>
      </c>
    </row>
    <row r="9" spans="1:19" x14ac:dyDescent="0.3">
      <c r="B9" s="8"/>
      <c r="C9" s="6" t="s">
        <v>29</v>
      </c>
      <c r="D9" s="6" t="s">
        <v>29</v>
      </c>
      <c r="F9" s="6" t="s">
        <v>29</v>
      </c>
      <c r="G9" s="6" t="s">
        <v>29</v>
      </c>
      <c r="I9" s="6" t="s">
        <v>29</v>
      </c>
      <c r="J9" s="6" t="s">
        <v>29</v>
      </c>
      <c r="L9" s="6" t="s">
        <v>29</v>
      </c>
      <c r="M9" s="6" t="s">
        <v>29</v>
      </c>
      <c r="O9" s="6" t="s">
        <v>29</v>
      </c>
      <c r="P9" s="6" t="s">
        <v>29</v>
      </c>
      <c r="R9" s="6" t="s">
        <v>29</v>
      </c>
      <c r="S9" s="6" t="s">
        <v>29</v>
      </c>
    </row>
    <row r="10" spans="1:19" x14ac:dyDescent="0.3">
      <c r="B10" s="8"/>
      <c r="C10" s="6" t="s">
        <v>22</v>
      </c>
      <c r="D10" s="6" t="s">
        <v>22</v>
      </c>
      <c r="F10" s="6" t="s">
        <v>22</v>
      </c>
      <c r="G10" s="6" t="s">
        <v>22</v>
      </c>
      <c r="I10" s="6" t="s">
        <v>22</v>
      </c>
      <c r="J10" s="6" t="s">
        <v>22</v>
      </c>
      <c r="L10" s="6" t="s">
        <v>22</v>
      </c>
      <c r="M10" s="6" t="s">
        <v>22</v>
      </c>
      <c r="O10" s="6" t="s">
        <v>22</v>
      </c>
      <c r="P10" s="6" t="s">
        <v>22</v>
      </c>
      <c r="R10" s="6" t="s">
        <v>22</v>
      </c>
      <c r="S10" s="6" t="s">
        <v>22</v>
      </c>
    </row>
    <row r="11" spans="1:19" x14ac:dyDescent="0.3">
      <c r="B11" s="8"/>
      <c r="C11" s="6"/>
      <c r="D11" s="6"/>
      <c r="F11" s="6"/>
      <c r="G11" s="6"/>
      <c r="I11" s="6"/>
      <c r="J11" s="6"/>
      <c r="L11" s="6"/>
      <c r="M11" s="6"/>
      <c r="O11" s="6"/>
      <c r="P11" s="6"/>
      <c r="R11" s="6"/>
      <c r="S11" s="6"/>
    </row>
    <row r="12" spans="1:19" x14ac:dyDescent="0.3">
      <c r="B12" s="8" t="s">
        <v>31</v>
      </c>
      <c r="C12" s="6"/>
      <c r="D12" s="6"/>
      <c r="F12" s="6"/>
      <c r="G12" s="6"/>
      <c r="I12" s="6"/>
      <c r="J12" s="6"/>
      <c r="L12" s="6"/>
      <c r="M12" s="6"/>
      <c r="O12" s="6"/>
      <c r="P12" s="6"/>
      <c r="R12" s="6"/>
      <c r="S12" s="6"/>
    </row>
    <row r="13" spans="1:19" x14ac:dyDescent="0.3">
      <c r="B13" s="8" t="s">
        <v>32</v>
      </c>
      <c r="C13" s="6">
        <v>0.17299999999999999</v>
      </c>
      <c r="D13" s="6">
        <v>9.5000000000000001E-2</v>
      </c>
      <c r="F13" s="6">
        <v>0.8014</v>
      </c>
      <c r="G13" s="6">
        <v>0.39190000000000003</v>
      </c>
      <c r="I13" s="6">
        <v>7.9000000000000008E-3</v>
      </c>
      <c r="J13" s="6">
        <v>2.53E-2</v>
      </c>
      <c r="L13" s="6">
        <v>0.68489999999999995</v>
      </c>
      <c r="M13" s="6">
        <v>0.251</v>
      </c>
      <c r="O13" s="6">
        <v>0.23680000000000001</v>
      </c>
      <c r="P13" s="6">
        <v>0.70950000000000002</v>
      </c>
      <c r="R13" s="6">
        <v>0.35599999999999998</v>
      </c>
      <c r="S13" s="6">
        <v>0.22789999999999999</v>
      </c>
    </row>
    <row r="14" spans="1:19" x14ac:dyDescent="0.3">
      <c r="B14" s="8" t="s">
        <v>33</v>
      </c>
      <c r="C14" s="6" t="s">
        <v>44</v>
      </c>
      <c r="D14" s="6" t="s">
        <v>44</v>
      </c>
      <c r="F14" s="6" t="s">
        <v>44</v>
      </c>
      <c r="G14" s="6" t="s">
        <v>44</v>
      </c>
      <c r="I14" s="6" t="s">
        <v>53</v>
      </c>
      <c r="J14" s="6" t="s">
        <v>34</v>
      </c>
      <c r="L14" s="6" t="s">
        <v>44</v>
      </c>
      <c r="M14" s="6" t="s">
        <v>44</v>
      </c>
      <c r="O14" s="6" t="s">
        <v>44</v>
      </c>
      <c r="P14" s="6" t="s">
        <v>44</v>
      </c>
      <c r="R14" s="6" t="s">
        <v>44</v>
      </c>
      <c r="S14" s="6" t="s">
        <v>44</v>
      </c>
    </row>
    <row r="15" spans="1:19" x14ac:dyDescent="0.3">
      <c r="B15" s="8" t="s">
        <v>35</v>
      </c>
      <c r="C15" s="6" t="s">
        <v>45</v>
      </c>
      <c r="D15" s="6" t="s">
        <v>45</v>
      </c>
      <c r="F15" s="6" t="s">
        <v>45</v>
      </c>
      <c r="G15" s="6" t="s">
        <v>45</v>
      </c>
      <c r="I15" s="6" t="s">
        <v>36</v>
      </c>
      <c r="J15" s="6" t="s">
        <v>36</v>
      </c>
      <c r="L15" s="6" t="s">
        <v>45</v>
      </c>
      <c r="M15" s="6" t="s">
        <v>45</v>
      </c>
      <c r="O15" s="6" t="s">
        <v>45</v>
      </c>
      <c r="P15" s="6" t="s">
        <v>45</v>
      </c>
      <c r="R15" s="6" t="s">
        <v>45</v>
      </c>
      <c r="S15" s="6" t="s">
        <v>45</v>
      </c>
    </row>
    <row r="16" spans="1:19" x14ac:dyDescent="0.3">
      <c r="B16" s="8" t="s">
        <v>37</v>
      </c>
      <c r="C16" s="6" t="s">
        <v>38</v>
      </c>
      <c r="D16" s="6" t="s">
        <v>38</v>
      </c>
      <c r="F16" s="6" t="s">
        <v>38</v>
      </c>
      <c r="G16" s="6" t="s">
        <v>38</v>
      </c>
      <c r="I16" s="6" t="s">
        <v>38</v>
      </c>
      <c r="J16" s="6" t="s">
        <v>38</v>
      </c>
      <c r="L16" s="6" t="s">
        <v>38</v>
      </c>
      <c r="M16" s="6" t="s">
        <v>38</v>
      </c>
      <c r="O16" s="6" t="s">
        <v>38</v>
      </c>
      <c r="P16" s="6" t="s">
        <v>38</v>
      </c>
      <c r="R16" s="6" t="s">
        <v>38</v>
      </c>
      <c r="S16" s="6" t="s">
        <v>38</v>
      </c>
    </row>
    <row r="17" spans="2:19" x14ac:dyDescent="0.3">
      <c r="B17" s="8" t="s">
        <v>39</v>
      </c>
      <c r="C17" s="6" t="s">
        <v>64</v>
      </c>
      <c r="D17" s="6" t="s">
        <v>65</v>
      </c>
      <c r="F17" s="6" t="s">
        <v>66</v>
      </c>
      <c r="G17" s="6" t="s">
        <v>67</v>
      </c>
      <c r="I17" s="6" t="s">
        <v>68</v>
      </c>
      <c r="J17" s="6" t="s">
        <v>69</v>
      </c>
      <c r="L17" s="6" t="s">
        <v>70</v>
      </c>
      <c r="M17" s="6" t="s">
        <v>71</v>
      </c>
      <c r="O17" s="6" t="s">
        <v>72</v>
      </c>
      <c r="P17" s="6" t="s">
        <v>73</v>
      </c>
      <c r="R17" s="6" t="s">
        <v>74</v>
      </c>
      <c r="S17" s="6" t="s">
        <v>75</v>
      </c>
    </row>
    <row r="18" spans="2:19" x14ac:dyDescent="0.3">
      <c r="B18" s="8" t="s">
        <v>41</v>
      </c>
      <c r="C18" s="6">
        <v>3</v>
      </c>
      <c r="D18" s="6">
        <v>3</v>
      </c>
      <c r="F18" s="6">
        <v>3</v>
      </c>
      <c r="G18" s="6">
        <v>3</v>
      </c>
      <c r="I18" s="6">
        <v>3</v>
      </c>
      <c r="J18" s="6">
        <v>3</v>
      </c>
      <c r="L18" s="6">
        <v>3</v>
      </c>
      <c r="M18" s="6">
        <v>3</v>
      </c>
      <c r="O18" s="6">
        <v>3</v>
      </c>
      <c r="P18" s="6">
        <v>3</v>
      </c>
      <c r="R18" s="6">
        <v>3</v>
      </c>
      <c r="S18" s="6">
        <v>3</v>
      </c>
    </row>
  </sheetData>
  <mergeCells count="6">
    <mergeCell ref="Q3:S3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7"/>
  <sheetViews>
    <sheetView workbookViewId="0"/>
  </sheetViews>
  <sheetFormatPr defaultRowHeight="14" x14ac:dyDescent="0.3"/>
  <cols>
    <col min="1" max="1" width="13.5" customWidth="1"/>
    <col min="2" max="2" width="20.83203125" bestFit="1" customWidth="1"/>
  </cols>
  <sheetData>
    <row r="1" spans="1:19" x14ac:dyDescent="0.3">
      <c r="A1" s="4" t="s">
        <v>77</v>
      </c>
    </row>
    <row r="2" spans="1:19" ht="14.5" thickBot="1" x14ac:dyDescent="0.35"/>
    <row r="3" spans="1:19" ht="14.5" thickBot="1" x14ac:dyDescent="0.35">
      <c r="A3" s="9"/>
      <c r="B3" s="55" t="s">
        <v>57</v>
      </c>
      <c r="C3" s="56"/>
      <c r="D3" s="56"/>
      <c r="E3" s="56" t="s">
        <v>58</v>
      </c>
      <c r="F3" s="56"/>
      <c r="G3" s="56"/>
      <c r="H3" s="56" t="s">
        <v>59</v>
      </c>
      <c r="I3" s="56"/>
      <c r="J3" s="56"/>
      <c r="K3" s="56" t="s">
        <v>60</v>
      </c>
      <c r="L3" s="56"/>
      <c r="M3" s="56"/>
      <c r="N3" s="56" t="s">
        <v>61</v>
      </c>
      <c r="O3" s="56"/>
      <c r="P3" s="56"/>
      <c r="Q3" s="56" t="s">
        <v>62</v>
      </c>
      <c r="R3" s="56"/>
      <c r="S3" s="57"/>
    </row>
    <row r="4" spans="1:19" x14ac:dyDescent="0.3">
      <c r="A4" s="11" t="s">
        <v>22</v>
      </c>
      <c r="B4" s="17">
        <v>100</v>
      </c>
      <c r="C4" s="17">
        <v>100</v>
      </c>
      <c r="D4" s="17">
        <v>100</v>
      </c>
      <c r="E4" s="17">
        <v>100</v>
      </c>
      <c r="F4" s="17">
        <v>100</v>
      </c>
      <c r="G4" s="17">
        <v>100</v>
      </c>
      <c r="H4" s="17">
        <v>100</v>
      </c>
      <c r="I4" s="17">
        <v>100</v>
      </c>
      <c r="J4" s="17">
        <v>100</v>
      </c>
      <c r="K4" s="17">
        <v>100</v>
      </c>
      <c r="L4" s="17">
        <v>100</v>
      </c>
      <c r="M4" s="17">
        <v>100</v>
      </c>
      <c r="N4" s="17">
        <v>100</v>
      </c>
      <c r="O4" s="17">
        <v>100</v>
      </c>
      <c r="P4" s="17">
        <v>100</v>
      </c>
      <c r="Q4" s="17">
        <v>100</v>
      </c>
      <c r="R4" s="17">
        <v>100</v>
      </c>
      <c r="S4" s="18">
        <v>100</v>
      </c>
    </row>
    <row r="5" spans="1:19" ht="14.5" thickBot="1" x14ac:dyDescent="0.35">
      <c r="A5" s="14" t="s">
        <v>76</v>
      </c>
      <c r="B5" s="15">
        <v>35</v>
      </c>
      <c r="C5" s="15">
        <v>49</v>
      </c>
      <c r="D5" s="15">
        <v>35</v>
      </c>
      <c r="E5" s="15">
        <v>37</v>
      </c>
      <c r="F5" s="15">
        <v>60</v>
      </c>
      <c r="G5" s="15">
        <v>58</v>
      </c>
      <c r="H5" s="15">
        <v>4</v>
      </c>
      <c r="I5" s="15">
        <v>7</v>
      </c>
      <c r="J5" s="15">
        <v>5</v>
      </c>
      <c r="K5" s="15">
        <v>36</v>
      </c>
      <c r="L5" s="15">
        <v>35</v>
      </c>
      <c r="M5" s="15">
        <v>53</v>
      </c>
      <c r="N5" s="15">
        <v>16</v>
      </c>
      <c r="O5" s="15">
        <v>23</v>
      </c>
      <c r="P5" s="15">
        <v>22</v>
      </c>
      <c r="Q5" s="15">
        <v>49</v>
      </c>
      <c r="R5" s="15">
        <v>66</v>
      </c>
      <c r="S5" s="16">
        <v>88</v>
      </c>
    </row>
    <row r="7" spans="1:19" x14ac:dyDescent="0.3">
      <c r="B7" s="8"/>
      <c r="C7" s="6" t="s">
        <v>76</v>
      </c>
      <c r="E7" s="6" t="s">
        <v>76</v>
      </c>
      <c r="H7" s="6" t="s">
        <v>76</v>
      </c>
      <c r="K7" s="6" t="s">
        <v>76</v>
      </c>
      <c r="N7" s="6" t="s">
        <v>76</v>
      </c>
      <c r="Q7" s="6" t="s">
        <v>76</v>
      </c>
    </row>
    <row r="8" spans="1:19" x14ac:dyDescent="0.3">
      <c r="B8" s="8"/>
      <c r="C8" s="6" t="s">
        <v>29</v>
      </c>
      <c r="E8" s="6" t="s">
        <v>29</v>
      </c>
      <c r="H8" s="6" t="s">
        <v>29</v>
      </c>
      <c r="K8" s="6" t="s">
        <v>29</v>
      </c>
      <c r="N8" s="6" t="s">
        <v>29</v>
      </c>
      <c r="Q8" s="6" t="s">
        <v>29</v>
      </c>
    </row>
    <row r="9" spans="1:19" x14ac:dyDescent="0.3">
      <c r="B9" s="8"/>
      <c r="C9" s="6" t="s">
        <v>22</v>
      </c>
      <c r="E9" s="6" t="s">
        <v>22</v>
      </c>
      <c r="H9" s="6" t="s">
        <v>22</v>
      </c>
      <c r="K9" s="6" t="s">
        <v>22</v>
      </c>
      <c r="N9" s="6" t="s">
        <v>22</v>
      </c>
      <c r="Q9" s="6" t="s">
        <v>22</v>
      </c>
    </row>
    <row r="10" spans="1:19" x14ac:dyDescent="0.3">
      <c r="B10" s="8"/>
      <c r="C10" s="6"/>
      <c r="E10" s="6"/>
      <c r="H10" s="6"/>
      <c r="K10" s="6"/>
      <c r="N10" s="6"/>
      <c r="Q10" s="6"/>
    </row>
    <row r="11" spans="1:19" x14ac:dyDescent="0.3">
      <c r="B11" s="8" t="s">
        <v>31</v>
      </c>
      <c r="C11" s="6"/>
      <c r="E11" s="6"/>
      <c r="H11" s="6"/>
      <c r="K11" s="6"/>
      <c r="N11" s="6"/>
      <c r="Q11" s="6"/>
    </row>
    <row r="12" spans="1:19" x14ac:dyDescent="0.3">
      <c r="B12" s="8" t="s">
        <v>32</v>
      </c>
      <c r="C12" s="6">
        <v>1.4E-2</v>
      </c>
      <c r="E12" s="6">
        <v>4.8300000000000003E-2</v>
      </c>
      <c r="H12" s="6">
        <v>3.0000000000000001E-3</v>
      </c>
      <c r="K12" s="6">
        <v>2.1299999999999999E-2</v>
      </c>
      <c r="N12" s="6">
        <v>5.0000000000000001E-3</v>
      </c>
      <c r="Q12" s="6">
        <v>0.13150000000000001</v>
      </c>
    </row>
    <row r="13" spans="1:19" x14ac:dyDescent="0.3">
      <c r="B13" s="8" t="s">
        <v>33</v>
      </c>
      <c r="C13" s="6" t="s">
        <v>34</v>
      </c>
      <c r="E13" s="6" t="s">
        <v>34</v>
      </c>
      <c r="H13" s="6" t="s">
        <v>53</v>
      </c>
      <c r="K13" s="6" t="s">
        <v>34</v>
      </c>
      <c r="N13" s="6" t="s">
        <v>53</v>
      </c>
      <c r="Q13" s="6" t="s">
        <v>44</v>
      </c>
    </row>
    <row r="14" spans="1:19" x14ac:dyDescent="0.3">
      <c r="B14" s="8" t="s">
        <v>35</v>
      </c>
      <c r="C14" s="6" t="s">
        <v>36</v>
      </c>
      <c r="E14" s="6" t="s">
        <v>36</v>
      </c>
      <c r="H14" s="6" t="s">
        <v>36</v>
      </c>
      <c r="K14" s="6" t="s">
        <v>36</v>
      </c>
      <c r="N14" s="6" t="s">
        <v>36</v>
      </c>
      <c r="Q14" s="6" t="s">
        <v>45</v>
      </c>
    </row>
    <row r="15" spans="1:19" x14ac:dyDescent="0.3">
      <c r="B15" s="8" t="s">
        <v>37</v>
      </c>
      <c r="C15" s="6" t="s">
        <v>38</v>
      </c>
      <c r="E15" s="6" t="s">
        <v>38</v>
      </c>
      <c r="H15" s="6" t="s">
        <v>38</v>
      </c>
      <c r="K15" s="6" t="s">
        <v>38</v>
      </c>
      <c r="N15" s="6" t="s">
        <v>38</v>
      </c>
      <c r="Q15" s="6" t="s">
        <v>38</v>
      </c>
    </row>
    <row r="16" spans="1:19" x14ac:dyDescent="0.3">
      <c r="B16" s="8" t="s">
        <v>39</v>
      </c>
      <c r="C16" s="6" t="s">
        <v>78</v>
      </c>
      <c r="E16" s="6" t="s">
        <v>79</v>
      </c>
      <c r="H16" s="6" t="s">
        <v>80</v>
      </c>
      <c r="K16" s="6" t="s">
        <v>81</v>
      </c>
      <c r="N16" s="6" t="s">
        <v>82</v>
      </c>
      <c r="Q16" s="6" t="s">
        <v>83</v>
      </c>
    </row>
    <row r="17" spans="2:17" x14ac:dyDescent="0.3">
      <c r="B17" s="8" t="s">
        <v>41</v>
      </c>
      <c r="C17" s="6">
        <v>3</v>
      </c>
      <c r="E17" s="6">
        <v>3</v>
      </c>
      <c r="H17" s="6">
        <v>3</v>
      </c>
      <c r="K17" s="6">
        <v>3</v>
      </c>
      <c r="N17" s="6">
        <v>3</v>
      </c>
      <c r="Q17" s="6">
        <v>3</v>
      </c>
    </row>
  </sheetData>
  <mergeCells count="6">
    <mergeCell ref="Q3:S3"/>
    <mergeCell ref="B3:D3"/>
    <mergeCell ref="E3:G3"/>
    <mergeCell ref="H3:J3"/>
    <mergeCell ref="K3:M3"/>
    <mergeCell ref="N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7"/>
  <sheetViews>
    <sheetView workbookViewId="0"/>
  </sheetViews>
  <sheetFormatPr defaultRowHeight="14" x14ac:dyDescent="0.3"/>
  <cols>
    <col min="2" max="2" width="20.83203125" bestFit="1" customWidth="1"/>
  </cols>
  <sheetData>
    <row r="1" spans="1:19" x14ac:dyDescent="0.3">
      <c r="A1" s="4" t="s">
        <v>77</v>
      </c>
    </row>
    <row r="2" spans="1:19" ht="14.5" thickBot="1" x14ac:dyDescent="0.35"/>
    <row r="3" spans="1:19" ht="14.5" thickBot="1" x14ac:dyDescent="0.35">
      <c r="A3" s="9"/>
      <c r="B3" s="55" t="s">
        <v>57</v>
      </c>
      <c r="C3" s="56"/>
      <c r="D3" s="56"/>
      <c r="E3" s="56" t="s">
        <v>58</v>
      </c>
      <c r="F3" s="56"/>
      <c r="G3" s="56"/>
      <c r="H3" s="56" t="s">
        <v>59</v>
      </c>
      <c r="I3" s="56"/>
      <c r="J3" s="56"/>
      <c r="K3" s="56" t="s">
        <v>60</v>
      </c>
      <c r="L3" s="56"/>
      <c r="M3" s="56"/>
      <c r="N3" s="56" t="s">
        <v>61</v>
      </c>
      <c r="O3" s="56"/>
      <c r="P3" s="56"/>
      <c r="Q3" s="56" t="s">
        <v>62</v>
      </c>
      <c r="R3" s="56"/>
      <c r="S3" s="57"/>
    </row>
    <row r="4" spans="1:19" x14ac:dyDescent="0.3">
      <c r="A4" s="11" t="s">
        <v>22</v>
      </c>
      <c r="B4" s="17">
        <v>100</v>
      </c>
      <c r="C4" s="17">
        <v>100</v>
      </c>
      <c r="D4" s="17">
        <v>100</v>
      </c>
      <c r="E4" s="17">
        <v>100</v>
      </c>
      <c r="F4" s="17">
        <v>100</v>
      </c>
      <c r="G4" s="17">
        <v>100</v>
      </c>
      <c r="H4" s="17">
        <v>100</v>
      </c>
      <c r="I4" s="17">
        <v>100</v>
      </c>
      <c r="J4" s="17">
        <v>100</v>
      </c>
      <c r="K4" s="17">
        <v>100</v>
      </c>
      <c r="L4" s="17">
        <v>100</v>
      </c>
      <c r="M4" s="17">
        <v>100</v>
      </c>
      <c r="N4" s="17">
        <v>100</v>
      </c>
      <c r="O4" s="17">
        <v>100</v>
      </c>
      <c r="P4" s="17">
        <v>100</v>
      </c>
      <c r="Q4" s="17">
        <v>100</v>
      </c>
      <c r="R4" s="17">
        <v>100</v>
      </c>
      <c r="S4" s="18">
        <v>100</v>
      </c>
    </row>
    <row r="5" spans="1:19" ht="14.5" thickBot="1" x14ac:dyDescent="0.35">
      <c r="A5" s="14" t="s">
        <v>25</v>
      </c>
      <c r="B5" s="15">
        <v>53</v>
      </c>
      <c r="C5" s="15">
        <v>57</v>
      </c>
      <c r="D5" s="15">
        <v>39</v>
      </c>
      <c r="E5" s="15">
        <v>39</v>
      </c>
      <c r="F5" s="15">
        <v>44</v>
      </c>
      <c r="G5" s="15">
        <v>32</v>
      </c>
      <c r="H5" s="15">
        <v>74</v>
      </c>
      <c r="I5" s="15">
        <v>114</v>
      </c>
      <c r="J5" s="15">
        <v>47</v>
      </c>
      <c r="K5" s="15">
        <v>103</v>
      </c>
      <c r="L5" s="15">
        <v>75</v>
      </c>
      <c r="M5" s="15">
        <v>112</v>
      </c>
      <c r="N5" s="15">
        <v>78</v>
      </c>
      <c r="O5" s="15">
        <v>153</v>
      </c>
      <c r="P5" s="15">
        <v>144</v>
      </c>
      <c r="Q5" s="15">
        <v>134</v>
      </c>
      <c r="R5" s="15">
        <v>149</v>
      </c>
      <c r="S5" s="16">
        <v>190</v>
      </c>
    </row>
    <row r="7" spans="1:19" x14ac:dyDescent="0.3">
      <c r="B7" s="8"/>
      <c r="C7" s="6" t="s">
        <v>25</v>
      </c>
      <c r="E7" s="6" t="s">
        <v>25</v>
      </c>
      <c r="H7" s="6" t="s">
        <v>25</v>
      </c>
      <c r="K7" s="6" t="s">
        <v>25</v>
      </c>
      <c r="N7" s="6" t="s">
        <v>25</v>
      </c>
      <c r="Q7" s="6" t="s">
        <v>25</v>
      </c>
    </row>
    <row r="8" spans="1:19" x14ac:dyDescent="0.3">
      <c r="B8" s="8"/>
      <c r="C8" s="6" t="s">
        <v>29</v>
      </c>
      <c r="E8" s="6" t="s">
        <v>29</v>
      </c>
      <c r="H8" s="6" t="s">
        <v>29</v>
      </c>
      <c r="K8" s="6" t="s">
        <v>29</v>
      </c>
      <c r="N8" s="6" t="s">
        <v>29</v>
      </c>
      <c r="Q8" s="6" t="s">
        <v>29</v>
      </c>
    </row>
    <row r="9" spans="1:19" x14ac:dyDescent="0.3">
      <c r="B9" s="8"/>
      <c r="C9" s="6" t="s">
        <v>22</v>
      </c>
      <c r="E9" s="6" t="s">
        <v>22</v>
      </c>
      <c r="H9" s="6" t="s">
        <v>22</v>
      </c>
      <c r="K9" s="6" t="s">
        <v>22</v>
      </c>
      <c r="N9" s="6" t="s">
        <v>22</v>
      </c>
      <c r="Q9" s="6" t="s">
        <v>22</v>
      </c>
    </row>
    <row r="10" spans="1:19" x14ac:dyDescent="0.3">
      <c r="B10" s="8"/>
      <c r="C10" s="6"/>
      <c r="E10" s="6"/>
      <c r="H10" s="6"/>
      <c r="K10" s="6"/>
      <c r="N10" s="6"/>
      <c r="Q10" s="6"/>
    </row>
    <row r="11" spans="1:19" x14ac:dyDescent="0.3">
      <c r="B11" s="8" t="s">
        <v>31</v>
      </c>
      <c r="C11" s="6"/>
      <c r="E11" s="6"/>
      <c r="H11" s="6"/>
      <c r="K11" s="6"/>
      <c r="N11" s="6"/>
      <c r="Q11" s="6"/>
    </row>
    <row r="12" spans="1:19" x14ac:dyDescent="0.3">
      <c r="B12" s="8" t="s">
        <v>32</v>
      </c>
      <c r="C12" s="6">
        <v>2.5600000000000001E-2</v>
      </c>
      <c r="E12" s="6">
        <v>9.1000000000000004E-3</v>
      </c>
      <c r="H12" s="6">
        <v>0.3513</v>
      </c>
      <c r="K12" s="6">
        <v>0.73089999999999999</v>
      </c>
      <c r="N12" s="6">
        <v>0.4899</v>
      </c>
      <c r="Q12" s="6">
        <v>5.0099999999999999E-2</v>
      </c>
    </row>
    <row r="13" spans="1:19" x14ac:dyDescent="0.3">
      <c r="B13" s="8" t="s">
        <v>33</v>
      </c>
      <c r="C13" s="6" t="s">
        <v>34</v>
      </c>
      <c r="E13" s="6" t="s">
        <v>53</v>
      </c>
      <c r="H13" s="6" t="s">
        <v>44</v>
      </c>
      <c r="K13" s="6" t="s">
        <v>44</v>
      </c>
      <c r="N13" s="6" t="s">
        <v>44</v>
      </c>
      <c r="Q13" s="6" t="s">
        <v>44</v>
      </c>
    </row>
    <row r="14" spans="1:19" x14ac:dyDescent="0.3">
      <c r="B14" s="8" t="s">
        <v>35</v>
      </c>
      <c r="C14" s="6" t="s">
        <v>36</v>
      </c>
      <c r="E14" s="6" t="s">
        <v>36</v>
      </c>
      <c r="H14" s="6" t="s">
        <v>45</v>
      </c>
      <c r="K14" s="6" t="s">
        <v>45</v>
      </c>
      <c r="N14" s="6" t="s">
        <v>45</v>
      </c>
      <c r="Q14" s="6" t="s">
        <v>45</v>
      </c>
    </row>
    <row r="15" spans="1:19" x14ac:dyDescent="0.3">
      <c r="B15" s="8" t="s">
        <v>37</v>
      </c>
      <c r="C15" s="6" t="s">
        <v>38</v>
      </c>
      <c r="E15" s="6" t="s">
        <v>38</v>
      </c>
      <c r="H15" s="6" t="s">
        <v>38</v>
      </c>
      <c r="K15" s="6" t="s">
        <v>38</v>
      </c>
      <c r="N15" s="6" t="s">
        <v>38</v>
      </c>
      <c r="Q15" s="6" t="s">
        <v>38</v>
      </c>
    </row>
    <row r="16" spans="1:19" x14ac:dyDescent="0.3">
      <c r="B16" s="8" t="s">
        <v>39</v>
      </c>
      <c r="C16" s="6" t="s">
        <v>84</v>
      </c>
      <c r="E16" s="6" t="s">
        <v>85</v>
      </c>
      <c r="H16" s="6" t="s">
        <v>86</v>
      </c>
      <c r="K16" s="6" t="s">
        <v>87</v>
      </c>
      <c r="N16" s="6" t="s">
        <v>88</v>
      </c>
      <c r="Q16" s="6" t="s">
        <v>89</v>
      </c>
    </row>
    <row r="17" spans="2:17" x14ac:dyDescent="0.3">
      <c r="B17" s="8" t="s">
        <v>41</v>
      </c>
      <c r="C17" s="6">
        <v>3</v>
      </c>
      <c r="E17" s="6">
        <v>3</v>
      </c>
      <c r="H17" s="6">
        <v>3</v>
      </c>
      <c r="K17" s="6">
        <v>3</v>
      </c>
      <c r="N17" s="6">
        <v>3</v>
      </c>
      <c r="Q17" s="6">
        <v>3</v>
      </c>
    </row>
  </sheetData>
  <mergeCells count="6">
    <mergeCell ref="Q3:S3"/>
    <mergeCell ref="B3:D3"/>
    <mergeCell ref="E3:G3"/>
    <mergeCell ref="H3:J3"/>
    <mergeCell ref="K3:M3"/>
    <mergeCell ref="N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0D7CC-7C7E-4A02-8525-BD13C8518ACD}">
  <dimension ref="A1:M10"/>
  <sheetViews>
    <sheetView workbookViewId="0">
      <selection activeCell="D10" sqref="D10:E10"/>
    </sheetView>
  </sheetViews>
  <sheetFormatPr defaultRowHeight="14" x14ac:dyDescent="0.3"/>
  <sheetData>
    <row r="1" spans="1:13" x14ac:dyDescent="0.3">
      <c r="A1" s="4" t="s">
        <v>111</v>
      </c>
    </row>
    <row r="2" spans="1:13" x14ac:dyDescent="0.3">
      <c r="A2" s="5" t="s">
        <v>109</v>
      </c>
    </row>
    <row r="4" spans="1:13" s="4" customFormat="1" x14ac:dyDescent="0.3">
      <c r="A4" s="39"/>
      <c r="B4" s="53" t="s">
        <v>118</v>
      </c>
      <c r="C4" s="54"/>
      <c r="D4" s="54"/>
      <c r="E4" s="42" t="s">
        <v>117</v>
      </c>
      <c r="F4" s="53" t="s">
        <v>119</v>
      </c>
      <c r="G4" s="54"/>
      <c r="H4" s="54"/>
      <c r="I4" s="42" t="s">
        <v>117</v>
      </c>
      <c r="J4" s="53" t="s">
        <v>120</v>
      </c>
      <c r="K4" s="54"/>
      <c r="L4" s="54"/>
      <c r="M4" s="42" t="s">
        <v>117</v>
      </c>
    </row>
    <row r="5" spans="1:13" x14ac:dyDescent="0.3">
      <c r="A5" s="2" t="s">
        <v>112</v>
      </c>
      <c r="B5" s="43">
        <v>44</v>
      </c>
      <c r="C5" s="44">
        <v>46</v>
      </c>
      <c r="D5" s="44">
        <v>87</v>
      </c>
      <c r="E5" s="45">
        <v>59</v>
      </c>
      <c r="F5" s="43">
        <v>65</v>
      </c>
      <c r="G5" s="44">
        <v>78</v>
      </c>
      <c r="H5" s="44">
        <v>59</v>
      </c>
      <c r="I5" s="45">
        <v>67.333333333333329</v>
      </c>
      <c r="J5" s="43">
        <v>82</v>
      </c>
      <c r="K5" s="44">
        <v>62</v>
      </c>
      <c r="L5" s="44">
        <v>68</v>
      </c>
      <c r="M5" s="45">
        <v>70.666666666666671</v>
      </c>
    </row>
    <row r="6" spans="1:13" x14ac:dyDescent="0.3">
      <c r="A6" s="2" t="s">
        <v>113</v>
      </c>
      <c r="B6" s="43">
        <v>69</v>
      </c>
      <c r="C6" s="44">
        <v>60</v>
      </c>
      <c r="D6" s="44">
        <v>91</v>
      </c>
      <c r="E6" s="45">
        <v>73.333333333333329</v>
      </c>
      <c r="F6" s="43">
        <v>66</v>
      </c>
      <c r="G6" s="44">
        <v>71</v>
      </c>
      <c r="H6" s="44">
        <v>58</v>
      </c>
      <c r="I6" s="45">
        <v>65</v>
      </c>
      <c r="J6" s="43">
        <v>60</v>
      </c>
      <c r="K6" s="44">
        <v>71</v>
      </c>
      <c r="L6" s="44">
        <v>62</v>
      </c>
      <c r="M6" s="45">
        <v>64.333333333333329</v>
      </c>
    </row>
    <row r="7" spans="1:13" x14ac:dyDescent="0.3">
      <c r="A7" s="2" t="s">
        <v>114</v>
      </c>
      <c r="B7" s="43">
        <v>65</v>
      </c>
      <c r="C7" s="44">
        <v>59</v>
      </c>
      <c r="D7" s="44">
        <v>53</v>
      </c>
      <c r="E7" s="45">
        <v>59</v>
      </c>
      <c r="F7" s="43">
        <v>69</v>
      </c>
      <c r="G7" s="44">
        <v>65</v>
      </c>
      <c r="H7" s="44">
        <v>78</v>
      </c>
      <c r="I7" s="45">
        <v>70.666666666666671</v>
      </c>
      <c r="J7" s="43">
        <v>76</v>
      </c>
      <c r="K7" s="44">
        <v>70</v>
      </c>
      <c r="L7" s="44">
        <v>58</v>
      </c>
      <c r="M7" s="45">
        <v>68</v>
      </c>
    </row>
    <row r="8" spans="1:13" x14ac:dyDescent="0.3">
      <c r="A8" s="2" t="s">
        <v>115</v>
      </c>
      <c r="B8" s="43">
        <v>76</v>
      </c>
      <c r="C8" s="44">
        <v>72</v>
      </c>
      <c r="D8" s="44">
        <v>55</v>
      </c>
      <c r="E8" s="45">
        <v>67.666666666666671</v>
      </c>
      <c r="F8" s="43">
        <v>48</v>
      </c>
      <c r="G8" s="44">
        <v>48</v>
      </c>
      <c r="H8" s="44">
        <v>45</v>
      </c>
      <c r="I8" s="45">
        <v>47</v>
      </c>
      <c r="J8" s="43">
        <v>54</v>
      </c>
      <c r="K8" s="44">
        <v>56</v>
      </c>
      <c r="L8" s="44">
        <v>49</v>
      </c>
      <c r="M8" s="45">
        <v>53</v>
      </c>
    </row>
    <row r="9" spans="1:13" x14ac:dyDescent="0.3">
      <c r="A9" s="2" t="s">
        <v>116</v>
      </c>
      <c r="B9" s="46">
        <v>46</v>
      </c>
      <c r="C9" s="47">
        <v>43</v>
      </c>
      <c r="D9" s="47">
        <v>75</v>
      </c>
      <c r="E9" s="48">
        <v>54.666666666666664</v>
      </c>
      <c r="F9" s="46">
        <v>49</v>
      </c>
      <c r="G9" s="47">
        <v>57</v>
      </c>
      <c r="H9" s="47">
        <v>53</v>
      </c>
      <c r="I9" s="48">
        <v>53</v>
      </c>
      <c r="J9" s="46">
        <v>70</v>
      </c>
      <c r="K9" s="47">
        <v>63</v>
      </c>
      <c r="L9" s="47">
        <v>78</v>
      </c>
      <c r="M9" s="48">
        <v>70.333333333333329</v>
      </c>
    </row>
    <row r="10" spans="1:13" x14ac:dyDescent="0.3">
      <c r="D10" s="49" t="s">
        <v>121</v>
      </c>
      <c r="E10" s="52">
        <f>MEDIAN(E5:E9)</f>
        <v>59</v>
      </c>
      <c r="H10" s="49" t="s">
        <v>121</v>
      </c>
      <c r="I10" s="52">
        <f>MEDIAN(I5:I9)</f>
        <v>65</v>
      </c>
      <c r="L10" s="49" t="s">
        <v>121</v>
      </c>
      <c r="M10" s="52">
        <f>MEDIAN(M5:M9)</f>
        <v>68</v>
      </c>
    </row>
  </sheetData>
  <mergeCells count="3">
    <mergeCell ref="F4:H4"/>
    <mergeCell ref="J4:L4"/>
    <mergeCell ref="B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tabSelected="1" workbookViewId="0">
      <selection activeCell="E11" sqref="E11"/>
    </sheetView>
  </sheetViews>
  <sheetFormatPr defaultRowHeight="14" x14ac:dyDescent="0.3"/>
  <sheetData>
    <row r="1" spans="1:7" x14ac:dyDescent="0.3">
      <c r="A1" s="4" t="s">
        <v>90</v>
      </c>
    </row>
    <row r="2" spans="1:7" ht="14.5" thickBot="1" x14ac:dyDescent="0.35"/>
    <row r="3" spans="1:7" ht="14.5" thickBot="1" x14ac:dyDescent="0.35">
      <c r="A3" s="19"/>
      <c r="B3" s="61" t="s">
        <v>9</v>
      </c>
      <c r="C3" s="62"/>
      <c r="D3" s="63"/>
      <c r="E3" s="21"/>
      <c r="F3" s="21"/>
      <c r="G3" s="21"/>
    </row>
    <row r="4" spans="1:7" x14ac:dyDescent="0.3">
      <c r="A4" s="24" t="s">
        <v>22</v>
      </c>
      <c r="B4" s="25">
        <v>128.34</v>
      </c>
      <c r="C4" s="25">
        <v>127.96</v>
      </c>
      <c r="D4" s="26">
        <v>112.06</v>
      </c>
      <c r="E4" s="1"/>
      <c r="F4" s="1"/>
      <c r="G4" s="1"/>
    </row>
    <row r="5" spans="1:7" x14ac:dyDescent="0.3">
      <c r="A5" s="27" t="s">
        <v>23</v>
      </c>
      <c r="B5" s="23">
        <v>11.54</v>
      </c>
      <c r="C5" s="23">
        <v>19.02</v>
      </c>
      <c r="D5" s="28">
        <v>25.37</v>
      </c>
      <c r="E5" s="1"/>
      <c r="F5" s="1"/>
      <c r="G5" s="1"/>
    </row>
    <row r="6" spans="1:7" ht="14.5" thickBot="1" x14ac:dyDescent="0.35">
      <c r="A6" s="29" t="s">
        <v>24</v>
      </c>
      <c r="B6" s="30">
        <v>12.85</v>
      </c>
      <c r="C6" s="30">
        <v>21.27</v>
      </c>
      <c r="D6" s="31">
        <v>25.74</v>
      </c>
      <c r="E6" s="1"/>
      <c r="F6" s="1"/>
      <c r="G6" s="1"/>
    </row>
    <row r="18" spans="4:4" x14ac:dyDescent="0.3">
      <c r="D18" s="40"/>
    </row>
  </sheetData>
  <mergeCells count="1"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"/>
  <sheetViews>
    <sheetView workbookViewId="0">
      <selection activeCell="L10" sqref="L10"/>
    </sheetView>
  </sheetViews>
  <sheetFormatPr defaultRowHeight="14" x14ac:dyDescent="0.3"/>
  <cols>
    <col min="1" max="1" width="10.58203125" bestFit="1" customWidth="1"/>
    <col min="2" max="2" width="20.83203125" bestFit="1" customWidth="1"/>
    <col min="3" max="3" width="10.58203125" bestFit="1" customWidth="1"/>
  </cols>
  <sheetData>
    <row r="1" spans="1:7" x14ac:dyDescent="0.3">
      <c r="A1" s="4" t="s">
        <v>92</v>
      </c>
    </row>
    <row r="2" spans="1:7" ht="14.5" thickBot="1" x14ac:dyDescent="0.35"/>
    <row r="3" spans="1:7" ht="14.5" thickBot="1" x14ac:dyDescent="0.35">
      <c r="A3" s="19"/>
      <c r="B3" s="58" t="s">
        <v>1</v>
      </c>
      <c r="C3" s="59"/>
      <c r="D3" s="59"/>
      <c r="E3" s="59" t="s">
        <v>91</v>
      </c>
      <c r="F3" s="59"/>
      <c r="G3" s="60"/>
    </row>
    <row r="4" spans="1:7" x14ac:dyDescent="0.3">
      <c r="A4" s="24" t="s">
        <v>22</v>
      </c>
      <c r="B4" s="32">
        <v>100</v>
      </c>
      <c r="C4" s="32">
        <v>100</v>
      </c>
      <c r="D4" s="32">
        <v>100</v>
      </c>
      <c r="E4" s="32">
        <v>100</v>
      </c>
      <c r="F4" s="32">
        <v>100</v>
      </c>
      <c r="G4" s="33">
        <v>100</v>
      </c>
    </row>
    <row r="5" spans="1:7" x14ac:dyDescent="0.3">
      <c r="A5" s="27" t="s">
        <v>25</v>
      </c>
      <c r="B5" s="23">
        <v>22</v>
      </c>
      <c r="C5" s="23">
        <v>19</v>
      </c>
      <c r="D5" s="23">
        <v>17</v>
      </c>
      <c r="E5" s="23">
        <v>131</v>
      </c>
      <c r="F5" s="23">
        <v>151</v>
      </c>
      <c r="G5" s="28">
        <v>105</v>
      </c>
    </row>
    <row r="6" spans="1:7" ht="14.5" thickBot="1" x14ac:dyDescent="0.35">
      <c r="A6" s="29" t="s">
        <v>76</v>
      </c>
      <c r="B6" s="30">
        <v>80</v>
      </c>
      <c r="C6" s="30">
        <v>122</v>
      </c>
      <c r="D6" s="30">
        <v>104</v>
      </c>
      <c r="E6" s="30">
        <v>21</v>
      </c>
      <c r="F6" s="30">
        <v>28</v>
      </c>
      <c r="G6" s="31">
        <v>26</v>
      </c>
    </row>
    <row r="8" spans="1:7" x14ac:dyDescent="0.3">
      <c r="B8" s="20"/>
      <c r="C8" s="1" t="s">
        <v>76</v>
      </c>
      <c r="D8" s="1" t="s">
        <v>25</v>
      </c>
      <c r="F8" s="1" t="s">
        <v>76</v>
      </c>
      <c r="G8" s="1" t="s">
        <v>25</v>
      </c>
    </row>
    <row r="9" spans="1:7" x14ac:dyDescent="0.3">
      <c r="B9" s="20"/>
      <c r="C9" s="1" t="s">
        <v>29</v>
      </c>
      <c r="D9" s="1" t="s">
        <v>29</v>
      </c>
      <c r="F9" s="1" t="s">
        <v>29</v>
      </c>
      <c r="G9" s="1" t="s">
        <v>29</v>
      </c>
    </row>
    <row r="10" spans="1:7" x14ac:dyDescent="0.3">
      <c r="B10" s="20"/>
      <c r="C10" s="1" t="s">
        <v>22</v>
      </c>
      <c r="D10" s="1" t="s">
        <v>22</v>
      </c>
      <c r="F10" s="1" t="s">
        <v>22</v>
      </c>
      <c r="G10" s="1" t="s">
        <v>22</v>
      </c>
    </row>
    <row r="11" spans="1:7" x14ac:dyDescent="0.3">
      <c r="B11" s="20"/>
      <c r="C11" s="1"/>
      <c r="D11" s="1"/>
      <c r="F11" s="1"/>
      <c r="G11" s="1"/>
    </row>
    <row r="12" spans="1:7" x14ac:dyDescent="0.3">
      <c r="B12" s="20" t="s">
        <v>31</v>
      </c>
      <c r="C12" s="1"/>
      <c r="D12" s="1"/>
      <c r="F12" s="1"/>
      <c r="G12" s="1"/>
    </row>
    <row r="13" spans="1:7" x14ac:dyDescent="0.3">
      <c r="B13" s="20" t="s">
        <v>32</v>
      </c>
      <c r="C13" s="1">
        <v>0.97140000000000004</v>
      </c>
      <c r="D13" s="1">
        <v>2E-3</v>
      </c>
      <c r="F13" s="1">
        <v>3.8E-3</v>
      </c>
      <c r="G13" s="1">
        <v>0.1477</v>
      </c>
    </row>
    <row r="14" spans="1:7" x14ac:dyDescent="0.3">
      <c r="B14" s="20" t="s">
        <v>33</v>
      </c>
      <c r="C14" s="1" t="s">
        <v>44</v>
      </c>
      <c r="D14" s="1" t="s">
        <v>53</v>
      </c>
      <c r="F14" s="1" t="s">
        <v>53</v>
      </c>
      <c r="G14" s="1" t="s">
        <v>44</v>
      </c>
    </row>
    <row r="15" spans="1:7" x14ac:dyDescent="0.3">
      <c r="B15" s="20" t="s">
        <v>35</v>
      </c>
      <c r="C15" s="1" t="s">
        <v>45</v>
      </c>
      <c r="D15" s="1" t="s">
        <v>36</v>
      </c>
      <c r="F15" s="1" t="s">
        <v>36</v>
      </c>
      <c r="G15" s="1" t="s">
        <v>45</v>
      </c>
    </row>
    <row r="16" spans="1:7" x14ac:dyDescent="0.3">
      <c r="B16" s="20" t="s">
        <v>37</v>
      </c>
      <c r="C16" s="1" t="s">
        <v>38</v>
      </c>
      <c r="D16" s="1" t="s">
        <v>38</v>
      </c>
      <c r="F16" s="1" t="s">
        <v>38</v>
      </c>
      <c r="G16" s="1" t="s">
        <v>38</v>
      </c>
    </row>
    <row r="17" spans="2:7" x14ac:dyDescent="0.3">
      <c r="B17" s="20" t="s">
        <v>39</v>
      </c>
      <c r="C17" s="1" t="s">
        <v>93</v>
      </c>
      <c r="D17" s="1" t="s">
        <v>95</v>
      </c>
      <c r="F17" s="1" t="s">
        <v>94</v>
      </c>
      <c r="G17" s="1" t="s">
        <v>96</v>
      </c>
    </row>
    <row r="18" spans="2:7" x14ac:dyDescent="0.3">
      <c r="B18" s="20" t="s">
        <v>41</v>
      </c>
      <c r="C18" s="1">
        <v>3</v>
      </c>
      <c r="D18" s="1">
        <v>3</v>
      </c>
      <c r="F18" s="1">
        <v>3</v>
      </c>
      <c r="G18" s="1">
        <v>3</v>
      </c>
    </row>
  </sheetData>
  <mergeCells count="2">
    <mergeCell ref="B3:D3"/>
    <mergeCell ref="E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1"/>
  <sheetViews>
    <sheetView workbookViewId="0">
      <selection activeCell="I21" sqref="I21"/>
    </sheetView>
  </sheetViews>
  <sheetFormatPr defaultRowHeight="14" x14ac:dyDescent="0.3"/>
  <cols>
    <col min="2" max="2" width="20.83203125" bestFit="1" customWidth="1"/>
    <col min="3" max="3" width="8.83203125" bestFit="1" customWidth="1"/>
    <col min="13" max="13" width="20.83203125" bestFit="1" customWidth="1"/>
  </cols>
  <sheetData>
    <row r="1" spans="1:21" ht="14.5" thickBot="1" x14ac:dyDescent="0.35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6"/>
      <c r="L1" s="64" t="s">
        <v>99</v>
      </c>
      <c r="M1" s="65"/>
      <c r="N1" s="65"/>
      <c r="O1" s="65"/>
      <c r="P1" s="65"/>
      <c r="Q1" s="65"/>
      <c r="R1" s="65"/>
      <c r="S1" s="65"/>
      <c r="T1" s="65"/>
      <c r="U1" s="66"/>
    </row>
    <row r="2" spans="1:21" ht="14.5" thickBot="1" x14ac:dyDescent="0.35"/>
    <row r="3" spans="1:21" ht="14.5" thickBot="1" x14ac:dyDescent="0.35">
      <c r="A3" s="37" t="s">
        <v>97</v>
      </c>
      <c r="B3" s="59" t="s">
        <v>22</v>
      </c>
      <c r="C3" s="59"/>
      <c r="D3" s="59"/>
      <c r="E3" s="59" t="s">
        <v>23</v>
      </c>
      <c r="F3" s="59"/>
      <c r="G3" s="59"/>
      <c r="H3" s="59" t="s">
        <v>24</v>
      </c>
      <c r="I3" s="59"/>
      <c r="J3" s="60"/>
      <c r="L3" s="37" t="s">
        <v>97</v>
      </c>
      <c r="M3" s="59" t="s">
        <v>22</v>
      </c>
      <c r="N3" s="59"/>
      <c r="O3" s="59"/>
      <c r="P3" s="59" t="s">
        <v>23</v>
      </c>
      <c r="Q3" s="59"/>
      <c r="R3" s="59"/>
      <c r="S3" s="59" t="s">
        <v>24</v>
      </c>
      <c r="T3" s="59"/>
      <c r="U3" s="60"/>
    </row>
    <row r="4" spans="1:21" x14ac:dyDescent="0.3">
      <c r="A4" s="34">
        <v>0</v>
      </c>
      <c r="B4" s="25">
        <v>100</v>
      </c>
      <c r="C4" s="25">
        <v>100</v>
      </c>
      <c r="D4" s="25">
        <v>100</v>
      </c>
      <c r="E4" s="25">
        <v>100</v>
      </c>
      <c r="F4" s="25">
        <v>100</v>
      </c>
      <c r="G4" s="25">
        <v>100</v>
      </c>
      <c r="H4" s="25">
        <v>100</v>
      </c>
      <c r="I4" s="25">
        <v>100</v>
      </c>
      <c r="J4" s="26">
        <v>100</v>
      </c>
      <c r="L4" s="34">
        <v>0</v>
      </c>
      <c r="M4" s="25">
        <v>100</v>
      </c>
      <c r="N4" s="25">
        <v>100</v>
      </c>
      <c r="O4" s="25">
        <v>100</v>
      </c>
      <c r="P4" s="25">
        <v>100</v>
      </c>
      <c r="Q4" s="25">
        <v>100</v>
      </c>
      <c r="R4" s="25">
        <v>100</v>
      </c>
      <c r="S4" s="25">
        <v>100</v>
      </c>
      <c r="T4" s="25">
        <v>100</v>
      </c>
      <c r="U4" s="26">
        <v>100</v>
      </c>
    </row>
    <row r="5" spans="1:21" x14ac:dyDescent="0.3">
      <c r="A5" s="35">
        <v>1</v>
      </c>
      <c r="B5" s="23">
        <v>102.879</v>
      </c>
      <c r="C5" s="23">
        <v>109.5976</v>
      </c>
      <c r="D5" s="23">
        <v>94.026399999999995</v>
      </c>
      <c r="E5" s="23">
        <v>94.372060000000005</v>
      </c>
      <c r="F5" s="23">
        <v>98.178709999999995</v>
      </c>
      <c r="G5" s="23">
        <v>88.450829999999996</v>
      </c>
      <c r="H5" s="23">
        <v>94.205169999999995</v>
      </c>
      <c r="I5" s="23">
        <v>100.1698</v>
      </c>
      <c r="J5" s="28">
        <v>89.562449999999998</v>
      </c>
      <c r="L5" s="35">
        <v>1</v>
      </c>
      <c r="M5" s="23">
        <v>108.755</v>
      </c>
      <c r="N5" s="23">
        <v>99.646619999999999</v>
      </c>
      <c r="O5" s="23">
        <v>99.834350000000001</v>
      </c>
      <c r="P5" s="23">
        <v>101.9674</v>
      </c>
      <c r="Q5" s="23">
        <v>104.02889999999999</v>
      </c>
      <c r="R5" s="23">
        <v>97.303139999999999</v>
      </c>
      <c r="S5" s="23">
        <v>92.547700000000006</v>
      </c>
      <c r="T5" s="23">
        <v>103.3266</v>
      </c>
      <c r="U5" s="28">
        <v>98.954229999999995</v>
      </c>
    </row>
    <row r="6" spans="1:21" x14ac:dyDescent="0.3">
      <c r="A6" s="35">
        <v>2</v>
      </c>
      <c r="B6" s="23">
        <v>89.941310000000001</v>
      </c>
      <c r="C6" s="23">
        <v>96.177449999999993</v>
      </c>
      <c r="D6" s="23">
        <v>91.469239999999999</v>
      </c>
      <c r="E6" s="23">
        <v>85.621300000000005</v>
      </c>
      <c r="F6" s="23">
        <v>100.1122</v>
      </c>
      <c r="G6" s="23">
        <v>83.305729999999997</v>
      </c>
      <c r="H6" s="23">
        <v>75.483230000000006</v>
      </c>
      <c r="I6" s="23">
        <v>88.947810000000004</v>
      </c>
      <c r="J6" s="28">
        <v>72.63758</v>
      </c>
      <c r="L6" s="35">
        <v>2</v>
      </c>
      <c r="M6" s="23">
        <v>96.876909999999995</v>
      </c>
      <c r="N6" s="23">
        <v>105.68940000000001</v>
      </c>
      <c r="O6" s="23">
        <v>109.6361</v>
      </c>
      <c r="P6" s="23">
        <v>95.153689999999997</v>
      </c>
      <c r="Q6" s="23">
        <v>106.04130000000001</v>
      </c>
      <c r="R6" s="23">
        <v>96.658739999999995</v>
      </c>
      <c r="S6" s="23">
        <v>70.488960000000006</v>
      </c>
      <c r="T6" s="23">
        <v>79.791309999999996</v>
      </c>
      <c r="U6" s="28">
        <v>71.866479999999996</v>
      </c>
    </row>
    <row r="7" spans="1:21" x14ac:dyDescent="0.3">
      <c r="A7" s="35">
        <v>3</v>
      </c>
      <c r="B7" s="23">
        <v>81.792190000000005</v>
      </c>
      <c r="C7" s="23">
        <v>97.091189999999997</v>
      </c>
      <c r="D7" s="23">
        <v>90.57517</v>
      </c>
      <c r="E7" s="23">
        <v>60.037590000000002</v>
      </c>
      <c r="F7" s="23">
        <v>61.581049999999998</v>
      </c>
      <c r="G7" s="23">
        <v>55.593310000000002</v>
      </c>
      <c r="H7" s="23">
        <v>57.242249999999999</v>
      </c>
      <c r="I7" s="23">
        <v>58.291879999999999</v>
      </c>
      <c r="J7" s="28">
        <v>49.313720000000004</v>
      </c>
      <c r="L7" s="35">
        <v>3</v>
      </c>
      <c r="M7" s="23">
        <v>78.981459999999998</v>
      </c>
      <c r="N7" s="23">
        <v>106.8496</v>
      </c>
      <c r="O7" s="23">
        <v>89.352800000000002</v>
      </c>
      <c r="P7" s="23">
        <v>63.063760000000002</v>
      </c>
      <c r="Q7" s="23">
        <v>86.891440000000003</v>
      </c>
      <c r="R7" s="23">
        <v>69.942530000000005</v>
      </c>
      <c r="S7" s="23">
        <v>44.07893</v>
      </c>
      <c r="T7" s="23">
        <v>57.207430000000002</v>
      </c>
      <c r="U7" s="28">
        <v>46.369689999999999</v>
      </c>
    </row>
    <row r="8" spans="1:21" x14ac:dyDescent="0.3">
      <c r="A8" s="35">
        <v>4</v>
      </c>
      <c r="B8" s="23">
        <v>91.353870000000001</v>
      </c>
      <c r="C8" s="23">
        <v>88.248980000000003</v>
      </c>
      <c r="D8" s="23">
        <v>88.605779999999996</v>
      </c>
      <c r="E8" s="23">
        <v>57.426859999999998</v>
      </c>
      <c r="F8" s="23">
        <v>78.201139999999995</v>
      </c>
      <c r="G8" s="23">
        <v>47.840299999999999</v>
      </c>
      <c r="H8" s="23">
        <v>57.837290000000003</v>
      </c>
      <c r="I8" s="23">
        <v>68.721620000000001</v>
      </c>
      <c r="J8" s="28">
        <v>52.74783</v>
      </c>
      <c r="L8" s="35">
        <v>4</v>
      </c>
      <c r="M8" s="23">
        <v>118.0022</v>
      </c>
      <c r="N8" s="23">
        <v>86.493359999999996</v>
      </c>
      <c r="O8" s="23">
        <v>109.73569999999999</v>
      </c>
      <c r="P8" s="23">
        <v>46.609479999999998</v>
      </c>
      <c r="Q8" s="23">
        <v>31.853459999999998</v>
      </c>
      <c r="R8" s="23">
        <v>60.817</v>
      </c>
      <c r="S8" s="23">
        <v>28.703060000000001</v>
      </c>
      <c r="T8" s="23">
        <v>21.277470000000001</v>
      </c>
      <c r="U8" s="28">
        <v>38.088070000000002</v>
      </c>
    </row>
    <row r="9" spans="1:21" ht="14.5" thickBot="1" x14ac:dyDescent="0.35">
      <c r="A9" s="36">
        <v>5</v>
      </c>
      <c r="B9" s="30">
        <v>73.185590000000005</v>
      </c>
      <c r="C9" s="30">
        <v>77.242320000000007</v>
      </c>
      <c r="D9" s="30">
        <v>95.025450000000006</v>
      </c>
      <c r="E9" s="30">
        <v>23.668420000000001</v>
      </c>
      <c r="F9" s="30">
        <v>32.687330000000003</v>
      </c>
      <c r="G9" s="30">
        <v>39.005339999999997</v>
      </c>
      <c r="H9" s="30">
        <v>34.306910000000002</v>
      </c>
      <c r="I9" s="30">
        <v>29.358560000000001</v>
      </c>
      <c r="J9" s="31">
        <v>38.847090000000001</v>
      </c>
      <c r="L9" s="36">
        <v>5</v>
      </c>
      <c r="M9" s="30">
        <v>79.457350000000005</v>
      </c>
      <c r="N9" s="30">
        <v>117.27419999999999</v>
      </c>
      <c r="O9" s="30">
        <v>97.898219999999995</v>
      </c>
      <c r="P9" s="30">
        <v>38.624429999999997</v>
      </c>
      <c r="Q9" s="30">
        <v>67.264600000000002</v>
      </c>
      <c r="R9" s="30">
        <v>60.004570000000001</v>
      </c>
      <c r="S9" s="30">
        <v>29.51501</v>
      </c>
      <c r="T9" s="30">
        <v>40.917870000000001</v>
      </c>
      <c r="U9" s="31">
        <v>27.538679999999999</v>
      </c>
    </row>
    <row r="11" spans="1:21" x14ac:dyDescent="0.3">
      <c r="B11" s="20"/>
      <c r="C11" s="1" t="s">
        <v>23</v>
      </c>
      <c r="D11" s="1" t="s">
        <v>24</v>
      </c>
      <c r="M11" s="20"/>
      <c r="N11" s="1" t="s">
        <v>23</v>
      </c>
      <c r="O11" s="1" t="s">
        <v>24</v>
      </c>
    </row>
    <row r="12" spans="1:21" x14ac:dyDescent="0.3">
      <c r="B12" s="20"/>
      <c r="C12" s="1" t="s">
        <v>29</v>
      </c>
      <c r="D12" s="1" t="s">
        <v>29</v>
      </c>
      <c r="M12" s="20"/>
      <c r="N12" s="1" t="s">
        <v>29</v>
      </c>
      <c r="O12" s="1" t="s">
        <v>29</v>
      </c>
    </row>
    <row r="13" spans="1:21" x14ac:dyDescent="0.3">
      <c r="B13" s="20"/>
      <c r="C13" s="1" t="s">
        <v>22</v>
      </c>
      <c r="D13" s="1" t="s">
        <v>22</v>
      </c>
      <c r="M13" s="20"/>
      <c r="N13" s="1" t="s">
        <v>22</v>
      </c>
      <c r="O13" s="1" t="s">
        <v>22</v>
      </c>
    </row>
    <row r="14" spans="1:21" x14ac:dyDescent="0.3">
      <c r="B14" s="20"/>
      <c r="C14" s="1"/>
      <c r="D14" s="1"/>
      <c r="M14" s="20"/>
      <c r="N14" s="1"/>
    </row>
    <row r="15" spans="1:21" x14ac:dyDescent="0.3">
      <c r="B15" s="20" t="s">
        <v>31</v>
      </c>
      <c r="C15" s="1"/>
      <c r="D15" s="1"/>
      <c r="M15" s="20" t="s">
        <v>31</v>
      </c>
      <c r="N15" s="1"/>
    </row>
    <row r="16" spans="1:21" x14ac:dyDescent="0.3">
      <c r="B16" s="20" t="s">
        <v>32</v>
      </c>
      <c r="C16" s="1">
        <v>1.6899999999999998E-2</v>
      </c>
      <c r="D16" s="1">
        <v>2.1399999999999999E-2</v>
      </c>
      <c r="M16" s="20" t="s">
        <v>32</v>
      </c>
      <c r="N16" s="1">
        <v>2.3999999999999998E-3</v>
      </c>
      <c r="O16" s="1">
        <v>1.1000000000000001E-3</v>
      </c>
    </row>
    <row r="17" spans="2:15" x14ac:dyDescent="0.3">
      <c r="B17" s="20" t="s">
        <v>33</v>
      </c>
      <c r="C17" s="1" t="s">
        <v>34</v>
      </c>
      <c r="D17" s="1" t="s">
        <v>34</v>
      </c>
      <c r="M17" s="20" t="s">
        <v>33</v>
      </c>
      <c r="N17" s="1" t="s">
        <v>53</v>
      </c>
      <c r="O17" s="1" t="s">
        <v>53</v>
      </c>
    </row>
    <row r="18" spans="2:15" x14ac:dyDescent="0.3">
      <c r="B18" s="20" t="s">
        <v>35</v>
      </c>
      <c r="C18" s="1" t="s">
        <v>36</v>
      </c>
      <c r="D18" s="1" t="s">
        <v>36</v>
      </c>
      <c r="M18" s="20" t="s">
        <v>35</v>
      </c>
      <c r="N18" s="1" t="s">
        <v>36</v>
      </c>
      <c r="O18" s="1" t="s">
        <v>36</v>
      </c>
    </row>
    <row r="19" spans="2:15" x14ac:dyDescent="0.3">
      <c r="B19" s="20" t="s">
        <v>37</v>
      </c>
      <c r="C19" s="1" t="s">
        <v>38</v>
      </c>
      <c r="D19" s="1" t="s">
        <v>38</v>
      </c>
      <c r="M19" s="20" t="s">
        <v>37</v>
      </c>
      <c r="N19" s="1" t="s">
        <v>38</v>
      </c>
      <c r="O19" s="1" t="s">
        <v>38</v>
      </c>
    </row>
    <row r="20" spans="2:15" x14ac:dyDescent="0.3">
      <c r="B20" s="20" t="s">
        <v>39</v>
      </c>
      <c r="C20" s="1" t="s">
        <v>100</v>
      </c>
      <c r="D20" s="1" t="s">
        <v>101</v>
      </c>
      <c r="M20" s="20" t="s">
        <v>39</v>
      </c>
      <c r="N20" s="1" t="s">
        <v>102</v>
      </c>
      <c r="O20" s="1" t="s">
        <v>103</v>
      </c>
    </row>
    <row r="21" spans="2:15" x14ac:dyDescent="0.3">
      <c r="B21" s="20" t="s">
        <v>41</v>
      </c>
      <c r="C21" s="1">
        <v>3</v>
      </c>
      <c r="D21" s="1">
        <v>3</v>
      </c>
      <c r="M21" s="20" t="s">
        <v>41</v>
      </c>
      <c r="N21" s="1">
        <v>3</v>
      </c>
      <c r="O21" s="1">
        <v>3</v>
      </c>
    </row>
  </sheetData>
  <mergeCells count="8">
    <mergeCell ref="S3:U3"/>
    <mergeCell ref="L1:U1"/>
    <mergeCell ref="B3:D3"/>
    <mergeCell ref="E3:G3"/>
    <mergeCell ref="H3:J3"/>
    <mergeCell ref="A1:J1"/>
    <mergeCell ref="M3:O3"/>
    <mergeCell ref="P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Fig.1B</vt:lpstr>
      <vt:lpstr>Fig.1D</vt:lpstr>
      <vt:lpstr>Fig.1E</vt:lpstr>
      <vt:lpstr>Fig.1F</vt:lpstr>
      <vt:lpstr>Fig.1G</vt:lpstr>
      <vt:lpstr>Fig. 1 - fig. supp. 1F</vt:lpstr>
      <vt:lpstr>Fig. 1 - fig. supp. 2B</vt:lpstr>
      <vt:lpstr>Fig. 1 - fig. supp. 2D</vt:lpstr>
      <vt:lpstr>Fig. 1 - fig. supp. 2E</vt:lpstr>
      <vt:lpstr>Fig. 1 - fig. supp. 2F</vt:lpstr>
    </vt:vector>
  </TitlesOfParts>
  <Company>Kinderspital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Marques</dc:creator>
  <cp:lastModifiedBy>Joana Marques</cp:lastModifiedBy>
  <dcterms:created xsi:type="dcterms:W3CDTF">2020-01-13T14:19:26Z</dcterms:created>
  <dcterms:modified xsi:type="dcterms:W3CDTF">2020-07-28T15:09:37Z</dcterms:modified>
</cp:coreProperties>
</file>