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heisegrp\Alex\Manuscript_2019\Submission03\files for submission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G26" i="1"/>
  <c r="J26" i="1" s="1"/>
  <c r="I25" i="1"/>
  <c r="H25" i="1"/>
  <c r="G25" i="1"/>
  <c r="J25" i="1" s="1"/>
  <c r="I24" i="1"/>
  <c r="H24" i="1"/>
  <c r="G24" i="1"/>
  <c r="J24" i="1" s="1"/>
  <c r="G16" i="1"/>
  <c r="F16" i="1"/>
  <c r="H16" i="1" s="1"/>
  <c r="H15" i="1"/>
  <c r="G15" i="1"/>
  <c r="F15" i="1"/>
  <c r="G14" i="1"/>
  <c r="F14" i="1"/>
  <c r="H14" i="1" s="1"/>
  <c r="F7" i="1"/>
  <c r="L7" i="1" s="1"/>
  <c r="I7" i="1" l="1"/>
  <c r="J7" i="1"/>
  <c r="K7" i="1"/>
  <c r="M7" i="1" l="1"/>
</calcChain>
</file>

<file path=xl/sharedStrings.xml><?xml version="1.0" encoding="utf-8"?>
<sst xmlns="http://schemas.openxmlformats.org/spreadsheetml/2006/main" count="63" uniqueCount="33">
  <si>
    <t>Figure 4 - Supplement 1</t>
  </si>
  <si>
    <t>B. Phenotype DD-removed embryos 24hpf</t>
  </si>
  <si>
    <t>in %</t>
  </si>
  <si>
    <t>ventralized</t>
  </si>
  <si>
    <t>Dorsal axis</t>
  </si>
  <si>
    <t>Dorsal axis and head structures</t>
  </si>
  <si>
    <t>Aberrant</t>
  </si>
  <si>
    <t>Total</t>
  </si>
  <si>
    <t>DD removed embryo 24hpf</t>
  </si>
  <si>
    <r>
      <t xml:space="preserve">D. Percentage of DD-removed, animal pole and control explants with nuclear </t>
    </r>
    <r>
      <rPr>
        <b/>
        <sz val="10.5"/>
        <color theme="1"/>
        <rFont val="Calibri"/>
        <family val="2"/>
      </rPr>
      <t>β</t>
    </r>
    <r>
      <rPr>
        <b/>
        <sz val="10.5"/>
        <color theme="1"/>
        <rFont val="Arial"/>
        <family val="2"/>
      </rPr>
      <t>-catenin</t>
    </r>
  </si>
  <si>
    <t>Present</t>
  </si>
  <si>
    <t>Absent</t>
  </si>
  <si>
    <t>control</t>
  </si>
  <si>
    <t>26</t>
  </si>
  <si>
    <t>30</t>
  </si>
  <si>
    <t>Ddremoved explant</t>
  </si>
  <si>
    <t>2</t>
  </si>
  <si>
    <t>18</t>
  </si>
  <si>
    <t>AP explant</t>
  </si>
  <si>
    <r>
      <t xml:space="preserve">F. Percentage of explants with </t>
    </r>
    <r>
      <rPr>
        <b/>
        <i/>
        <sz val="10.5"/>
        <color theme="1"/>
        <rFont val="Arial"/>
        <family val="2"/>
      </rPr>
      <t>sebox::EGFP</t>
    </r>
    <r>
      <rPr>
        <b/>
        <sz val="10.5"/>
        <color theme="1"/>
        <rFont val="Arial"/>
        <family val="2"/>
      </rPr>
      <t xml:space="preserve"> present, reduced or absent</t>
    </r>
  </si>
  <si>
    <t>Reduced</t>
  </si>
  <si>
    <t>74</t>
  </si>
  <si>
    <t>0</t>
  </si>
  <si>
    <t>84</t>
  </si>
  <si>
    <t>4</t>
  </si>
  <si>
    <t>11</t>
  </si>
  <si>
    <t>44</t>
  </si>
  <si>
    <r>
      <t xml:space="preserve">G.Area of the </t>
    </r>
    <r>
      <rPr>
        <b/>
        <i/>
        <sz val="10.5"/>
        <color theme="1"/>
        <rFont val="Arial"/>
        <family val="2"/>
      </rPr>
      <t>sebox::EGFP</t>
    </r>
    <r>
      <rPr>
        <b/>
        <sz val="10.5"/>
        <color theme="1"/>
        <rFont val="Arial"/>
        <family val="2"/>
      </rPr>
      <t>-expressing domain</t>
    </r>
  </si>
  <si>
    <r>
      <t xml:space="preserve">H.Area of the </t>
    </r>
    <r>
      <rPr>
        <b/>
        <i/>
        <sz val="10.5"/>
        <color theme="1"/>
        <rFont val="Arial"/>
        <family val="2"/>
      </rPr>
      <t>sebox::EGFP</t>
    </r>
    <r>
      <rPr>
        <b/>
        <sz val="10.5"/>
        <color theme="1"/>
        <rFont val="Arial"/>
        <family val="2"/>
      </rPr>
      <t>-expressing domain versus the normalized extension length</t>
    </r>
  </si>
  <si>
    <t>DD removed</t>
  </si>
  <si>
    <t>256c&gt;Shield</t>
  </si>
  <si>
    <t>Area of sebox::EGFP-expressing domain</t>
  </si>
  <si>
    <t>Normalized length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</si>
</sst>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sz val="10"/>
      <name val="Arial"/>
    </font>
    <font>
      <sz val="10.5"/>
      <color theme="0"/>
      <name val="Arial"/>
      <family val="2"/>
    </font>
    <font>
      <sz val="10"/>
      <name val="Arial"/>
      <family val="2"/>
    </font>
    <font>
      <b/>
      <sz val="10.5"/>
      <color theme="1"/>
      <name val="Calibri"/>
      <family val="2"/>
    </font>
    <font>
      <sz val="10.5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i/>
      <sz val="10.5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9" fontId="8" fillId="0" borderId="0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horizontal="right"/>
    </xf>
    <xf numFmtId="0" fontId="9" fillId="0" borderId="0" xfId="0" applyFont="1" applyAlignment="1">
      <alignment vertical="center"/>
    </xf>
    <xf numFmtId="49" fontId="10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/>
    <xf numFmtId="0" fontId="5" fillId="0" borderId="0" xfId="0" applyFont="1"/>
    <xf numFmtId="0" fontId="12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abSelected="1" workbookViewId="0">
      <selection sqref="A1:XFD1048576"/>
    </sheetView>
  </sheetViews>
  <sheetFormatPr defaultRowHeight="14.5" x14ac:dyDescent="0.35"/>
  <sheetData>
    <row r="1" spans="1:13" x14ac:dyDescent="0.35">
      <c r="A1" s="1" t="s">
        <v>0</v>
      </c>
    </row>
    <row r="2" spans="1:13" x14ac:dyDescent="0.35">
      <c r="A2" s="1"/>
    </row>
    <row r="3" spans="1:13" x14ac:dyDescent="0.35">
      <c r="A3" s="1" t="s">
        <v>1</v>
      </c>
    </row>
    <row r="5" spans="1:13" x14ac:dyDescent="0.35">
      <c r="I5" s="2" t="s">
        <v>2</v>
      </c>
      <c r="J5" s="2"/>
      <c r="K5" s="2"/>
      <c r="L5" s="2"/>
      <c r="M5" s="2"/>
    </row>
    <row r="6" spans="1:13" x14ac:dyDescent="0.35">
      <c r="A6" s="3"/>
      <c r="B6" s="4" t="s">
        <v>3</v>
      </c>
      <c r="C6" s="4" t="s">
        <v>4</v>
      </c>
      <c r="D6" s="4" t="s">
        <v>5</v>
      </c>
      <c r="E6" s="4" t="s">
        <v>6</v>
      </c>
      <c r="F6" s="5" t="s">
        <v>7</v>
      </c>
      <c r="H6" s="3"/>
      <c r="I6" s="4" t="s">
        <v>3</v>
      </c>
      <c r="J6" s="4" t="s">
        <v>4</v>
      </c>
      <c r="K6" s="4" t="s">
        <v>5</v>
      </c>
      <c r="L6" s="4" t="s">
        <v>6</v>
      </c>
      <c r="M6" s="5" t="s">
        <v>7</v>
      </c>
    </row>
    <row r="7" spans="1:13" x14ac:dyDescent="0.35">
      <c r="A7" s="6" t="s">
        <v>8</v>
      </c>
      <c r="B7" s="7">
        <v>28</v>
      </c>
      <c r="C7" s="7">
        <v>10</v>
      </c>
      <c r="D7" s="7">
        <v>8</v>
      </c>
      <c r="E7" s="7">
        <v>3</v>
      </c>
      <c r="F7" s="8">
        <f>SUM(B7:E7)</f>
        <v>49</v>
      </c>
      <c r="H7" s="6" t="s">
        <v>8</v>
      </c>
      <c r="I7" s="7">
        <f>B7/F7*100</f>
        <v>57.142857142857139</v>
      </c>
      <c r="J7" s="7">
        <f>C7/F7*100</f>
        <v>20.408163265306122</v>
      </c>
      <c r="K7" s="7">
        <f>D7/F7*100</f>
        <v>16.326530612244898</v>
      </c>
      <c r="L7" s="7">
        <f>E7/F7*100</f>
        <v>6.1224489795918364</v>
      </c>
      <c r="M7" s="7">
        <f>SUM(I7:L7)</f>
        <v>99.999999999999986</v>
      </c>
    </row>
    <row r="8" spans="1:13" x14ac:dyDescent="0.35">
      <c r="A8" s="6"/>
      <c r="B8" s="7"/>
      <c r="C8" s="7"/>
      <c r="D8" s="7"/>
      <c r="E8" s="7"/>
      <c r="F8" s="8"/>
      <c r="H8" s="6"/>
      <c r="I8" s="7"/>
      <c r="J8" s="7"/>
      <c r="K8" s="7"/>
      <c r="L8" s="7"/>
      <c r="M8" s="7"/>
    </row>
    <row r="10" spans="1:13" x14ac:dyDescent="0.35">
      <c r="A10" s="1" t="s">
        <v>9</v>
      </c>
    </row>
    <row r="11" spans="1:13" x14ac:dyDescent="0.35">
      <c r="A11" s="1"/>
    </row>
    <row r="12" spans="1:13" x14ac:dyDescent="0.35">
      <c r="A12" s="1"/>
      <c r="F12" s="2" t="s">
        <v>2</v>
      </c>
      <c r="G12" s="2"/>
      <c r="H12" s="2"/>
    </row>
    <row r="13" spans="1:13" x14ac:dyDescent="0.35">
      <c r="A13" s="9"/>
      <c r="B13" s="4" t="s">
        <v>10</v>
      </c>
      <c r="C13" s="4" t="s">
        <v>11</v>
      </c>
      <c r="D13" s="5" t="s">
        <v>7</v>
      </c>
      <c r="F13" s="4" t="s">
        <v>10</v>
      </c>
      <c r="G13" s="4" t="s">
        <v>11</v>
      </c>
      <c r="H13" s="5" t="s">
        <v>7</v>
      </c>
      <c r="K13" s="7"/>
      <c r="L13" s="7"/>
    </row>
    <row r="14" spans="1:13" x14ac:dyDescent="0.35">
      <c r="A14" s="6" t="s">
        <v>12</v>
      </c>
      <c r="B14" s="10" t="s">
        <v>13</v>
      </c>
      <c r="C14" s="11">
        <v>4</v>
      </c>
      <c r="D14" s="10" t="s">
        <v>14</v>
      </c>
      <c r="E14" s="10"/>
      <c r="F14" s="12">
        <f>(B14/D14)*100</f>
        <v>86.666666666666671</v>
      </c>
      <c r="G14" s="12">
        <f>(C14/D14)*100</f>
        <v>13.333333333333334</v>
      </c>
      <c r="H14" s="12">
        <f>F14+G14</f>
        <v>100</v>
      </c>
      <c r="K14" s="7"/>
      <c r="L14" s="7"/>
    </row>
    <row r="15" spans="1:13" x14ac:dyDescent="0.35">
      <c r="A15" s="6" t="s">
        <v>15</v>
      </c>
      <c r="B15" s="13" t="s">
        <v>16</v>
      </c>
      <c r="C15" s="14">
        <v>16</v>
      </c>
      <c r="D15" s="13" t="s">
        <v>17</v>
      </c>
      <c r="E15" s="13"/>
      <c r="F15" s="12">
        <f>(B15/D15)*100</f>
        <v>11.111111111111111</v>
      </c>
      <c r="G15" s="12">
        <f>(C15/D15)*100</f>
        <v>88.888888888888886</v>
      </c>
      <c r="H15" s="12">
        <f>F15+G15</f>
        <v>100</v>
      </c>
      <c r="K15" s="7"/>
      <c r="L15" s="7"/>
    </row>
    <row r="16" spans="1:13" x14ac:dyDescent="0.35">
      <c r="A16" s="6" t="s">
        <v>18</v>
      </c>
      <c r="B16">
        <v>1</v>
      </c>
      <c r="C16">
        <v>9</v>
      </c>
      <c r="D16">
        <v>10</v>
      </c>
      <c r="F16" s="12">
        <f>(B16/D16)*100</f>
        <v>10</v>
      </c>
      <c r="G16" s="12">
        <f>(C16/D16)*100</f>
        <v>90</v>
      </c>
      <c r="H16" s="12">
        <f>F16+G16</f>
        <v>100</v>
      </c>
    </row>
    <row r="20" spans="1:14" x14ac:dyDescent="0.35">
      <c r="A20" s="1" t="s">
        <v>19</v>
      </c>
    </row>
    <row r="21" spans="1:14" x14ac:dyDescent="0.35">
      <c r="A21" s="1"/>
    </row>
    <row r="22" spans="1:14" x14ac:dyDescent="0.35">
      <c r="G22" s="2" t="s">
        <v>2</v>
      </c>
      <c r="H22" s="2"/>
      <c r="I22" s="2"/>
    </row>
    <row r="23" spans="1:14" x14ac:dyDescent="0.35">
      <c r="A23" s="9"/>
      <c r="B23" s="4" t="s">
        <v>10</v>
      </c>
      <c r="C23" s="4" t="s">
        <v>20</v>
      </c>
      <c r="D23" s="4" t="s">
        <v>11</v>
      </c>
      <c r="E23" s="5" t="s">
        <v>7</v>
      </c>
      <c r="F23" s="15"/>
      <c r="G23" s="4" t="s">
        <v>10</v>
      </c>
      <c r="H23" s="4" t="s">
        <v>20</v>
      </c>
      <c r="I23" s="4" t="s">
        <v>11</v>
      </c>
      <c r="J23" s="5" t="s">
        <v>7</v>
      </c>
      <c r="L23" s="7"/>
      <c r="M23" s="7"/>
      <c r="N23" s="7"/>
    </row>
    <row r="24" spans="1:14" x14ac:dyDescent="0.35">
      <c r="A24" s="6" t="s">
        <v>12</v>
      </c>
      <c r="B24" s="10" t="s">
        <v>21</v>
      </c>
      <c r="C24" s="11">
        <v>10</v>
      </c>
      <c r="D24" s="10" t="s">
        <v>22</v>
      </c>
      <c r="E24" s="10" t="s">
        <v>23</v>
      </c>
      <c r="F24" s="12"/>
      <c r="G24" s="12">
        <f>(B24/E24)*100</f>
        <v>88.095238095238088</v>
      </c>
      <c r="H24" s="12">
        <f>(C24/E24)*100</f>
        <v>11.904761904761903</v>
      </c>
      <c r="I24" s="12">
        <f>(D24/E24)*100</f>
        <v>0</v>
      </c>
      <c r="J24" s="12">
        <f>G24+H24+I24</f>
        <v>99.999999999999986</v>
      </c>
      <c r="L24" s="7"/>
      <c r="M24" s="7"/>
      <c r="N24" s="7"/>
    </row>
    <row r="25" spans="1:14" x14ac:dyDescent="0.35">
      <c r="A25" s="6" t="s">
        <v>15</v>
      </c>
      <c r="B25" s="13" t="s">
        <v>24</v>
      </c>
      <c r="C25" s="14">
        <v>29</v>
      </c>
      <c r="D25" s="13" t="s">
        <v>25</v>
      </c>
      <c r="E25" s="13" t="s">
        <v>26</v>
      </c>
      <c r="F25" s="12"/>
      <c r="G25" s="12">
        <f>(B25/E25)*100</f>
        <v>9.0909090909090917</v>
      </c>
      <c r="H25" s="12">
        <f>(C25/E25)*100</f>
        <v>65.909090909090907</v>
      </c>
      <c r="I25" s="12">
        <f>(D25/E25)*100</f>
        <v>25</v>
      </c>
      <c r="J25" s="12">
        <f>G25+H25+I25</f>
        <v>100</v>
      </c>
      <c r="L25" s="7"/>
      <c r="M25" s="7"/>
      <c r="N25" s="7"/>
    </row>
    <row r="26" spans="1:14" x14ac:dyDescent="0.35">
      <c r="A26" s="6" t="s">
        <v>18</v>
      </c>
      <c r="B26">
        <v>1</v>
      </c>
      <c r="C26">
        <v>9</v>
      </c>
      <c r="D26">
        <v>17</v>
      </c>
      <c r="E26">
        <v>27</v>
      </c>
      <c r="G26" s="12">
        <f>(B26/E26)*100</f>
        <v>3.7037037037037033</v>
      </c>
      <c r="H26" s="12">
        <f>(C26/E26)*100</f>
        <v>33.333333333333329</v>
      </c>
      <c r="I26" s="12">
        <f>(D26/E26)*100</f>
        <v>62.962962962962962</v>
      </c>
      <c r="J26" s="12">
        <f>G26+H26+I26</f>
        <v>100</v>
      </c>
      <c r="L26" s="7"/>
      <c r="M26" s="7"/>
      <c r="N26" s="7"/>
    </row>
    <row r="29" spans="1:14" x14ac:dyDescent="0.35">
      <c r="A29" s="1" t="s">
        <v>27</v>
      </c>
      <c r="B29" s="16"/>
      <c r="C29" s="16"/>
      <c r="D29" s="16"/>
    </row>
    <row r="30" spans="1:14" x14ac:dyDescent="0.35">
      <c r="A30" s="1"/>
      <c r="B30" s="16"/>
      <c r="C30" s="16"/>
      <c r="D30" s="16"/>
    </row>
    <row r="31" spans="1:14" x14ac:dyDescent="0.35">
      <c r="A31" s="6" t="s">
        <v>12</v>
      </c>
      <c r="B31" s="6" t="s">
        <v>15</v>
      </c>
      <c r="C31" s="6" t="s">
        <v>18</v>
      </c>
    </row>
    <row r="32" spans="1:14" x14ac:dyDescent="0.35">
      <c r="A32" s="7">
        <v>26720.41</v>
      </c>
      <c r="B32" s="7">
        <v>15124.44</v>
      </c>
      <c r="C32" s="7">
        <v>0</v>
      </c>
    </row>
    <row r="33" spans="1:10" x14ac:dyDescent="0.35">
      <c r="A33" s="7">
        <v>30065.13</v>
      </c>
      <c r="B33" s="7">
        <v>6706.5749999999998</v>
      </c>
      <c r="C33" s="7">
        <v>0</v>
      </c>
    </row>
    <row r="34" spans="1:10" x14ac:dyDescent="0.35">
      <c r="A34" s="7">
        <v>39155.68</v>
      </c>
      <c r="B34" s="7">
        <v>14841.04</v>
      </c>
      <c r="C34" s="7">
        <v>0</v>
      </c>
      <c r="D34" s="16"/>
    </row>
    <row r="35" spans="1:10" x14ac:dyDescent="0.35">
      <c r="A35" s="7">
        <v>40860.74</v>
      </c>
      <c r="B35" s="7">
        <v>10358.049999999999</v>
      </c>
      <c r="C35" s="7">
        <v>3642.1350000000002</v>
      </c>
      <c r="E35" s="16"/>
      <c r="F35" s="16"/>
    </row>
    <row r="36" spans="1:10" x14ac:dyDescent="0.35">
      <c r="A36" s="7">
        <v>53851.91</v>
      </c>
      <c r="B36" s="7">
        <v>13799.32</v>
      </c>
      <c r="C36" s="7">
        <v>7882.2089999999998</v>
      </c>
      <c r="G36" s="16"/>
      <c r="H36" s="16"/>
    </row>
    <row r="37" spans="1:10" x14ac:dyDescent="0.35">
      <c r="A37" s="7">
        <v>44411.01</v>
      </c>
      <c r="B37" s="7">
        <v>0</v>
      </c>
      <c r="C37" s="7">
        <v>0</v>
      </c>
      <c r="I37" s="16"/>
      <c r="J37" s="16"/>
    </row>
    <row r="38" spans="1:10" x14ac:dyDescent="0.35">
      <c r="A38" s="7">
        <v>24875.21</v>
      </c>
      <c r="B38" s="7">
        <v>0</v>
      </c>
      <c r="C38" s="7">
        <v>11121.05</v>
      </c>
    </row>
    <row r="39" spans="1:10" x14ac:dyDescent="0.35">
      <c r="A39" s="7">
        <v>31449.43</v>
      </c>
      <c r="B39" s="7">
        <v>0</v>
      </c>
      <c r="C39" s="7">
        <v>0</v>
      </c>
    </row>
    <row r="40" spans="1:10" x14ac:dyDescent="0.35">
      <c r="A40" s="7">
        <v>9591.9419999999991</v>
      </c>
      <c r="B40" s="7">
        <v>18788.37</v>
      </c>
      <c r="C40" s="7">
        <v>0</v>
      </c>
    </row>
    <row r="41" spans="1:10" x14ac:dyDescent="0.35">
      <c r="A41" s="7">
        <v>18385.080000000002</v>
      </c>
      <c r="B41" s="7">
        <v>11139.73</v>
      </c>
      <c r="C41" s="7">
        <v>4539.0439999999999</v>
      </c>
    </row>
    <row r="42" spans="1:10" x14ac:dyDescent="0.35">
      <c r="A42" s="7">
        <v>22662.52</v>
      </c>
      <c r="B42" s="7">
        <v>6402.933</v>
      </c>
      <c r="C42" s="7">
        <v>3822.7620000000002</v>
      </c>
    </row>
    <row r="43" spans="1:10" x14ac:dyDescent="0.35">
      <c r="A43" s="7">
        <v>44520.01</v>
      </c>
      <c r="B43" s="7">
        <v>8930.1610000000001</v>
      </c>
      <c r="C43" s="7">
        <v>0</v>
      </c>
    </row>
    <row r="44" spans="1:10" x14ac:dyDescent="0.35">
      <c r="A44" s="7">
        <v>54305.03</v>
      </c>
      <c r="B44" s="7">
        <v>6884.0870000000004</v>
      </c>
      <c r="C44" s="7">
        <v>10004.58</v>
      </c>
    </row>
    <row r="45" spans="1:10" x14ac:dyDescent="0.35">
      <c r="A45" s="7">
        <v>37897.519999999997</v>
      </c>
      <c r="B45" s="7">
        <v>0</v>
      </c>
      <c r="C45" s="7">
        <v>10048.18</v>
      </c>
    </row>
    <row r="46" spans="1:10" x14ac:dyDescent="0.35">
      <c r="A46" s="7">
        <v>21938.45</v>
      </c>
      <c r="B46" s="7">
        <v>21760.94</v>
      </c>
      <c r="C46" s="7">
        <v>0</v>
      </c>
    </row>
    <row r="47" spans="1:10" x14ac:dyDescent="0.35">
      <c r="A47" s="7">
        <v>43761.68</v>
      </c>
      <c r="B47" s="7">
        <v>11008.93</v>
      </c>
      <c r="C47" s="7">
        <v>0</v>
      </c>
    </row>
    <row r="48" spans="1:10" x14ac:dyDescent="0.35">
      <c r="A48" s="7">
        <v>28951.78</v>
      </c>
      <c r="B48" s="7">
        <v>4472.0870000000004</v>
      </c>
      <c r="C48" s="7">
        <v>0</v>
      </c>
    </row>
    <row r="49" spans="1:3" x14ac:dyDescent="0.35">
      <c r="A49" s="7">
        <v>32022.45</v>
      </c>
      <c r="B49" s="7">
        <v>1979.117</v>
      </c>
      <c r="C49" s="7">
        <v>0</v>
      </c>
    </row>
    <row r="50" spans="1:3" x14ac:dyDescent="0.35">
      <c r="A50" s="7">
        <v>33291.519999999997</v>
      </c>
      <c r="B50" s="7">
        <v>3922.4189999999999</v>
      </c>
      <c r="C50" s="7">
        <v>0</v>
      </c>
    </row>
    <row r="51" spans="1:3" x14ac:dyDescent="0.35">
      <c r="A51" s="7">
        <v>40647.410000000003</v>
      </c>
      <c r="B51" s="7">
        <v>7077.1719999999996</v>
      </c>
      <c r="C51" s="7">
        <v>0</v>
      </c>
    </row>
    <row r="52" spans="1:3" x14ac:dyDescent="0.35">
      <c r="A52" s="7">
        <v>22379.119999999999</v>
      </c>
      <c r="B52" s="7">
        <v>13115.74</v>
      </c>
      <c r="C52" s="7">
        <v>3117.3809999999999</v>
      </c>
    </row>
    <row r="53" spans="1:3" x14ac:dyDescent="0.35">
      <c r="A53" s="7">
        <v>22332.41</v>
      </c>
      <c r="B53" s="7">
        <v>11672.27</v>
      </c>
      <c r="C53" s="7">
        <v>0</v>
      </c>
    </row>
    <row r="54" spans="1:3" x14ac:dyDescent="0.35">
      <c r="A54" s="7">
        <v>32377.48</v>
      </c>
      <c r="B54" s="7">
        <v>19749.12</v>
      </c>
      <c r="C54" s="7">
        <v>0</v>
      </c>
    </row>
    <row r="55" spans="1:3" x14ac:dyDescent="0.35">
      <c r="A55" s="7">
        <v>30364.1</v>
      </c>
      <c r="B55" s="7">
        <v>11733</v>
      </c>
      <c r="C55" s="7">
        <v>0</v>
      </c>
    </row>
    <row r="56" spans="1:3" x14ac:dyDescent="0.35">
      <c r="A56" s="7">
        <v>24054.6</v>
      </c>
      <c r="B56" s="7">
        <v>7404.17</v>
      </c>
      <c r="C56" s="7">
        <v>15825.15</v>
      </c>
    </row>
    <row r="57" spans="1:3" x14ac:dyDescent="0.35">
      <c r="A57" s="7">
        <v>65765.600000000006</v>
      </c>
      <c r="B57" s="7">
        <v>0</v>
      </c>
      <c r="C57" s="7">
        <v>16072.73</v>
      </c>
    </row>
    <row r="58" spans="1:3" x14ac:dyDescent="0.35">
      <c r="A58" s="7">
        <v>54747.26</v>
      </c>
      <c r="B58" s="7">
        <v>0</v>
      </c>
      <c r="C58" s="7">
        <v>0</v>
      </c>
    </row>
    <row r="59" spans="1:3" x14ac:dyDescent="0.35">
      <c r="A59" s="7">
        <v>47466.1</v>
      </c>
      <c r="B59" s="7">
        <v>0</v>
      </c>
    </row>
    <row r="60" spans="1:3" x14ac:dyDescent="0.35">
      <c r="A60" s="7">
        <v>37355.629999999997</v>
      </c>
      <c r="B60" s="7">
        <v>11262.75</v>
      </c>
    </row>
    <row r="61" spans="1:3" x14ac:dyDescent="0.35">
      <c r="A61" s="7">
        <v>8702.8189999999995</v>
      </c>
      <c r="B61" s="7">
        <v>15744.18</v>
      </c>
    </row>
    <row r="62" spans="1:3" x14ac:dyDescent="0.35">
      <c r="A62" s="7">
        <v>41570.79</v>
      </c>
      <c r="B62" s="7">
        <v>0</v>
      </c>
    </row>
    <row r="63" spans="1:3" x14ac:dyDescent="0.35">
      <c r="A63" s="7">
        <v>56472.56</v>
      </c>
      <c r="B63" s="7">
        <v>2821.5250000000001</v>
      </c>
    </row>
    <row r="64" spans="1:3" x14ac:dyDescent="0.35">
      <c r="A64" s="7">
        <v>32547.21</v>
      </c>
      <c r="B64" s="7">
        <v>5526.2669999999998</v>
      </c>
    </row>
    <row r="65" spans="1:2" x14ac:dyDescent="0.35">
      <c r="A65" s="7">
        <v>32997.22</v>
      </c>
      <c r="B65" s="7">
        <v>24823.82</v>
      </c>
    </row>
    <row r="66" spans="1:2" x14ac:dyDescent="0.35">
      <c r="A66" s="7">
        <v>5348.7539999999999</v>
      </c>
      <c r="B66" s="7">
        <v>5871.951</v>
      </c>
    </row>
    <row r="67" spans="1:2" x14ac:dyDescent="0.35">
      <c r="A67" s="7">
        <v>2826.1970000000001</v>
      </c>
      <c r="B67" s="7">
        <v>0</v>
      </c>
    </row>
    <row r="68" spans="1:2" x14ac:dyDescent="0.35">
      <c r="A68" s="7">
        <v>30058.91</v>
      </c>
      <c r="B68" s="7">
        <v>0</v>
      </c>
    </row>
    <row r="69" spans="1:2" x14ac:dyDescent="0.35">
      <c r="A69" s="7">
        <v>30940.240000000002</v>
      </c>
      <c r="B69" s="7">
        <v>0</v>
      </c>
    </row>
    <row r="70" spans="1:2" x14ac:dyDescent="0.35">
      <c r="A70" s="7">
        <v>14475.11</v>
      </c>
      <c r="B70" s="7">
        <v>7066.2709999999997</v>
      </c>
    </row>
    <row r="71" spans="1:2" x14ac:dyDescent="0.35">
      <c r="A71" s="7">
        <v>23316.52</v>
      </c>
      <c r="B71" s="7">
        <v>2475.8429999999998</v>
      </c>
    </row>
    <row r="72" spans="1:2" x14ac:dyDescent="0.35">
      <c r="A72" s="7">
        <v>16553.89</v>
      </c>
      <c r="B72" s="7">
        <v>5289.5829999999996</v>
      </c>
    </row>
    <row r="73" spans="1:2" x14ac:dyDescent="0.35">
      <c r="A73" s="7">
        <v>55544.51</v>
      </c>
      <c r="B73" s="7">
        <v>2958.5540000000001</v>
      </c>
    </row>
    <row r="74" spans="1:2" x14ac:dyDescent="0.35">
      <c r="A74" s="7">
        <v>17981.78</v>
      </c>
      <c r="B74" s="7">
        <v>4138.8609999999999</v>
      </c>
    </row>
    <row r="75" spans="1:2" x14ac:dyDescent="0.35">
      <c r="A75" s="7">
        <v>48615.27</v>
      </c>
      <c r="B75" s="7">
        <v>11658.26</v>
      </c>
    </row>
    <row r="76" spans="1:2" x14ac:dyDescent="0.35">
      <c r="A76" s="7">
        <v>36441.599999999999</v>
      </c>
    </row>
    <row r="77" spans="1:2" x14ac:dyDescent="0.35">
      <c r="A77" s="7">
        <v>6821.8019999999997</v>
      </c>
    </row>
    <row r="78" spans="1:2" x14ac:dyDescent="0.35">
      <c r="A78" s="7">
        <v>24356.68</v>
      </c>
    </row>
    <row r="79" spans="1:2" x14ac:dyDescent="0.35">
      <c r="A79" s="7">
        <v>17534.88</v>
      </c>
    </row>
    <row r="80" spans="1:2" x14ac:dyDescent="0.35">
      <c r="A80" s="7">
        <v>20040.310000000001</v>
      </c>
    </row>
    <row r="81" spans="1:1" x14ac:dyDescent="0.35">
      <c r="A81" s="7">
        <v>25376.61</v>
      </c>
    </row>
    <row r="82" spans="1:1" x14ac:dyDescent="0.35">
      <c r="A82" s="7">
        <v>13551.73</v>
      </c>
    </row>
    <row r="83" spans="1:1" x14ac:dyDescent="0.35">
      <c r="A83" s="7">
        <v>25427.99</v>
      </c>
    </row>
    <row r="84" spans="1:1" x14ac:dyDescent="0.35">
      <c r="A84" s="7">
        <v>35739.33</v>
      </c>
    </row>
    <row r="85" spans="1:1" x14ac:dyDescent="0.35">
      <c r="A85" s="7">
        <v>57350.79</v>
      </c>
    </row>
    <row r="86" spans="1:1" x14ac:dyDescent="0.35">
      <c r="A86" s="7">
        <v>21950.91</v>
      </c>
    </row>
    <row r="87" spans="1:1" x14ac:dyDescent="0.35">
      <c r="A87" s="7">
        <v>52179.54</v>
      </c>
    </row>
    <row r="88" spans="1:1" x14ac:dyDescent="0.35">
      <c r="A88" s="7">
        <v>58207.21</v>
      </c>
    </row>
    <row r="89" spans="1:1" x14ac:dyDescent="0.35">
      <c r="A89" s="7">
        <v>15994.88</v>
      </c>
    </row>
    <row r="90" spans="1:1" x14ac:dyDescent="0.35">
      <c r="A90" s="7">
        <v>59793.93</v>
      </c>
    </row>
    <row r="91" spans="1:1" x14ac:dyDescent="0.35">
      <c r="A91" s="7">
        <v>75113.009999999995</v>
      </c>
    </row>
    <row r="92" spans="1:1" x14ac:dyDescent="0.35">
      <c r="A92" s="7">
        <v>43361.5</v>
      </c>
    </row>
    <row r="93" spans="1:1" x14ac:dyDescent="0.35">
      <c r="A93" s="7">
        <v>35589.839999999997</v>
      </c>
    </row>
    <row r="94" spans="1:1" x14ac:dyDescent="0.35">
      <c r="A94" s="7">
        <v>19281.98</v>
      </c>
    </row>
    <row r="95" spans="1:1" x14ac:dyDescent="0.35">
      <c r="A95" s="7">
        <v>30019.98</v>
      </c>
    </row>
    <row r="96" spans="1:1" x14ac:dyDescent="0.35">
      <c r="A96" s="7">
        <v>20470.080000000002</v>
      </c>
    </row>
    <row r="97" spans="1:1" x14ac:dyDescent="0.35">
      <c r="A97" s="7">
        <v>51164.29</v>
      </c>
    </row>
    <row r="98" spans="1:1" x14ac:dyDescent="0.35">
      <c r="A98" s="7">
        <v>23911.34</v>
      </c>
    </row>
    <row r="99" spans="1:1" x14ac:dyDescent="0.35">
      <c r="A99" s="7">
        <v>47118.86</v>
      </c>
    </row>
    <row r="100" spans="1:1" x14ac:dyDescent="0.35">
      <c r="A100" s="7">
        <v>47209.17</v>
      </c>
    </row>
    <row r="101" spans="1:1" x14ac:dyDescent="0.35">
      <c r="A101" s="7">
        <v>37799.42</v>
      </c>
    </row>
    <row r="102" spans="1:1" x14ac:dyDescent="0.35">
      <c r="A102" s="7">
        <v>32579.91</v>
      </c>
    </row>
    <row r="103" spans="1:1" x14ac:dyDescent="0.35">
      <c r="A103" s="7">
        <v>43378.63</v>
      </c>
    </row>
    <row r="104" spans="1:1" x14ac:dyDescent="0.35">
      <c r="A104" s="7">
        <v>70802.86</v>
      </c>
    </row>
    <row r="105" spans="1:1" x14ac:dyDescent="0.35">
      <c r="A105" s="7">
        <v>39914</v>
      </c>
    </row>
    <row r="106" spans="1:1" x14ac:dyDescent="0.35">
      <c r="A106" s="7">
        <v>31458.77</v>
      </c>
    </row>
    <row r="107" spans="1:1" x14ac:dyDescent="0.35">
      <c r="A107" s="7">
        <v>30717.57</v>
      </c>
    </row>
    <row r="108" spans="1:1" x14ac:dyDescent="0.35">
      <c r="A108" s="7">
        <v>13839.8</v>
      </c>
    </row>
    <row r="109" spans="1:1" x14ac:dyDescent="0.35">
      <c r="A109" s="7">
        <v>11567.95</v>
      </c>
    </row>
    <row r="110" spans="1:1" x14ac:dyDescent="0.35">
      <c r="A110" s="7">
        <v>21268.89</v>
      </c>
    </row>
    <row r="111" spans="1:1" x14ac:dyDescent="0.35">
      <c r="A111" s="7">
        <v>48422.18</v>
      </c>
    </row>
    <row r="112" spans="1:1" x14ac:dyDescent="0.35">
      <c r="A112" s="7">
        <v>16929.16</v>
      </c>
    </row>
    <row r="113" spans="1:6" x14ac:dyDescent="0.35">
      <c r="A113" s="7">
        <v>30289.360000000001</v>
      </c>
    </row>
    <row r="114" spans="1:6" x14ac:dyDescent="0.35">
      <c r="A114" s="7">
        <v>17808.939999999999</v>
      </c>
    </row>
    <row r="115" spans="1:6" x14ac:dyDescent="0.35">
      <c r="A115" s="7">
        <v>16367.03</v>
      </c>
    </row>
    <row r="118" spans="1:6" x14ac:dyDescent="0.35">
      <c r="A118" s="1" t="s">
        <v>28</v>
      </c>
      <c r="B118" s="16"/>
      <c r="C118" s="16"/>
      <c r="D118" s="16"/>
    </row>
    <row r="120" spans="1:6" x14ac:dyDescent="0.35">
      <c r="A120" s="17" t="s">
        <v>12</v>
      </c>
      <c r="B120" s="17"/>
      <c r="C120" s="17" t="s">
        <v>29</v>
      </c>
      <c r="D120" s="17"/>
      <c r="E120" s="17" t="s">
        <v>30</v>
      </c>
      <c r="F120" s="17"/>
    </row>
    <row r="121" spans="1:6" x14ac:dyDescent="0.35">
      <c r="A121" s="18" t="s">
        <v>31</v>
      </c>
      <c r="B121" s="19" t="s">
        <v>32</v>
      </c>
      <c r="C121" s="18" t="s">
        <v>31</v>
      </c>
      <c r="D121" s="19" t="s">
        <v>32</v>
      </c>
      <c r="E121" s="18" t="s">
        <v>31</v>
      </c>
      <c r="F121" s="19" t="s">
        <v>32</v>
      </c>
    </row>
    <row r="122" spans="1:6" x14ac:dyDescent="0.35">
      <c r="A122">
        <v>26720.411</v>
      </c>
      <c r="B122">
        <v>43.040139587328504</v>
      </c>
      <c r="C122">
        <v>18788.371999999999</v>
      </c>
      <c r="D122">
        <v>32.738972453971542</v>
      </c>
      <c r="E122">
        <v>16072.732</v>
      </c>
      <c r="F122">
        <v>0</v>
      </c>
    </row>
    <row r="123" spans="1:6" x14ac:dyDescent="0.35">
      <c r="A123">
        <v>30065.133999999998</v>
      </c>
      <c r="B123">
        <v>37.632868732320738</v>
      </c>
      <c r="C123">
        <v>21760.941000000003</v>
      </c>
      <c r="D123">
        <v>40.025691475949486</v>
      </c>
      <c r="E123">
        <v>3642.1350000000002</v>
      </c>
      <c r="F123">
        <v>0</v>
      </c>
    </row>
    <row r="124" spans="1:6" x14ac:dyDescent="0.35">
      <c r="A124">
        <v>39155.68</v>
      </c>
      <c r="B124">
        <v>36.370513620597066</v>
      </c>
      <c r="C124">
        <v>19749.123</v>
      </c>
      <c r="D124">
        <v>47.605855090039014</v>
      </c>
      <c r="E124">
        <v>7882.2089999999998</v>
      </c>
      <c r="F124">
        <v>35.919917298059545</v>
      </c>
    </row>
    <row r="125" spans="1:6" x14ac:dyDescent="0.35">
      <c r="A125">
        <v>40860.741000000002</v>
      </c>
      <c r="B125">
        <v>43.345439550317984</v>
      </c>
      <c r="C125">
        <v>24823.823</v>
      </c>
      <c r="D125">
        <v>38.370035129787894</v>
      </c>
      <c r="E125">
        <v>11121.048000000001</v>
      </c>
      <c r="F125">
        <v>42.08653624297181</v>
      </c>
    </row>
    <row r="126" spans="1:6" x14ac:dyDescent="0.35">
      <c r="A126">
        <v>53851.906000000003</v>
      </c>
      <c r="B126">
        <v>34.488031077542082</v>
      </c>
      <c r="C126">
        <v>15124.437</v>
      </c>
      <c r="D126">
        <v>0</v>
      </c>
      <c r="E126">
        <v>4539.0439999999999</v>
      </c>
      <c r="F126">
        <v>0</v>
      </c>
    </row>
    <row r="127" spans="1:6" x14ac:dyDescent="0.35">
      <c r="A127">
        <v>44411.004999999997</v>
      </c>
      <c r="B127">
        <v>34.50811359026369</v>
      </c>
      <c r="C127">
        <v>6706.5749999999998</v>
      </c>
      <c r="D127">
        <v>0</v>
      </c>
      <c r="E127">
        <v>3822.7620000000002</v>
      </c>
      <c r="F127">
        <v>0</v>
      </c>
    </row>
    <row r="128" spans="1:6" x14ac:dyDescent="0.35">
      <c r="A128">
        <v>24875.207999999999</v>
      </c>
      <c r="B128">
        <v>35.458103324273083</v>
      </c>
      <c r="C128">
        <v>14841.04</v>
      </c>
      <c r="D128">
        <v>24.313400446765055</v>
      </c>
      <c r="E128">
        <v>10004.583000000001</v>
      </c>
      <c r="F128">
        <v>33.555787137593498</v>
      </c>
    </row>
    <row r="129" spans="1:6" x14ac:dyDescent="0.35">
      <c r="A129">
        <v>31449.424999999999</v>
      </c>
      <c r="B129">
        <v>36.159211133173244</v>
      </c>
      <c r="C129">
        <v>10358.052000000001</v>
      </c>
      <c r="D129">
        <v>0</v>
      </c>
      <c r="E129">
        <v>10048.181</v>
      </c>
      <c r="F129">
        <v>0</v>
      </c>
    </row>
    <row r="130" spans="1:6" x14ac:dyDescent="0.35">
      <c r="A130">
        <v>18385.075000000001</v>
      </c>
      <c r="B130">
        <v>27.057829348380093</v>
      </c>
      <c r="C130">
        <v>13799.316999999999</v>
      </c>
      <c r="D130">
        <v>26.639974511469838</v>
      </c>
      <c r="E130">
        <v>3117.3810000000003</v>
      </c>
      <c r="F130">
        <v>0</v>
      </c>
    </row>
    <row r="131" spans="1:6" x14ac:dyDescent="0.35">
      <c r="A131">
        <v>22662.521000000001</v>
      </c>
      <c r="B131">
        <v>36.132356478141013</v>
      </c>
      <c r="C131">
        <v>11139.733</v>
      </c>
      <c r="D131">
        <v>37.616663694343245</v>
      </c>
      <c r="E131">
        <v>15825.148000000001</v>
      </c>
      <c r="F131">
        <v>0</v>
      </c>
    </row>
    <row r="132" spans="1:6" x14ac:dyDescent="0.35">
      <c r="A132">
        <v>44520.004999999997</v>
      </c>
      <c r="B132">
        <v>47.770661381539576</v>
      </c>
      <c r="C132">
        <v>6402.933</v>
      </c>
      <c r="D132">
        <v>33.423177570093458</v>
      </c>
      <c r="E132">
        <v>0</v>
      </c>
      <c r="F132">
        <v>0</v>
      </c>
    </row>
    <row r="133" spans="1:6" x14ac:dyDescent="0.35">
      <c r="A133">
        <v>54305.031999999999</v>
      </c>
      <c r="B133">
        <v>38.907380539197561</v>
      </c>
      <c r="C133">
        <v>8930.1610000000001</v>
      </c>
      <c r="D133">
        <v>25.741810491094331</v>
      </c>
      <c r="E133">
        <v>0</v>
      </c>
      <c r="F133">
        <v>0</v>
      </c>
    </row>
    <row r="134" spans="1:6" x14ac:dyDescent="0.35">
      <c r="A134">
        <v>37897.516000000003</v>
      </c>
      <c r="B134">
        <v>41.839534807748841</v>
      </c>
      <c r="C134">
        <v>6884.0870000000004</v>
      </c>
      <c r="D134">
        <v>28.584927521885174</v>
      </c>
      <c r="E134">
        <v>0</v>
      </c>
      <c r="F134">
        <v>0</v>
      </c>
    </row>
    <row r="135" spans="1:6" x14ac:dyDescent="0.35">
      <c r="A135">
        <v>21938.454000000002</v>
      </c>
      <c r="B135">
        <v>33.429973150510456</v>
      </c>
      <c r="C135">
        <v>11008.934000000001</v>
      </c>
      <c r="D135">
        <v>20.651281305284297</v>
      </c>
      <c r="E135">
        <v>0</v>
      </c>
      <c r="F135">
        <v>0</v>
      </c>
    </row>
    <row r="136" spans="1:6" x14ac:dyDescent="0.35">
      <c r="A136">
        <v>43761.680999999997</v>
      </c>
      <c r="B136">
        <v>51.004895867050074</v>
      </c>
      <c r="C136">
        <v>4472.0870000000004</v>
      </c>
      <c r="D136">
        <v>16.021483192734344</v>
      </c>
      <c r="E136">
        <v>0</v>
      </c>
      <c r="F136">
        <v>0</v>
      </c>
    </row>
    <row r="137" spans="1:6" x14ac:dyDescent="0.35">
      <c r="A137">
        <v>28951.784</v>
      </c>
      <c r="B137">
        <v>34.235727655136721</v>
      </c>
      <c r="C137">
        <v>1979.117</v>
      </c>
      <c r="D137">
        <v>20.740969022486393</v>
      </c>
      <c r="E137">
        <v>0</v>
      </c>
      <c r="F137">
        <v>0</v>
      </c>
    </row>
    <row r="138" spans="1:6" x14ac:dyDescent="0.35">
      <c r="A138">
        <v>32022.451000000001</v>
      </c>
      <c r="B138">
        <v>30.793020645151696</v>
      </c>
      <c r="C138">
        <v>3922.4189999999999</v>
      </c>
      <c r="D138">
        <v>18.655149009687172</v>
      </c>
      <c r="E138">
        <v>0</v>
      </c>
      <c r="F138">
        <v>0</v>
      </c>
    </row>
    <row r="139" spans="1:6" x14ac:dyDescent="0.35">
      <c r="A139">
        <v>33291.514999999999</v>
      </c>
      <c r="B139">
        <v>43.347859310742649</v>
      </c>
      <c r="C139">
        <v>7077.1719999999996</v>
      </c>
      <c r="D139">
        <v>30.619801106799997</v>
      </c>
      <c r="E139">
        <v>0</v>
      </c>
      <c r="F139">
        <v>0</v>
      </c>
    </row>
    <row r="140" spans="1:6" x14ac:dyDescent="0.35">
      <c r="A140">
        <v>40647.413</v>
      </c>
      <c r="B140">
        <v>51.243000292357266</v>
      </c>
      <c r="C140">
        <v>13115.734999999999</v>
      </c>
      <c r="D140">
        <v>34.426354405305467</v>
      </c>
      <c r="E140">
        <v>0</v>
      </c>
      <c r="F140">
        <v>0</v>
      </c>
    </row>
    <row r="141" spans="1:6" x14ac:dyDescent="0.35">
      <c r="A141">
        <v>22379.123</v>
      </c>
      <c r="B141">
        <v>40.37149505746909</v>
      </c>
      <c r="C141">
        <v>11672.272000000001</v>
      </c>
      <c r="D141">
        <v>43.317313981004411</v>
      </c>
      <c r="E141">
        <v>0</v>
      </c>
      <c r="F141">
        <v>0</v>
      </c>
    </row>
    <row r="142" spans="1:6" x14ac:dyDescent="0.35">
      <c r="A142">
        <v>22332.409</v>
      </c>
      <c r="B142">
        <v>37.48293485966245</v>
      </c>
      <c r="C142">
        <v>11733.001</v>
      </c>
      <c r="D142">
        <v>40.683019863940942</v>
      </c>
      <c r="E142">
        <v>0</v>
      </c>
      <c r="F142">
        <v>0</v>
      </c>
    </row>
    <row r="143" spans="1:6" x14ac:dyDescent="0.35">
      <c r="A143">
        <v>32377.476999999999</v>
      </c>
      <c r="B143">
        <v>47.185569656440151</v>
      </c>
      <c r="C143">
        <v>7404.1699999999992</v>
      </c>
      <c r="D143">
        <v>32.305571621361089</v>
      </c>
      <c r="E143">
        <v>0</v>
      </c>
      <c r="F143">
        <v>0</v>
      </c>
    </row>
    <row r="144" spans="1:6" x14ac:dyDescent="0.35">
      <c r="A144">
        <v>30364.103999999999</v>
      </c>
      <c r="B144">
        <v>43.399709386018685</v>
      </c>
      <c r="C144">
        <v>11262.747000000001</v>
      </c>
      <c r="D144">
        <v>17.402806835070407</v>
      </c>
      <c r="E144">
        <v>0</v>
      </c>
      <c r="F144">
        <v>0</v>
      </c>
    </row>
    <row r="145" spans="1:6" x14ac:dyDescent="0.35">
      <c r="A145">
        <v>24054.597999999998</v>
      </c>
      <c r="B145">
        <v>37.013553119855928</v>
      </c>
      <c r="C145">
        <v>15744.177</v>
      </c>
      <c r="D145">
        <v>36.392554606552785</v>
      </c>
      <c r="E145">
        <v>0</v>
      </c>
      <c r="F145">
        <v>0</v>
      </c>
    </row>
    <row r="146" spans="1:6" x14ac:dyDescent="0.35">
      <c r="A146">
        <v>8702.8190000000013</v>
      </c>
      <c r="B146">
        <v>32.526445883488407</v>
      </c>
      <c r="C146">
        <v>2821.5250000000001</v>
      </c>
      <c r="D146">
        <v>20.305916159722955</v>
      </c>
      <c r="E146">
        <v>0</v>
      </c>
      <c r="F146">
        <v>0</v>
      </c>
    </row>
    <row r="147" spans="1:6" x14ac:dyDescent="0.35">
      <c r="A147">
        <v>56472.561000000002</v>
      </c>
      <c r="B147">
        <v>37.251942324786711</v>
      </c>
      <c r="C147">
        <v>5526.2669999999998</v>
      </c>
      <c r="D147">
        <v>0</v>
      </c>
      <c r="E147">
        <v>0</v>
      </c>
      <c r="F147">
        <v>0</v>
      </c>
    </row>
    <row r="148" spans="1:6" x14ac:dyDescent="0.35">
      <c r="A148">
        <v>32997.216</v>
      </c>
      <c r="B148">
        <v>34.544376543677302</v>
      </c>
      <c r="C148">
        <v>5871.951</v>
      </c>
      <c r="D148">
        <v>30.887213244940305</v>
      </c>
      <c r="E148">
        <v>0</v>
      </c>
      <c r="F148">
        <v>0</v>
      </c>
    </row>
    <row r="149" spans="1:6" x14ac:dyDescent="0.35">
      <c r="A149">
        <v>30058.906000000003</v>
      </c>
      <c r="B149">
        <v>26.299231214316375</v>
      </c>
      <c r="C149">
        <v>7066.2710000000006</v>
      </c>
      <c r="D149">
        <v>0</v>
      </c>
    </row>
    <row r="150" spans="1:6" x14ac:dyDescent="0.35">
      <c r="A150">
        <v>30940.242999999999</v>
      </c>
      <c r="B150">
        <v>34.461451357841504</v>
      </c>
      <c r="C150">
        <v>2475.8429999999998</v>
      </c>
      <c r="D150">
        <v>8.4530496034776768</v>
      </c>
    </row>
    <row r="151" spans="1:6" x14ac:dyDescent="0.35">
      <c r="A151">
        <v>23316.518000000004</v>
      </c>
      <c r="B151">
        <v>37.783391988349905</v>
      </c>
      <c r="C151">
        <v>5289.5829999999996</v>
      </c>
      <c r="D151">
        <v>15.905008342241716</v>
      </c>
    </row>
    <row r="152" spans="1:6" x14ac:dyDescent="0.35">
      <c r="A152">
        <v>16553.885999999999</v>
      </c>
      <c r="B152">
        <v>38.476791381691037</v>
      </c>
      <c r="C152">
        <v>2958.5540000000001</v>
      </c>
      <c r="D152">
        <v>14.366816012652473</v>
      </c>
    </row>
    <row r="153" spans="1:6" x14ac:dyDescent="0.35">
      <c r="A153">
        <v>55544.51</v>
      </c>
      <c r="B153">
        <v>36.711753173980306</v>
      </c>
      <c r="C153">
        <v>4138.8609999999999</v>
      </c>
      <c r="D153">
        <v>21.521054882195006</v>
      </c>
    </row>
    <row r="154" spans="1:6" x14ac:dyDescent="0.35">
      <c r="A154">
        <v>17981.777999999998</v>
      </c>
      <c r="B154">
        <v>27.157428573133828</v>
      </c>
      <c r="C154">
        <v>11658.259000000002</v>
      </c>
      <c r="D154">
        <v>30.557743615804849</v>
      </c>
    </row>
    <row r="155" spans="1:6" x14ac:dyDescent="0.35">
      <c r="A155">
        <v>36441.595999999998</v>
      </c>
      <c r="B155">
        <v>39.849975953546775</v>
      </c>
      <c r="C155">
        <v>0</v>
      </c>
      <c r="D155">
        <v>0</v>
      </c>
    </row>
    <row r="156" spans="1:6" x14ac:dyDescent="0.35">
      <c r="A156">
        <v>6821.8019999999997</v>
      </c>
      <c r="B156">
        <v>33.67887974281583</v>
      </c>
      <c r="C156">
        <v>0</v>
      </c>
      <c r="D156">
        <v>0</v>
      </c>
    </row>
    <row r="157" spans="1:6" x14ac:dyDescent="0.35">
      <c r="A157">
        <v>24356.683000000001</v>
      </c>
      <c r="B157">
        <v>38.278575090145964</v>
      </c>
      <c r="C157">
        <v>0</v>
      </c>
      <c r="D157">
        <v>0</v>
      </c>
    </row>
    <row r="158" spans="1:6" x14ac:dyDescent="0.35">
      <c r="A158">
        <v>17534.880999999998</v>
      </c>
      <c r="B158">
        <v>44.674264531903148</v>
      </c>
      <c r="C158">
        <v>0</v>
      </c>
      <c r="D158">
        <v>0</v>
      </c>
    </row>
    <row r="159" spans="1:6" x14ac:dyDescent="0.35">
      <c r="A159">
        <v>20040.308000000001</v>
      </c>
      <c r="B159">
        <v>35.600060678701276</v>
      </c>
      <c r="C159">
        <v>0</v>
      </c>
      <c r="D159">
        <v>0</v>
      </c>
    </row>
    <row r="160" spans="1:6" x14ac:dyDescent="0.35">
      <c r="A160">
        <v>25376.605</v>
      </c>
      <c r="B160">
        <v>49.106311008726209</v>
      </c>
      <c r="C160">
        <v>0</v>
      </c>
      <c r="D160">
        <v>0</v>
      </c>
    </row>
    <row r="161" spans="1:4" x14ac:dyDescent="0.35">
      <c r="A161">
        <v>25427.99</v>
      </c>
      <c r="B161">
        <v>44.188663622020563</v>
      </c>
      <c r="C161">
        <v>0</v>
      </c>
      <c r="D161">
        <v>0</v>
      </c>
    </row>
    <row r="162" spans="1:4" x14ac:dyDescent="0.35">
      <c r="A162">
        <v>35739.328999999998</v>
      </c>
      <c r="B162">
        <v>52.902705619798049</v>
      </c>
      <c r="C162">
        <v>0</v>
      </c>
      <c r="D162">
        <v>0</v>
      </c>
    </row>
    <row r="163" spans="1:4" x14ac:dyDescent="0.35">
      <c r="A163">
        <v>57350.785000000003</v>
      </c>
      <c r="B163">
        <v>32.406303451879857</v>
      </c>
      <c r="C163">
        <v>0</v>
      </c>
      <c r="D163">
        <v>0</v>
      </c>
    </row>
    <row r="164" spans="1:4" x14ac:dyDescent="0.35">
      <c r="A164">
        <v>21950.911</v>
      </c>
      <c r="B164">
        <v>31.831259138045237</v>
      </c>
      <c r="C164">
        <v>0</v>
      </c>
      <c r="D164">
        <v>0</v>
      </c>
    </row>
    <row r="165" spans="1:4" x14ac:dyDescent="0.35">
      <c r="A165">
        <v>52179.544000000002</v>
      </c>
      <c r="B165">
        <v>37.076148692310312</v>
      </c>
      <c r="C165">
        <v>0</v>
      </c>
      <c r="D165">
        <v>0</v>
      </c>
    </row>
    <row r="166" spans="1:4" x14ac:dyDescent="0.35">
      <c r="A166">
        <v>58207.207999999999</v>
      </c>
      <c r="B166">
        <v>42.608327558843911</v>
      </c>
    </row>
    <row r="167" spans="1:4" x14ac:dyDescent="0.35">
      <c r="A167">
        <v>59793.927000000003</v>
      </c>
      <c r="B167">
        <v>47.045574427682247</v>
      </c>
    </row>
    <row r="168" spans="1:4" x14ac:dyDescent="0.35">
      <c r="A168">
        <v>75113.006999999998</v>
      </c>
      <c r="B168">
        <v>43.916055380443339</v>
      </c>
    </row>
    <row r="169" spans="1:4" x14ac:dyDescent="0.35">
      <c r="A169">
        <v>43361.497000000003</v>
      </c>
      <c r="B169">
        <v>45.406229918714267</v>
      </c>
    </row>
    <row r="170" spans="1:4" x14ac:dyDescent="0.35">
      <c r="A170">
        <v>35589.843999999997</v>
      </c>
      <c r="B170">
        <v>43.765638650337088</v>
      </c>
    </row>
    <row r="171" spans="1:4" x14ac:dyDescent="0.35">
      <c r="A171">
        <v>30019.976999999999</v>
      </c>
      <c r="B171">
        <v>40.346054897476833</v>
      </c>
    </row>
    <row r="172" spans="1:4" x14ac:dyDescent="0.35">
      <c r="A172">
        <v>20470.077000000001</v>
      </c>
      <c r="B172">
        <v>41.785196130662186</v>
      </c>
    </row>
    <row r="173" spans="1:4" x14ac:dyDescent="0.35">
      <c r="A173">
        <v>51164.292999999998</v>
      </c>
      <c r="B173">
        <v>34.119164666092693</v>
      </c>
    </row>
    <row r="174" spans="1:4" x14ac:dyDescent="0.35">
      <c r="A174">
        <v>23911.342000000001</v>
      </c>
      <c r="B174">
        <v>31.12272101118954</v>
      </c>
    </row>
    <row r="175" spans="1:4" x14ac:dyDescent="0.35">
      <c r="A175">
        <v>47118.86</v>
      </c>
      <c r="B175">
        <v>36.205724250471953</v>
      </c>
    </row>
    <row r="176" spans="1:4" x14ac:dyDescent="0.35">
      <c r="A176">
        <v>47209.173999999999</v>
      </c>
      <c r="B176">
        <v>34.825223080630316</v>
      </c>
    </row>
    <row r="177" spans="1:2" x14ac:dyDescent="0.35">
      <c r="A177">
        <v>37799.415999999997</v>
      </c>
      <c r="B177">
        <v>36.958246670808457</v>
      </c>
    </row>
    <row r="178" spans="1:2" x14ac:dyDescent="0.35">
      <c r="A178">
        <v>32579.904999999999</v>
      </c>
      <c r="B178">
        <v>45.110053982439375</v>
      </c>
    </row>
    <row r="179" spans="1:2" x14ac:dyDescent="0.35">
      <c r="A179">
        <v>43378.625999999997</v>
      </c>
      <c r="B179">
        <v>48.511597948704512</v>
      </c>
    </row>
    <row r="180" spans="1:2" x14ac:dyDescent="0.35">
      <c r="A180">
        <v>70802.861000000004</v>
      </c>
      <c r="B180">
        <v>47.709021375474684</v>
      </c>
    </row>
    <row r="181" spans="1:2" x14ac:dyDescent="0.35">
      <c r="A181">
        <v>39914.004000000001</v>
      </c>
      <c r="B181">
        <v>36.035599539542638</v>
      </c>
    </row>
    <row r="182" spans="1:2" x14ac:dyDescent="0.35">
      <c r="A182">
        <v>31458.769</v>
      </c>
      <c r="B182">
        <v>35.805361474509148</v>
      </c>
    </row>
    <row r="183" spans="1:2" x14ac:dyDescent="0.35">
      <c r="A183">
        <v>30717.573</v>
      </c>
      <c r="B183">
        <v>36.840577143645511</v>
      </c>
    </row>
    <row r="184" spans="1:2" x14ac:dyDescent="0.35">
      <c r="A184">
        <v>21268.886999999999</v>
      </c>
      <c r="B184">
        <v>31.503663054681187</v>
      </c>
    </row>
    <row r="185" spans="1:2" x14ac:dyDescent="0.35">
      <c r="A185">
        <v>48422.180999999997</v>
      </c>
      <c r="B185">
        <v>44.109441313574067</v>
      </c>
    </row>
    <row r="186" spans="1:2" x14ac:dyDescent="0.35">
      <c r="A186">
        <v>16929.155999999999</v>
      </c>
      <c r="B186">
        <v>34.24643449018351</v>
      </c>
    </row>
    <row r="187" spans="1:2" x14ac:dyDescent="0.35">
      <c r="A187">
        <v>30289.361000000001</v>
      </c>
      <c r="B187">
        <v>38.89885582842637</v>
      </c>
    </row>
    <row r="188" spans="1:2" x14ac:dyDescent="0.35">
      <c r="A188">
        <v>17808.936000000002</v>
      </c>
      <c r="B188">
        <v>31.906991033500791</v>
      </c>
    </row>
    <row r="189" spans="1:2" x14ac:dyDescent="0.35">
      <c r="A189">
        <v>16367.03</v>
      </c>
      <c r="B189">
        <v>33.164800652435162</v>
      </c>
    </row>
    <row r="190" spans="1:2" x14ac:dyDescent="0.35">
      <c r="A190">
        <v>9591.9419999999991</v>
      </c>
      <c r="B190">
        <v>32.147481360588067</v>
      </c>
    </row>
    <row r="191" spans="1:2" x14ac:dyDescent="0.35">
      <c r="A191">
        <v>5348.7539999999999</v>
      </c>
      <c r="B191">
        <v>41.325356291648426</v>
      </c>
    </row>
    <row r="192" spans="1:2" x14ac:dyDescent="0.35">
      <c r="A192">
        <v>2826.1970000000001</v>
      </c>
      <c r="B192">
        <v>15.005396851335021</v>
      </c>
    </row>
    <row r="193" spans="1:2" x14ac:dyDescent="0.35">
      <c r="A193">
        <v>14475.112999999999</v>
      </c>
      <c r="B193">
        <v>33.033514507276351</v>
      </c>
    </row>
    <row r="194" spans="1:2" x14ac:dyDescent="0.35">
      <c r="A194">
        <v>13551.733</v>
      </c>
      <c r="B194">
        <v>42.440174611798298</v>
      </c>
    </row>
    <row r="195" spans="1:2" x14ac:dyDescent="0.35">
      <c r="A195">
        <v>15994.876</v>
      </c>
      <c r="B195">
        <v>26.591755365862223</v>
      </c>
    </row>
    <row r="196" spans="1:2" x14ac:dyDescent="0.35">
      <c r="A196">
        <v>19281.984</v>
      </c>
      <c r="B196">
        <v>23.465328924497335</v>
      </c>
    </row>
    <row r="197" spans="1:2" x14ac:dyDescent="0.35">
      <c r="A197">
        <v>13839.803</v>
      </c>
      <c r="B197">
        <v>24.619814765771579</v>
      </c>
    </row>
    <row r="198" spans="1:2" x14ac:dyDescent="0.35">
      <c r="A198">
        <v>11567.945</v>
      </c>
      <c r="B198">
        <v>23.467862792007637</v>
      </c>
    </row>
  </sheetData>
  <mergeCells count="6">
    <mergeCell ref="I5:M5"/>
    <mergeCell ref="F12:H12"/>
    <mergeCell ref="G22:I22"/>
    <mergeCell ref="A120:B120"/>
    <mergeCell ref="C120:D120"/>
    <mergeCell ref="E120:F1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PINHEIRO</dc:creator>
  <cp:lastModifiedBy>Diana PINHEIRO</cp:lastModifiedBy>
  <dcterms:created xsi:type="dcterms:W3CDTF">2020-04-01T07:58:03Z</dcterms:created>
  <dcterms:modified xsi:type="dcterms:W3CDTF">2020-04-01T07:58:15Z</dcterms:modified>
</cp:coreProperties>
</file>