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"/>
    </mc:Choice>
  </mc:AlternateContent>
  <bookViews>
    <workbookView xWindow="-440" yWindow="220" windowWidth="25600" windowHeight="14740" activeTab="1"/>
  </bookViews>
  <sheets>
    <sheet name="315T" sheetId="1" r:id="rId1"/>
    <sheet name="CKO" sheetId="3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10" i="3" l="1"/>
  <c r="Z10" i="3"/>
  <c r="Y10" i="3"/>
  <c r="AA9" i="3"/>
  <c r="Z9" i="3"/>
  <c r="Y9" i="3"/>
  <c r="AA8" i="3"/>
  <c r="Z8" i="3"/>
  <c r="Y8" i="3"/>
  <c r="AA7" i="3"/>
  <c r="Z7" i="3"/>
  <c r="Y7" i="3"/>
  <c r="AA6" i="3"/>
  <c r="Z6" i="3"/>
  <c r="Y6" i="3"/>
  <c r="AA5" i="3"/>
  <c r="Z5" i="3"/>
  <c r="Y5" i="3"/>
  <c r="AA4" i="3"/>
  <c r="Z4" i="3"/>
  <c r="Y4" i="3"/>
  <c r="R10" i="3"/>
  <c r="Q10" i="3"/>
  <c r="P10" i="3"/>
  <c r="R9" i="3"/>
  <c r="Q9" i="3"/>
  <c r="P9" i="3"/>
  <c r="R8" i="3"/>
  <c r="Q8" i="3"/>
  <c r="P8" i="3"/>
  <c r="R7" i="3"/>
  <c r="Q7" i="3"/>
  <c r="P7" i="3"/>
  <c r="R6" i="3"/>
  <c r="Q6" i="3"/>
  <c r="P6" i="3"/>
  <c r="R5" i="3"/>
  <c r="Q5" i="3"/>
  <c r="P5" i="3"/>
  <c r="R4" i="3"/>
  <c r="Q4" i="3"/>
  <c r="P4" i="3"/>
  <c r="I20" i="3"/>
  <c r="H20" i="3"/>
  <c r="G20" i="3"/>
  <c r="I19" i="3"/>
  <c r="H19" i="3"/>
  <c r="G19" i="3"/>
  <c r="I18" i="3"/>
  <c r="H18" i="3"/>
  <c r="G18" i="3"/>
  <c r="I17" i="3"/>
  <c r="H17" i="3"/>
  <c r="G17" i="3"/>
  <c r="I16" i="3"/>
  <c r="H16" i="3"/>
  <c r="G16" i="3"/>
  <c r="I15" i="3"/>
  <c r="H15" i="3"/>
  <c r="G15" i="3"/>
  <c r="I14" i="3"/>
  <c r="H14" i="3"/>
  <c r="G14" i="3"/>
  <c r="I10" i="3"/>
  <c r="H10" i="3"/>
  <c r="G10" i="3"/>
  <c r="I9" i="3"/>
  <c r="H9" i="3"/>
  <c r="G9" i="3"/>
  <c r="I8" i="3"/>
  <c r="H8" i="3"/>
  <c r="G8" i="3"/>
  <c r="I7" i="3"/>
  <c r="H7" i="3"/>
  <c r="G7" i="3"/>
  <c r="I6" i="3"/>
  <c r="H6" i="3"/>
  <c r="G6" i="3"/>
  <c r="I5" i="3"/>
  <c r="H5" i="3"/>
  <c r="G5" i="3"/>
  <c r="I4" i="3"/>
  <c r="H4" i="3"/>
  <c r="G4" i="3"/>
  <c r="D69" i="3"/>
  <c r="D70" i="3"/>
  <c r="D71" i="3"/>
  <c r="D72" i="3"/>
  <c r="D73" i="3"/>
  <c r="D74" i="3"/>
  <c r="M37" i="1"/>
  <c r="M38" i="1"/>
  <c r="M39" i="1"/>
  <c r="M40" i="1"/>
  <c r="M41" i="1"/>
  <c r="M42" i="1"/>
  <c r="U38" i="1"/>
  <c r="U39" i="1"/>
  <c r="U40" i="1"/>
  <c r="U41" i="1"/>
  <c r="U42" i="1"/>
  <c r="AQ36" i="3"/>
  <c r="AQ37" i="3"/>
  <c r="AQ38" i="3"/>
  <c r="AQ39" i="3"/>
  <c r="AQ40" i="3"/>
  <c r="AQ41" i="3"/>
  <c r="AQ42" i="3"/>
  <c r="AP36" i="3"/>
  <c r="AP37" i="3"/>
  <c r="AP38" i="3"/>
  <c r="AP39" i="3"/>
  <c r="AP40" i="3"/>
  <c r="AP41" i="3"/>
  <c r="AP42" i="3"/>
  <c r="AT42" i="3"/>
  <c r="AO36" i="3"/>
  <c r="AO37" i="3"/>
  <c r="AO38" i="3"/>
  <c r="AO39" i="3"/>
  <c r="AO40" i="3"/>
  <c r="AO41" i="3"/>
  <c r="AO42" i="3"/>
  <c r="AS42" i="3"/>
  <c r="AN36" i="3"/>
  <c r="AN37" i="3"/>
  <c r="AN38" i="3"/>
  <c r="AN39" i="3"/>
  <c r="AN40" i="3"/>
  <c r="AN41" i="3"/>
  <c r="AN42" i="3"/>
  <c r="AR42" i="3"/>
  <c r="AH36" i="3"/>
  <c r="AH37" i="3"/>
  <c r="AH38" i="3"/>
  <c r="AH39" i="3"/>
  <c r="AH40" i="3"/>
  <c r="AH41" i="3"/>
  <c r="AH42" i="3"/>
  <c r="AG36" i="3"/>
  <c r="AG37" i="3"/>
  <c r="AG38" i="3"/>
  <c r="AG39" i="3"/>
  <c r="AG40" i="3"/>
  <c r="AG41" i="3"/>
  <c r="AG42" i="3"/>
  <c r="AK42" i="3"/>
  <c r="AF36" i="3"/>
  <c r="AF37" i="3"/>
  <c r="AF38" i="3"/>
  <c r="AF39" i="3"/>
  <c r="AF40" i="3"/>
  <c r="AF41" i="3"/>
  <c r="AF42" i="3"/>
  <c r="AJ42" i="3"/>
  <c r="AE36" i="3"/>
  <c r="AE37" i="3"/>
  <c r="AE38" i="3"/>
  <c r="AE39" i="3"/>
  <c r="AE40" i="3"/>
  <c r="AE41" i="3"/>
  <c r="AE42" i="3"/>
  <c r="AI42" i="3"/>
  <c r="AT41" i="3"/>
  <c r="AS41" i="3"/>
  <c r="AR41" i="3"/>
  <c r="AK41" i="3"/>
  <c r="AJ41" i="3"/>
  <c r="AI41" i="3"/>
  <c r="AT40" i="3"/>
  <c r="AS40" i="3"/>
  <c r="AR40" i="3"/>
  <c r="AK40" i="3"/>
  <c r="AJ40" i="3"/>
  <c r="AI40" i="3"/>
  <c r="AT39" i="3"/>
  <c r="AS39" i="3"/>
  <c r="AR39" i="3"/>
  <c r="AK39" i="3"/>
  <c r="AJ39" i="3"/>
  <c r="AI39" i="3"/>
  <c r="AT38" i="3"/>
  <c r="AS38" i="3"/>
  <c r="AR38" i="3"/>
  <c r="AK38" i="3"/>
  <c r="AJ38" i="3"/>
  <c r="AI38" i="3"/>
  <c r="AT37" i="3"/>
  <c r="AS37" i="3"/>
  <c r="AR37" i="3"/>
  <c r="AK37" i="3"/>
  <c r="AJ37" i="3"/>
  <c r="AI37" i="3"/>
  <c r="AT36" i="3"/>
  <c r="AS36" i="3"/>
  <c r="AR36" i="3"/>
  <c r="AK36" i="3"/>
  <c r="AJ36" i="3"/>
  <c r="AI36" i="3"/>
  <c r="O37" i="3"/>
  <c r="O38" i="3"/>
  <c r="O39" i="3"/>
  <c r="O40" i="3"/>
  <c r="O41" i="3"/>
  <c r="N37" i="3"/>
  <c r="N38" i="3"/>
  <c r="N39" i="3"/>
  <c r="N40" i="3"/>
  <c r="N41" i="3"/>
  <c r="M37" i="3"/>
  <c r="M38" i="3"/>
  <c r="M39" i="3"/>
  <c r="M40" i="3"/>
  <c r="M41" i="3"/>
  <c r="M36" i="3"/>
  <c r="N36" i="3"/>
  <c r="O36" i="3"/>
  <c r="L37" i="3"/>
  <c r="L38" i="3"/>
  <c r="L39" i="3"/>
  <c r="L40" i="3"/>
  <c r="L41" i="3"/>
  <c r="L36" i="3"/>
  <c r="F37" i="3"/>
  <c r="F38" i="3"/>
  <c r="F39" i="3"/>
  <c r="F40" i="3"/>
  <c r="F41" i="3"/>
  <c r="E37" i="3"/>
  <c r="E38" i="3"/>
  <c r="E39" i="3"/>
  <c r="E40" i="3"/>
  <c r="E41" i="3"/>
  <c r="D37" i="3"/>
  <c r="D38" i="3"/>
  <c r="D39" i="3"/>
  <c r="D40" i="3"/>
  <c r="D41" i="3"/>
  <c r="D36" i="3"/>
  <c r="E36" i="3"/>
  <c r="F36" i="3"/>
  <c r="C37" i="3"/>
  <c r="C38" i="3"/>
  <c r="C39" i="3"/>
  <c r="C40" i="3"/>
  <c r="C41" i="3"/>
  <c r="C36" i="3"/>
  <c r="C74" i="3"/>
  <c r="B74" i="3"/>
  <c r="C73" i="3"/>
  <c r="B73" i="3"/>
  <c r="C72" i="3"/>
  <c r="B72" i="3"/>
  <c r="C71" i="3"/>
  <c r="B71" i="3"/>
  <c r="C70" i="3"/>
  <c r="B70" i="3"/>
  <c r="C69" i="3"/>
  <c r="B69" i="3"/>
  <c r="D68" i="3"/>
  <c r="C68" i="3"/>
  <c r="B68" i="3"/>
  <c r="AH48" i="3"/>
  <c r="AH49" i="3"/>
  <c r="AH50" i="3"/>
  <c r="AH51" i="3"/>
  <c r="AH52" i="3"/>
  <c r="AH53" i="3"/>
  <c r="AH54" i="3"/>
  <c r="AG48" i="3"/>
  <c r="AG49" i="3"/>
  <c r="AG50" i="3"/>
  <c r="AG51" i="3"/>
  <c r="AG52" i="3"/>
  <c r="AG53" i="3"/>
  <c r="AG54" i="3"/>
  <c r="AK54" i="3"/>
  <c r="AF48" i="3"/>
  <c r="AF49" i="3"/>
  <c r="AF50" i="3"/>
  <c r="AF51" i="3"/>
  <c r="AF52" i="3"/>
  <c r="AF53" i="3"/>
  <c r="AF54" i="3"/>
  <c r="AJ54" i="3"/>
  <c r="AE48" i="3"/>
  <c r="AE49" i="3"/>
  <c r="AE50" i="3"/>
  <c r="AE51" i="3"/>
  <c r="AE52" i="3"/>
  <c r="AE53" i="3"/>
  <c r="AE54" i="3"/>
  <c r="AI54" i="3"/>
  <c r="F48" i="3"/>
  <c r="F49" i="3"/>
  <c r="F50" i="3"/>
  <c r="F51" i="3"/>
  <c r="F52" i="3"/>
  <c r="F53" i="3"/>
  <c r="F54" i="3"/>
  <c r="E48" i="3"/>
  <c r="E49" i="3"/>
  <c r="E50" i="3"/>
  <c r="E51" i="3"/>
  <c r="E52" i="3"/>
  <c r="E53" i="3"/>
  <c r="E54" i="3"/>
  <c r="I54" i="3"/>
  <c r="D48" i="3"/>
  <c r="D49" i="3"/>
  <c r="D50" i="3"/>
  <c r="D51" i="3"/>
  <c r="D52" i="3"/>
  <c r="D53" i="3"/>
  <c r="D54" i="3"/>
  <c r="H54" i="3"/>
  <c r="C48" i="3"/>
  <c r="C49" i="3"/>
  <c r="C50" i="3"/>
  <c r="C51" i="3"/>
  <c r="C52" i="3"/>
  <c r="C53" i="3"/>
  <c r="C54" i="3"/>
  <c r="G54" i="3"/>
  <c r="AK53" i="3"/>
  <c r="AJ53" i="3"/>
  <c r="AI53" i="3"/>
  <c r="I53" i="3"/>
  <c r="H53" i="3"/>
  <c r="G53" i="3"/>
  <c r="AK52" i="3"/>
  <c r="AJ52" i="3"/>
  <c r="AI52" i="3"/>
  <c r="I52" i="3"/>
  <c r="H52" i="3"/>
  <c r="G52" i="3"/>
  <c r="AK51" i="3"/>
  <c r="AJ51" i="3"/>
  <c r="AI51" i="3"/>
  <c r="I51" i="3"/>
  <c r="H51" i="3"/>
  <c r="G51" i="3"/>
  <c r="AK50" i="3"/>
  <c r="AJ50" i="3"/>
  <c r="AI50" i="3"/>
  <c r="I50" i="3"/>
  <c r="H50" i="3"/>
  <c r="G50" i="3"/>
  <c r="AK49" i="3"/>
  <c r="AJ49" i="3"/>
  <c r="AI49" i="3"/>
  <c r="I49" i="3"/>
  <c r="H49" i="3"/>
  <c r="G49" i="3"/>
  <c r="AK48" i="3"/>
  <c r="AJ48" i="3"/>
  <c r="AI48" i="3"/>
  <c r="I48" i="3"/>
  <c r="H48" i="3"/>
  <c r="G48" i="3"/>
  <c r="AQ30" i="3"/>
  <c r="AP30" i="3"/>
  <c r="AT30" i="3"/>
  <c r="AO30" i="3"/>
  <c r="AS30" i="3"/>
  <c r="AN30" i="3"/>
  <c r="AR30" i="3"/>
  <c r="AH30" i="3"/>
  <c r="AG30" i="3"/>
  <c r="AK30" i="3"/>
  <c r="AF30" i="3"/>
  <c r="AJ30" i="3"/>
  <c r="AE30" i="3"/>
  <c r="AI30" i="3"/>
  <c r="AT29" i="3"/>
  <c r="AS29" i="3"/>
  <c r="AR29" i="3"/>
  <c r="AK29" i="3"/>
  <c r="AJ29" i="3"/>
  <c r="AI29" i="3"/>
  <c r="AT28" i="3"/>
  <c r="AS28" i="3"/>
  <c r="AR28" i="3"/>
  <c r="AK28" i="3"/>
  <c r="AJ28" i="3"/>
  <c r="AI28" i="3"/>
  <c r="AT27" i="3"/>
  <c r="AS27" i="3"/>
  <c r="AR27" i="3"/>
  <c r="AK27" i="3"/>
  <c r="AJ27" i="3"/>
  <c r="AI27" i="3"/>
  <c r="AT26" i="3"/>
  <c r="AS26" i="3"/>
  <c r="AR26" i="3"/>
  <c r="AK26" i="3"/>
  <c r="AJ26" i="3"/>
  <c r="AI26" i="3"/>
  <c r="AT25" i="3"/>
  <c r="AS25" i="3"/>
  <c r="AR25" i="3"/>
  <c r="AK25" i="3"/>
  <c r="AJ25" i="3"/>
  <c r="AI25" i="3"/>
  <c r="AT24" i="3"/>
  <c r="AS24" i="3"/>
  <c r="AR24" i="3"/>
  <c r="AK24" i="3"/>
  <c r="AJ24" i="3"/>
  <c r="AI24" i="3"/>
  <c r="AZ20" i="3"/>
  <c r="AY20" i="3"/>
  <c r="BC20" i="3"/>
  <c r="AX20" i="3"/>
  <c r="BB20" i="3"/>
  <c r="AW20" i="3"/>
  <c r="BA20" i="3"/>
  <c r="AQ20" i="3"/>
  <c r="AP20" i="3"/>
  <c r="AT20" i="3"/>
  <c r="AO20" i="3"/>
  <c r="AS20" i="3"/>
  <c r="AN20" i="3"/>
  <c r="AR20" i="3"/>
  <c r="AH20" i="3"/>
  <c r="AG20" i="3"/>
  <c r="AK20" i="3"/>
  <c r="AF20" i="3"/>
  <c r="AJ20" i="3"/>
  <c r="AE20" i="3"/>
  <c r="AI20" i="3"/>
  <c r="BC19" i="3"/>
  <c r="BB19" i="3"/>
  <c r="BA19" i="3"/>
  <c r="AT19" i="3"/>
  <c r="AS19" i="3"/>
  <c r="AR19" i="3"/>
  <c r="AK19" i="3"/>
  <c r="AJ19" i="3"/>
  <c r="AI19" i="3"/>
  <c r="BC18" i="3"/>
  <c r="BB18" i="3"/>
  <c r="BA18" i="3"/>
  <c r="AT18" i="3"/>
  <c r="AS18" i="3"/>
  <c r="AR18" i="3"/>
  <c r="AK18" i="3"/>
  <c r="AJ18" i="3"/>
  <c r="AI18" i="3"/>
  <c r="BC17" i="3"/>
  <c r="BB17" i="3"/>
  <c r="BA17" i="3"/>
  <c r="AT17" i="3"/>
  <c r="AS17" i="3"/>
  <c r="AR17" i="3"/>
  <c r="AK17" i="3"/>
  <c r="AJ17" i="3"/>
  <c r="AI17" i="3"/>
  <c r="BC16" i="3"/>
  <c r="BB16" i="3"/>
  <c r="BA16" i="3"/>
  <c r="AT16" i="3"/>
  <c r="AS16" i="3"/>
  <c r="AR16" i="3"/>
  <c r="AK16" i="3"/>
  <c r="AJ16" i="3"/>
  <c r="AI16" i="3"/>
  <c r="BC15" i="3"/>
  <c r="BB15" i="3"/>
  <c r="BA15" i="3"/>
  <c r="AT15" i="3"/>
  <c r="AS15" i="3"/>
  <c r="AR15" i="3"/>
  <c r="AK15" i="3"/>
  <c r="AJ15" i="3"/>
  <c r="AI15" i="3"/>
  <c r="BC14" i="3"/>
  <c r="BB14" i="3"/>
  <c r="BA14" i="3"/>
  <c r="AT14" i="3"/>
  <c r="AS14" i="3"/>
  <c r="AR14" i="3"/>
  <c r="AK14" i="3"/>
  <c r="AJ14" i="3"/>
  <c r="AI14" i="3"/>
  <c r="AZ10" i="3"/>
  <c r="AY10" i="3"/>
  <c r="BC10" i="3"/>
  <c r="AX10" i="3"/>
  <c r="BB10" i="3"/>
  <c r="AW10" i="3"/>
  <c r="BA10" i="3"/>
  <c r="AQ10" i="3"/>
  <c r="AP10" i="3"/>
  <c r="AT10" i="3"/>
  <c r="AO10" i="3"/>
  <c r="AS10" i="3"/>
  <c r="AN10" i="3"/>
  <c r="AR10" i="3"/>
  <c r="AH10" i="3"/>
  <c r="AG10" i="3"/>
  <c r="AK10" i="3"/>
  <c r="AF10" i="3"/>
  <c r="AJ10" i="3"/>
  <c r="AE10" i="3"/>
  <c r="AI10" i="3"/>
  <c r="BC9" i="3"/>
  <c r="BB9" i="3"/>
  <c r="BA9" i="3"/>
  <c r="AT9" i="3"/>
  <c r="AS9" i="3"/>
  <c r="AR9" i="3"/>
  <c r="AK9" i="3"/>
  <c r="AJ9" i="3"/>
  <c r="AI9" i="3"/>
  <c r="BC8" i="3"/>
  <c r="BB8" i="3"/>
  <c r="BA8" i="3"/>
  <c r="AT8" i="3"/>
  <c r="AS8" i="3"/>
  <c r="AR8" i="3"/>
  <c r="AK8" i="3"/>
  <c r="AJ8" i="3"/>
  <c r="AI8" i="3"/>
  <c r="BC7" i="3"/>
  <c r="BB7" i="3"/>
  <c r="BA7" i="3"/>
  <c r="AT7" i="3"/>
  <c r="AS7" i="3"/>
  <c r="AR7" i="3"/>
  <c r="AK7" i="3"/>
  <c r="AJ7" i="3"/>
  <c r="AI7" i="3"/>
  <c r="BC6" i="3"/>
  <c r="BB6" i="3"/>
  <c r="BA6" i="3"/>
  <c r="AT6" i="3"/>
  <c r="AS6" i="3"/>
  <c r="AR6" i="3"/>
  <c r="AK6" i="3"/>
  <c r="AJ6" i="3"/>
  <c r="AI6" i="3"/>
  <c r="BC5" i="3"/>
  <c r="BB5" i="3"/>
  <c r="BA5" i="3"/>
  <c r="AT5" i="3"/>
  <c r="AS5" i="3"/>
  <c r="AR5" i="3"/>
  <c r="AK5" i="3"/>
  <c r="AJ5" i="3"/>
  <c r="AI5" i="3"/>
  <c r="BC4" i="3"/>
  <c r="BB4" i="3"/>
  <c r="BA4" i="3"/>
  <c r="AT4" i="3"/>
  <c r="AS4" i="3"/>
  <c r="AR4" i="3"/>
  <c r="AK4" i="3"/>
  <c r="AJ4" i="3"/>
  <c r="AI4" i="3"/>
  <c r="O30" i="3"/>
  <c r="N30" i="3"/>
  <c r="R30" i="3"/>
  <c r="M30" i="3"/>
  <c r="Q30" i="3"/>
  <c r="L30" i="3"/>
  <c r="P30" i="3"/>
  <c r="F30" i="3"/>
  <c r="E30" i="3"/>
  <c r="I30" i="3"/>
  <c r="D30" i="3"/>
  <c r="H30" i="3"/>
  <c r="C30" i="3"/>
  <c r="G30" i="3"/>
  <c r="R29" i="3"/>
  <c r="Q29" i="3"/>
  <c r="P29" i="3"/>
  <c r="I29" i="3"/>
  <c r="H29" i="3"/>
  <c r="G29" i="3"/>
  <c r="R28" i="3"/>
  <c r="Q28" i="3"/>
  <c r="P28" i="3"/>
  <c r="I28" i="3"/>
  <c r="H28" i="3"/>
  <c r="G28" i="3"/>
  <c r="R27" i="3"/>
  <c r="Q27" i="3"/>
  <c r="P27" i="3"/>
  <c r="I27" i="3"/>
  <c r="H27" i="3"/>
  <c r="G27" i="3"/>
  <c r="R26" i="3"/>
  <c r="Q26" i="3"/>
  <c r="P26" i="3"/>
  <c r="I26" i="3"/>
  <c r="H26" i="3"/>
  <c r="G26" i="3"/>
  <c r="R25" i="3"/>
  <c r="Q25" i="3"/>
  <c r="P25" i="3"/>
  <c r="I25" i="3"/>
  <c r="H25" i="3"/>
  <c r="G25" i="3"/>
  <c r="R24" i="3"/>
  <c r="Q24" i="3"/>
  <c r="P24" i="3"/>
  <c r="I24" i="3"/>
  <c r="H24" i="3"/>
  <c r="G24" i="3"/>
  <c r="X20" i="3"/>
  <c r="W20" i="3"/>
  <c r="AA20" i="3"/>
  <c r="V20" i="3"/>
  <c r="Z20" i="3"/>
  <c r="U20" i="3"/>
  <c r="Y20" i="3"/>
  <c r="O20" i="3"/>
  <c r="N20" i="3"/>
  <c r="R20" i="3"/>
  <c r="M20" i="3"/>
  <c r="Q20" i="3"/>
  <c r="L20" i="3"/>
  <c r="P20" i="3"/>
  <c r="F20" i="3"/>
  <c r="E20" i="3"/>
  <c r="D20" i="3"/>
  <c r="C20" i="3"/>
  <c r="AA19" i="3"/>
  <c r="Z19" i="3"/>
  <c r="Y19" i="3"/>
  <c r="R19" i="3"/>
  <c r="Q19" i="3"/>
  <c r="P19" i="3"/>
  <c r="AA18" i="3"/>
  <c r="Z18" i="3"/>
  <c r="Y18" i="3"/>
  <c r="R18" i="3"/>
  <c r="Q18" i="3"/>
  <c r="P18" i="3"/>
  <c r="AA17" i="3"/>
  <c r="Z17" i="3"/>
  <c r="Y17" i="3"/>
  <c r="R17" i="3"/>
  <c r="Q17" i="3"/>
  <c r="P17" i="3"/>
  <c r="AA16" i="3"/>
  <c r="Z16" i="3"/>
  <c r="Y16" i="3"/>
  <c r="R16" i="3"/>
  <c r="Q16" i="3"/>
  <c r="P16" i="3"/>
  <c r="AA15" i="3"/>
  <c r="Z15" i="3"/>
  <c r="Y15" i="3"/>
  <c r="R15" i="3"/>
  <c r="Q15" i="3"/>
  <c r="P15" i="3"/>
  <c r="AA14" i="3"/>
  <c r="Z14" i="3"/>
  <c r="Y14" i="3"/>
  <c r="R14" i="3"/>
  <c r="Q14" i="3"/>
  <c r="P14" i="3"/>
  <c r="AZ36" i="3"/>
  <c r="AZ37" i="3"/>
  <c r="AZ38" i="3"/>
  <c r="AZ39" i="3"/>
  <c r="AZ40" i="3"/>
  <c r="AZ41" i="3"/>
  <c r="AY36" i="3"/>
  <c r="AY37" i="3"/>
  <c r="AY38" i="3"/>
  <c r="AY39" i="3"/>
  <c r="AY40" i="3"/>
  <c r="AY41" i="3"/>
  <c r="AX36" i="3"/>
  <c r="AX37" i="3"/>
  <c r="AX38" i="3"/>
  <c r="AX39" i="3"/>
  <c r="AX40" i="3"/>
  <c r="AX41" i="3"/>
  <c r="AW36" i="3"/>
  <c r="AW37" i="3"/>
  <c r="AW38" i="3"/>
  <c r="AW39" i="3"/>
  <c r="AW40" i="3"/>
  <c r="AW41" i="3"/>
  <c r="X36" i="3"/>
  <c r="X37" i="3"/>
  <c r="X38" i="3"/>
  <c r="X39" i="3"/>
  <c r="X40" i="3"/>
  <c r="X41" i="3"/>
  <c r="W36" i="3"/>
  <c r="W37" i="3"/>
  <c r="W38" i="3"/>
  <c r="W39" i="3"/>
  <c r="W40" i="3"/>
  <c r="W41" i="3"/>
  <c r="V36" i="3"/>
  <c r="V37" i="3"/>
  <c r="V38" i="3"/>
  <c r="V39" i="3"/>
  <c r="V40" i="3"/>
  <c r="V41" i="3"/>
  <c r="U36" i="3"/>
  <c r="U37" i="3"/>
  <c r="U38" i="3"/>
  <c r="U39" i="3"/>
  <c r="U40" i="3"/>
  <c r="U41" i="3"/>
  <c r="AZ42" i="3"/>
  <c r="AY42" i="3"/>
  <c r="BC42" i="3"/>
  <c r="AX42" i="3"/>
  <c r="BB42" i="3"/>
  <c r="AW42" i="3"/>
  <c r="BA42" i="3"/>
  <c r="X42" i="3"/>
  <c r="W42" i="3"/>
  <c r="AA42" i="3"/>
  <c r="V42" i="3"/>
  <c r="Z42" i="3"/>
  <c r="U42" i="3"/>
  <c r="Y42" i="3"/>
  <c r="O42" i="3"/>
  <c r="N42" i="3"/>
  <c r="R42" i="3"/>
  <c r="M42" i="3"/>
  <c r="Q42" i="3"/>
  <c r="L42" i="3"/>
  <c r="P42" i="3"/>
  <c r="F42" i="3"/>
  <c r="E42" i="3"/>
  <c r="I42" i="3"/>
  <c r="D42" i="3"/>
  <c r="H42" i="3"/>
  <c r="C42" i="3"/>
  <c r="G42" i="3"/>
  <c r="BC41" i="3"/>
  <c r="BB41" i="3"/>
  <c r="BA41" i="3"/>
  <c r="AA41" i="3"/>
  <c r="Z41" i="3"/>
  <c r="Y41" i="3"/>
  <c r="R41" i="3"/>
  <c r="Q41" i="3"/>
  <c r="P41" i="3"/>
  <c r="I41" i="3"/>
  <c r="H41" i="3"/>
  <c r="G41" i="3"/>
  <c r="BC40" i="3"/>
  <c r="BB40" i="3"/>
  <c r="BA40" i="3"/>
  <c r="AA40" i="3"/>
  <c r="Z40" i="3"/>
  <c r="Y40" i="3"/>
  <c r="R40" i="3"/>
  <c r="Q40" i="3"/>
  <c r="P40" i="3"/>
  <c r="I40" i="3"/>
  <c r="H40" i="3"/>
  <c r="G40" i="3"/>
  <c r="BC39" i="3"/>
  <c r="BB39" i="3"/>
  <c r="BA39" i="3"/>
  <c r="AA39" i="3"/>
  <c r="Z39" i="3"/>
  <c r="Y39" i="3"/>
  <c r="R39" i="3"/>
  <c r="Q39" i="3"/>
  <c r="P39" i="3"/>
  <c r="I39" i="3"/>
  <c r="H39" i="3"/>
  <c r="G39" i="3"/>
  <c r="BC38" i="3"/>
  <c r="BB38" i="3"/>
  <c r="BA38" i="3"/>
  <c r="AA38" i="3"/>
  <c r="Z38" i="3"/>
  <c r="Y38" i="3"/>
  <c r="R38" i="3"/>
  <c r="Q38" i="3"/>
  <c r="P38" i="3"/>
  <c r="I38" i="3"/>
  <c r="H38" i="3"/>
  <c r="G38" i="3"/>
  <c r="BC37" i="3"/>
  <c r="BB37" i="3"/>
  <c r="BA37" i="3"/>
  <c r="AA37" i="3"/>
  <c r="Z37" i="3"/>
  <c r="Y37" i="3"/>
  <c r="R37" i="3"/>
  <c r="Q37" i="3"/>
  <c r="P37" i="3"/>
  <c r="I37" i="3"/>
  <c r="H37" i="3"/>
  <c r="G37" i="3"/>
  <c r="BC36" i="3"/>
  <c r="BB36" i="3"/>
  <c r="BA36" i="3"/>
  <c r="AA36" i="3"/>
  <c r="Z36" i="3"/>
  <c r="Y36" i="3"/>
  <c r="R36" i="3"/>
  <c r="Q36" i="3"/>
  <c r="P36" i="3"/>
  <c r="I36" i="3"/>
  <c r="H36" i="3"/>
  <c r="G36" i="3"/>
  <c r="AZ30" i="3"/>
  <c r="AY30" i="3"/>
  <c r="BC30" i="3"/>
  <c r="AX30" i="3"/>
  <c r="BB30" i="3"/>
  <c r="AW30" i="3"/>
  <c r="BA30" i="3"/>
  <c r="X30" i="3"/>
  <c r="W30" i="3"/>
  <c r="AA30" i="3"/>
  <c r="V30" i="3"/>
  <c r="Z30" i="3"/>
  <c r="U30" i="3"/>
  <c r="Y30" i="3"/>
  <c r="BC29" i="3"/>
  <c r="BB29" i="3"/>
  <c r="BA29" i="3"/>
  <c r="AA29" i="3"/>
  <c r="Z29" i="3"/>
  <c r="Y29" i="3"/>
  <c r="BC28" i="3"/>
  <c r="BB28" i="3"/>
  <c r="BA28" i="3"/>
  <c r="AA28" i="3"/>
  <c r="Z28" i="3"/>
  <c r="Y28" i="3"/>
  <c r="BC27" i="3"/>
  <c r="BB27" i="3"/>
  <c r="BA27" i="3"/>
  <c r="AA27" i="3"/>
  <c r="Z27" i="3"/>
  <c r="Y27" i="3"/>
  <c r="BC26" i="3"/>
  <c r="BB26" i="3"/>
  <c r="BA26" i="3"/>
  <c r="AA26" i="3"/>
  <c r="Z26" i="3"/>
  <c r="Y26" i="3"/>
  <c r="BC25" i="3"/>
  <c r="BB25" i="3"/>
  <c r="BA25" i="3"/>
  <c r="AA25" i="3"/>
  <c r="Z25" i="3"/>
  <c r="Y25" i="3"/>
  <c r="BC24" i="3"/>
  <c r="BB24" i="3"/>
  <c r="BA24" i="3"/>
  <c r="AA24" i="3"/>
  <c r="Z24" i="3"/>
  <c r="Y24" i="3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AH41" i="1"/>
  <c r="AQ41" i="1"/>
  <c r="AZ41" i="1"/>
  <c r="AH53" i="1"/>
  <c r="AG41" i="1"/>
  <c r="AP41" i="1"/>
  <c r="AY41" i="1"/>
  <c r="AG53" i="1"/>
  <c r="AK53" i="1"/>
  <c r="AF41" i="1"/>
  <c r="AO41" i="1"/>
  <c r="AX41" i="1"/>
  <c r="AF53" i="1"/>
  <c r="AJ53" i="1"/>
  <c r="AE41" i="1"/>
  <c r="AN41" i="1"/>
  <c r="AW41" i="1"/>
  <c r="AE53" i="1"/>
  <c r="AI53" i="1"/>
  <c r="AH40" i="1"/>
  <c r="AQ40" i="1"/>
  <c r="AZ40" i="1"/>
  <c r="AH52" i="1"/>
  <c r="AG40" i="1"/>
  <c r="AP40" i="1"/>
  <c r="AY40" i="1"/>
  <c r="AG52" i="1"/>
  <c r="AK52" i="1"/>
  <c r="AF40" i="1"/>
  <c r="AO40" i="1"/>
  <c r="AX40" i="1"/>
  <c r="AF52" i="1"/>
  <c r="AJ52" i="1"/>
  <c r="AE40" i="1"/>
  <c r="AN40" i="1"/>
  <c r="AW40" i="1"/>
  <c r="AE52" i="1"/>
  <c r="AI52" i="1"/>
  <c r="AH39" i="1"/>
  <c r="AQ39" i="1"/>
  <c r="AZ39" i="1"/>
  <c r="AH51" i="1"/>
  <c r="AG39" i="1"/>
  <c r="AP39" i="1"/>
  <c r="AY39" i="1"/>
  <c r="AG51" i="1"/>
  <c r="AK51" i="1"/>
  <c r="AF39" i="1"/>
  <c r="AO39" i="1"/>
  <c r="AX39" i="1"/>
  <c r="AF51" i="1"/>
  <c r="AJ51" i="1"/>
  <c r="AE39" i="1"/>
  <c r="AN39" i="1"/>
  <c r="AW39" i="1"/>
  <c r="AE51" i="1"/>
  <c r="AI51" i="1"/>
  <c r="AH38" i="1"/>
  <c r="AQ38" i="1"/>
  <c r="AZ38" i="1"/>
  <c r="AH50" i="1"/>
  <c r="AG38" i="1"/>
  <c r="AP38" i="1"/>
  <c r="AY38" i="1"/>
  <c r="AG50" i="1"/>
  <c r="AK50" i="1"/>
  <c r="AF38" i="1"/>
  <c r="AO38" i="1"/>
  <c r="AX38" i="1"/>
  <c r="AF50" i="1"/>
  <c r="AJ50" i="1"/>
  <c r="AE38" i="1"/>
  <c r="AN38" i="1"/>
  <c r="AW38" i="1"/>
  <c r="AE50" i="1"/>
  <c r="AI50" i="1"/>
  <c r="AF37" i="1"/>
  <c r="AO37" i="1"/>
  <c r="AX37" i="1"/>
  <c r="AF49" i="1"/>
  <c r="AG37" i="1"/>
  <c r="AP37" i="1"/>
  <c r="AY37" i="1"/>
  <c r="AG49" i="1"/>
  <c r="AJ49" i="1"/>
  <c r="AH37" i="1"/>
  <c r="AQ37" i="1"/>
  <c r="AZ37" i="1"/>
  <c r="AH49" i="1"/>
  <c r="AK49" i="1"/>
  <c r="AF36" i="1"/>
  <c r="AO36" i="1"/>
  <c r="AX36" i="1"/>
  <c r="AF48" i="1"/>
  <c r="AF54" i="1"/>
  <c r="AE37" i="1"/>
  <c r="AN37" i="1"/>
  <c r="AW37" i="1"/>
  <c r="AE49" i="1"/>
  <c r="AI49" i="1"/>
  <c r="AH36" i="1"/>
  <c r="AQ36" i="1"/>
  <c r="AZ36" i="1"/>
  <c r="AH48" i="1"/>
  <c r="AG36" i="1"/>
  <c r="AP36" i="1"/>
  <c r="AY36" i="1"/>
  <c r="AG48" i="1"/>
  <c r="AK48" i="1"/>
  <c r="AH54" i="1"/>
  <c r="AG54" i="1"/>
  <c r="AJ48" i="1"/>
  <c r="AE36" i="1"/>
  <c r="AN36" i="1"/>
  <c r="AW36" i="1"/>
  <c r="AE48" i="1"/>
  <c r="AI48" i="1"/>
  <c r="F37" i="1"/>
  <c r="O37" i="1"/>
  <c r="X37" i="1"/>
  <c r="F49" i="1"/>
  <c r="F38" i="1"/>
  <c r="O38" i="1"/>
  <c r="X38" i="1"/>
  <c r="F50" i="1"/>
  <c r="F39" i="1"/>
  <c r="O39" i="1"/>
  <c r="X39" i="1"/>
  <c r="F51" i="1"/>
  <c r="E39" i="1"/>
  <c r="N39" i="1"/>
  <c r="W39" i="1"/>
  <c r="E51" i="1"/>
  <c r="I51" i="1"/>
  <c r="F40" i="1"/>
  <c r="O40" i="1"/>
  <c r="X40" i="1"/>
  <c r="F52" i="1"/>
  <c r="F41" i="1"/>
  <c r="O41" i="1"/>
  <c r="X41" i="1"/>
  <c r="F53" i="1"/>
  <c r="E37" i="1"/>
  <c r="N37" i="1"/>
  <c r="W37" i="1"/>
  <c r="E49" i="1"/>
  <c r="C37" i="1"/>
  <c r="L37" i="1"/>
  <c r="U37" i="1"/>
  <c r="C49" i="1"/>
  <c r="G49" i="1"/>
  <c r="E38" i="1"/>
  <c r="N38" i="1"/>
  <c r="W38" i="1"/>
  <c r="E50" i="1"/>
  <c r="C39" i="1"/>
  <c r="L39" i="1"/>
  <c r="C51" i="1"/>
  <c r="G51" i="1"/>
  <c r="E40" i="1"/>
  <c r="N40" i="1"/>
  <c r="W40" i="1"/>
  <c r="E52" i="1"/>
  <c r="D40" i="1"/>
  <c r="V40" i="1"/>
  <c r="D52" i="1"/>
  <c r="H52" i="1"/>
  <c r="E41" i="1"/>
  <c r="N41" i="1"/>
  <c r="W41" i="1"/>
  <c r="E53" i="1"/>
  <c r="I53" i="1"/>
  <c r="D37" i="1"/>
  <c r="V37" i="1"/>
  <c r="D49" i="1"/>
  <c r="H49" i="1"/>
  <c r="D38" i="1"/>
  <c r="V38" i="1"/>
  <c r="D50" i="1"/>
  <c r="D36" i="1"/>
  <c r="M36" i="1"/>
  <c r="V36" i="1"/>
  <c r="D48" i="1"/>
  <c r="D39" i="1"/>
  <c r="V39" i="1"/>
  <c r="D51" i="1"/>
  <c r="D41" i="1"/>
  <c r="V41" i="1"/>
  <c r="D53" i="1"/>
  <c r="D54" i="1"/>
  <c r="C38" i="1"/>
  <c r="L38" i="1"/>
  <c r="C50" i="1"/>
  <c r="C40" i="1"/>
  <c r="L40" i="1"/>
  <c r="C52" i="1"/>
  <c r="C41" i="1"/>
  <c r="L41" i="1"/>
  <c r="C53" i="1"/>
  <c r="E36" i="1"/>
  <c r="N36" i="1"/>
  <c r="W36" i="1"/>
  <c r="E48" i="1"/>
  <c r="H48" i="1"/>
  <c r="F36" i="1"/>
  <c r="O36" i="1"/>
  <c r="X36" i="1"/>
  <c r="F48" i="1"/>
  <c r="C36" i="1"/>
  <c r="L36" i="1"/>
  <c r="U36" i="1"/>
  <c r="C48" i="1"/>
  <c r="H53" i="1"/>
  <c r="G53" i="1"/>
  <c r="I52" i="1"/>
  <c r="G52" i="1"/>
  <c r="H51" i="1"/>
  <c r="I49" i="1"/>
  <c r="I48" i="1"/>
  <c r="BC41" i="1"/>
  <c r="BB41" i="1"/>
  <c r="BA41" i="1"/>
  <c r="AT41" i="1"/>
  <c r="AS41" i="1"/>
  <c r="AR41" i="1"/>
  <c r="AK41" i="1"/>
  <c r="AJ41" i="1"/>
  <c r="AI41" i="1"/>
  <c r="BC40" i="1"/>
  <c r="BB40" i="1"/>
  <c r="BA40" i="1"/>
  <c r="AT40" i="1"/>
  <c r="AS40" i="1"/>
  <c r="AR40" i="1"/>
  <c r="AK40" i="1"/>
  <c r="AJ40" i="1"/>
  <c r="AI40" i="1"/>
  <c r="BB39" i="1"/>
  <c r="BA39" i="1"/>
  <c r="BC39" i="1"/>
  <c r="AT39" i="1"/>
  <c r="AR39" i="1"/>
  <c r="AS39" i="1"/>
  <c r="AK39" i="1"/>
  <c r="AJ39" i="1"/>
  <c r="AI39" i="1"/>
  <c r="BC38" i="1"/>
  <c r="BB38" i="1"/>
  <c r="BA38" i="1"/>
  <c r="AT38" i="1"/>
  <c r="AS38" i="1"/>
  <c r="AR38" i="1"/>
  <c r="AK38" i="1"/>
  <c r="AJ38" i="1"/>
  <c r="AI38" i="1"/>
  <c r="BC37" i="1"/>
  <c r="BB37" i="1"/>
  <c r="AX42" i="1"/>
  <c r="BA37" i="1"/>
  <c r="AT37" i="1"/>
  <c r="AS37" i="1"/>
  <c r="AR37" i="1"/>
  <c r="AN42" i="1"/>
  <c r="AP42" i="1"/>
  <c r="AR42" i="1"/>
  <c r="AJ37" i="1"/>
  <c r="AI37" i="1"/>
  <c r="AH42" i="1"/>
  <c r="AZ42" i="1"/>
  <c r="BA36" i="1"/>
  <c r="BB36" i="1"/>
  <c r="AW42" i="1"/>
  <c r="AQ42" i="1"/>
  <c r="AO42" i="1"/>
  <c r="AS42" i="1"/>
  <c r="AR36" i="1"/>
  <c r="AG42" i="1"/>
  <c r="AF42" i="1"/>
  <c r="AJ42" i="1"/>
  <c r="AE42" i="1"/>
  <c r="AI42" i="1"/>
  <c r="Z40" i="1"/>
  <c r="Z41" i="1"/>
  <c r="R38" i="1"/>
  <c r="R39" i="1"/>
  <c r="R40" i="1"/>
  <c r="Q41" i="1"/>
  <c r="Q38" i="1"/>
  <c r="P41" i="1"/>
  <c r="Z36" i="1"/>
  <c r="X42" i="1"/>
  <c r="I40" i="1"/>
  <c r="H41" i="1"/>
  <c r="G41" i="1"/>
  <c r="H36" i="1"/>
  <c r="AA41" i="1"/>
  <c r="Y41" i="1"/>
  <c r="AA40" i="1"/>
  <c r="Y40" i="1"/>
  <c r="R41" i="1"/>
  <c r="Q40" i="1"/>
  <c r="P40" i="1"/>
  <c r="R37" i="1"/>
  <c r="Q37" i="1"/>
  <c r="P37" i="1"/>
  <c r="I37" i="1"/>
  <c r="H37" i="1"/>
  <c r="G37" i="1"/>
  <c r="AQ30" i="1"/>
  <c r="AP30" i="1"/>
  <c r="AT30" i="1"/>
  <c r="AO30" i="1"/>
  <c r="AS30" i="1"/>
  <c r="AN30" i="1"/>
  <c r="AR30" i="1"/>
  <c r="AT29" i="1"/>
  <c r="AS29" i="1"/>
  <c r="AR29" i="1"/>
  <c r="AT28" i="1"/>
  <c r="AS28" i="1"/>
  <c r="AR28" i="1"/>
  <c r="AT27" i="1"/>
  <c r="AS27" i="1"/>
  <c r="AR27" i="1"/>
  <c r="AT26" i="1"/>
  <c r="AS26" i="1"/>
  <c r="AR26" i="1"/>
  <c r="AT25" i="1"/>
  <c r="AS25" i="1"/>
  <c r="AR25" i="1"/>
  <c r="AT24" i="1"/>
  <c r="AS24" i="1"/>
  <c r="AR24" i="1"/>
  <c r="AF30" i="1"/>
  <c r="AG30" i="1"/>
  <c r="AJ30" i="1"/>
  <c r="AH30" i="1"/>
  <c r="AK30" i="1"/>
  <c r="AE30" i="1"/>
  <c r="AI30" i="1"/>
  <c r="AK29" i="1"/>
  <c r="AJ29" i="1"/>
  <c r="AI29" i="1"/>
  <c r="AK28" i="1"/>
  <c r="AJ28" i="1"/>
  <c r="AI28" i="1"/>
  <c r="AK27" i="1"/>
  <c r="AJ27" i="1"/>
  <c r="AI27" i="1"/>
  <c r="AK26" i="1"/>
  <c r="AJ26" i="1"/>
  <c r="AI26" i="1"/>
  <c r="AK25" i="1"/>
  <c r="AJ25" i="1"/>
  <c r="AI25" i="1"/>
  <c r="AK24" i="1"/>
  <c r="AJ24" i="1"/>
  <c r="AI24" i="1"/>
  <c r="AQ20" i="1"/>
  <c r="AP20" i="1"/>
  <c r="AT20" i="1"/>
  <c r="AO20" i="1"/>
  <c r="AN20" i="1"/>
  <c r="AH20" i="1"/>
  <c r="AG20" i="1"/>
  <c r="AK20" i="1"/>
  <c r="AF20" i="1"/>
  <c r="AE20" i="1"/>
  <c r="AI20" i="1"/>
  <c r="AT19" i="1"/>
  <c r="AS19" i="1"/>
  <c r="AR19" i="1"/>
  <c r="AK19" i="1"/>
  <c r="AJ19" i="1"/>
  <c r="AI19" i="1"/>
  <c r="AT18" i="1"/>
  <c r="AS18" i="1"/>
  <c r="AR18" i="1"/>
  <c r="AK18" i="1"/>
  <c r="AJ18" i="1"/>
  <c r="AI18" i="1"/>
  <c r="AT17" i="1"/>
  <c r="AS17" i="1"/>
  <c r="AR17" i="1"/>
  <c r="AK17" i="1"/>
  <c r="AJ17" i="1"/>
  <c r="AI17" i="1"/>
  <c r="AT16" i="1"/>
  <c r="AS16" i="1"/>
  <c r="AR16" i="1"/>
  <c r="AK16" i="1"/>
  <c r="AJ16" i="1"/>
  <c r="AI16" i="1"/>
  <c r="AT15" i="1"/>
  <c r="AS15" i="1"/>
  <c r="AR15" i="1"/>
  <c r="AK15" i="1"/>
  <c r="AJ15" i="1"/>
  <c r="AI15" i="1"/>
  <c r="AT14" i="1"/>
  <c r="AS14" i="1"/>
  <c r="AR14" i="1"/>
  <c r="AK14" i="1"/>
  <c r="AJ14" i="1"/>
  <c r="AI14" i="1"/>
  <c r="AQ10" i="1"/>
  <c r="AP10" i="1"/>
  <c r="AT10" i="1"/>
  <c r="AO10" i="1"/>
  <c r="AN10" i="1"/>
  <c r="AR10" i="1"/>
  <c r="AT9" i="1"/>
  <c r="AS9" i="1"/>
  <c r="AR9" i="1"/>
  <c r="AT8" i="1"/>
  <c r="AS8" i="1"/>
  <c r="AR8" i="1"/>
  <c r="AT7" i="1"/>
  <c r="AS7" i="1"/>
  <c r="AR7" i="1"/>
  <c r="AT6" i="1"/>
  <c r="AS6" i="1"/>
  <c r="AR6" i="1"/>
  <c r="AT5" i="1"/>
  <c r="AS5" i="1"/>
  <c r="AR5" i="1"/>
  <c r="AT4" i="1"/>
  <c r="AS4" i="1"/>
  <c r="AR4" i="1"/>
  <c r="AH10" i="1"/>
  <c r="AG10" i="1"/>
  <c r="AK10" i="1"/>
  <c r="AF10" i="1"/>
  <c r="AJ10" i="1"/>
  <c r="AE10" i="1"/>
  <c r="AI10" i="1"/>
  <c r="AK9" i="1"/>
  <c r="AJ9" i="1"/>
  <c r="AI9" i="1"/>
  <c r="AK8" i="1"/>
  <c r="AJ8" i="1"/>
  <c r="AI8" i="1"/>
  <c r="AK7" i="1"/>
  <c r="AJ7" i="1"/>
  <c r="AI7" i="1"/>
  <c r="AK6" i="1"/>
  <c r="AJ6" i="1"/>
  <c r="AI6" i="1"/>
  <c r="AK5" i="1"/>
  <c r="AJ5" i="1"/>
  <c r="AI5" i="1"/>
  <c r="AK4" i="1"/>
  <c r="AJ4" i="1"/>
  <c r="AI4" i="1"/>
  <c r="O30" i="1"/>
  <c r="N30" i="1"/>
  <c r="M30" i="1"/>
  <c r="Q30" i="1"/>
  <c r="L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P25" i="1"/>
  <c r="R24" i="1"/>
  <c r="Q24" i="1"/>
  <c r="P24" i="1"/>
  <c r="F30" i="1"/>
  <c r="E30" i="1"/>
  <c r="I30" i="1"/>
  <c r="D30" i="1"/>
  <c r="H30" i="1"/>
  <c r="C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O20" i="1"/>
  <c r="N20" i="1"/>
  <c r="R20" i="1"/>
  <c r="M20" i="1"/>
  <c r="Q20" i="1"/>
  <c r="L20" i="1"/>
  <c r="P20" i="1"/>
  <c r="F20" i="1"/>
  <c r="E20" i="1"/>
  <c r="I20" i="1"/>
  <c r="D20" i="1"/>
  <c r="H20" i="1"/>
  <c r="C20" i="1"/>
  <c r="G20" i="1"/>
  <c r="R19" i="1"/>
  <c r="Q19" i="1"/>
  <c r="P19" i="1"/>
  <c r="I19" i="1"/>
  <c r="H19" i="1"/>
  <c r="G19" i="1"/>
  <c r="R18" i="1"/>
  <c r="Q18" i="1"/>
  <c r="P18" i="1"/>
  <c r="I18" i="1"/>
  <c r="H18" i="1"/>
  <c r="G18" i="1"/>
  <c r="R17" i="1"/>
  <c r="Q17" i="1"/>
  <c r="P17" i="1"/>
  <c r="I17" i="1"/>
  <c r="H17" i="1"/>
  <c r="G17" i="1"/>
  <c r="R16" i="1"/>
  <c r="Q16" i="1"/>
  <c r="P16" i="1"/>
  <c r="I16" i="1"/>
  <c r="H16" i="1"/>
  <c r="G16" i="1"/>
  <c r="R15" i="1"/>
  <c r="Q15" i="1"/>
  <c r="P15" i="1"/>
  <c r="I15" i="1"/>
  <c r="H15" i="1"/>
  <c r="G15" i="1"/>
  <c r="R14" i="1"/>
  <c r="Q14" i="1"/>
  <c r="P14" i="1"/>
  <c r="I14" i="1"/>
  <c r="H14" i="1"/>
  <c r="G14" i="1"/>
  <c r="M10" i="1"/>
  <c r="N10" i="1"/>
  <c r="Q10" i="1"/>
  <c r="O10" i="1"/>
  <c r="L10" i="1"/>
  <c r="P10" i="1"/>
  <c r="R9" i="1"/>
  <c r="Q9" i="1"/>
  <c r="P9" i="1"/>
  <c r="R8" i="1"/>
  <c r="Q8" i="1"/>
  <c r="P8" i="1"/>
  <c r="R7" i="1"/>
  <c r="Q7" i="1"/>
  <c r="P7" i="1"/>
  <c r="R6" i="1"/>
  <c r="Q6" i="1"/>
  <c r="P6" i="1"/>
  <c r="R5" i="1"/>
  <c r="Q5" i="1"/>
  <c r="P5" i="1"/>
  <c r="R4" i="1"/>
  <c r="Q4" i="1"/>
  <c r="P4" i="1"/>
  <c r="C10" i="1"/>
  <c r="E10" i="1"/>
  <c r="G10" i="1"/>
  <c r="F10" i="1"/>
  <c r="I10" i="1"/>
  <c r="D10" i="1"/>
  <c r="H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  <c r="I4" i="1"/>
  <c r="H4" i="1"/>
  <c r="G4" i="1"/>
  <c r="AZ30" i="1"/>
  <c r="AY30" i="1"/>
  <c r="BC30" i="1"/>
  <c r="AX30" i="1"/>
  <c r="AW30" i="1"/>
  <c r="BC29" i="1"/>
  <c r="BB29" i="1"/>
  <c r="BA29" i="1"/>
  <c r="BC28" i="1"/>
  <c r="BB28" i="1"/>
  <c r="BA28" i="1"/>
  <c r="BC27" i="1"/>
  <c r="BB27" i="1"/>
  <c r="BA27" i="1"/>
  <c r="BC26" i="1"/>
  <c r="BB26" i="1"/>
  <c r="BA26" i="1"/>
  <c r="BC25" i="1"/>
  <c r="BB25" i="1"/>
  <c r="BA25" i="1"/>
  <c r="BC24" i="1"/>
  <c r="BB24" i="1"/>
  <c r="BA24" i="1"/>
  <c r="AZ20" i="1"/>
  <c r="AY20" i="1"/>
  <c r="BC20" i="1"/>
  <c r="AX20" i="1"/>
  <c r="AW20" i="1"/>
  <c r="BA20" i="1"/>
  <c r="BC19" i="1"/>
  <c r="BB19" i="1"/>
  <c r="BA19" i="1"/>
  <c r="BC18" i="1"/>
  <c r="BB18" i="1"/>
  <c r="BA18" i="1"/>
  <c r="BC17" i="1"/>
  <c r="BB17" i="1"/>
  <c r="BA17" i="1"/>
  <c r="BC16" i="1"/>
  <c r="BB16" i="1"/>
  <c r="BA16" i="1"/>
  <c r="BC15" i="1"/>
  <c r="BB15" i="1"/>
  <c r="BA15" i="1"/>
  <c r="BC14" i="1"/>
  <c r="BB14" i="1"/>
  <c r="BA14" i="1"/>
  <c r="AZ10" i="1"/>
  <c r="AY10" i="1"/>
  <c r="BC10" i="1"/>
  <c r="AX10" i="1"/>
  <c r="AW10" i="1"/>
  <c r="BA10" i="1"/>
  <c r="BC9" i="1"/>
  <c r="BB9" i="1"/>
  <c r="BA9" i="1"/>
  <c r="BC8" i="1"/>
  <c r="BB8" i="1"/>
  <c r="BA8" i="1"/>
  <c r="BC7" i="1"/>
  <c r="BB7" i="1"/>
  <c r="BA7" i="1"/>
  <c r="BC6" i="1"/>
  <c r="BB6" i="1"/>
  <c r="BA6" i="1"/>
  <c r="BC5" i="1"/>
  <c r="BB5" i="1"/>
  <c r="BA5" i="1"/>
  <c r="BC4" i="1"/>
  <c r="BB4" i="1"/>
  <c r="BA4" i="1"/>
  <c r="X30" i="1"/>
  <c r="W30" i="1"/>
  <c r="V30" i="1"/>
  <c r="U30" i="1"/>
  <c r="AA29" i="1"/>
  <c r="Z29" i="1"/>
  <c r="Y29" i="1"/>
  <c r="AA28" i="1"/>
  <c r="Z28" i="1"/>
  <c r="Y28" i="1"/>
  <c r="AA27" i="1"/>
  <c r="Z27" i="1"/>
  <c r="Y27" i="1"/>
  <c r="AA26" i="1"/>
  <c r="Z26" i="1"/>
  <c r="Y26" i="1"/>
  <c r="AA25" i="1"/>
  <c r="Z25" i="1"/>
  <c r="Y25" i="1"/>
  <c r="AA24" i="1"/>
  <c r="Z24" i="1"/>
  <c r="Y24" i="1"/>
  <c r="X20" i="1"/>
  <c r="W20" i="1"/>
  <c r="AA20" i="1"/>
  <c r="V20" i="1"/>
  <c r="U20" i="1"/>
  <c r="AA19" i="1"/>
  <c r="Z19" i="1"/>
  <c r="Y19" i="1"/>
  <c r="AA18" i="1"/>
  <c r="Z18" i="1"/>
  <c r="Y18" i="1"/>
  <c r="AA17" i="1"/>
  <c r="Z17" i="1"/>
  <c r="Y17" i="1"/>
  <c r="AA16" i="1"/>
  <c r="Z16" i="1"/>
  <c r="Y16" i="1"/>
  <c r="AA15" i="1"/>
  <c r="Z15" i="1"/>
  <c r="Y15" i="1"/>
  <c r="AA14" i="1"/>
  <c r="Z14" i="1"/>
  <c r="Y14" i="1"/>
  <c r="X10" i="1"/>
  <c r="W10" i="1"/>
  <c r="AA10" i="1"/>
  <c r="V10" i="1"/>
  <c r="U10" i="1"/>
  <c r="AA9" i="1"/>
  <c r="Z9" i="1"/>
  <c r="Y9" i="1"/>
  <c r="AA8" i="1"/>
  <c r="Z8" i="1"/>
  <c r="Y8" i="1"/>
  <c r="AA7" i="1"/>
  <c r="Z7" i="1"/>
  <c r="Y7" i="1"/>
  <c r="AA6" i="1"/>
  <c r="Z6" i="1"/>
  <c r="Y6" i="1"/>
  <c r="AA5" i="1"/>
  <c r="Z5" i="1"/>
  <c r="Y5" i="1"/>
  <c r="AA4" i="1"/>
  <c r="Z4" i="1"/>
  <c r="Y4" i="1"/>
  <c r="AK54" i="1"/>
  <c r="AJ54" i="1"/>
  <c r="AE54" i="1"/>
  <c r="AI54" i="1"/>
  <c r="F54" i="1"/>
  <c r="I50" i="1"/>
  <c r="H50" i="1"/>
  <c r="G50" i="1"/>
  <c r="E54" i="1"/>
  <c r="C54" i="1"/>
  <c r="G48" i="1"/>
  <c r="AT42" i="1"/>
  <c r="AK42" i="1"/>
  <c r="AY42" i="1"/>
  <c r="BA42" i="1"/>
  <c r="AK37" i="1"/>
  <c r="AI36" i="1"/>
  <c r="AS36" i="1"/>
  <c r="BC36" i="1"/>
  <c r="AJ36" i="1"/>
  <c r="AT36" i="1"/>
  <c r="AK36" i="1"/>
  <c r="BB42" i="1"/>
  <c r="C42" i="1"/>
  <c r="BB20" i="1"/>
  <c r="R30" i="1"/>
  <c r="Y37" i="1"/>
  <c r="W42" i="1"/>
  <c r="Y42" i="1"/>
  <c r="AS10" i="1"/>
  <c r="AJ20" i="1"/>
  <c r="G40" i="1"/>
  <c r="BB10" i="1"/>
  <c r="H40" i="1"/>
  <c r="D42" i="1"/>
  <c r="P39" i="1"/>
  <c r="P38" i="1"/>
  <c r="Z37" i="1"/>
  <c r="AA39" i="1"/>
  <c r="AA30" i="1"/>
  <c r="BA30" i="1"/>
  <c r="P30" i="1"/>
  <c r="AR20" i="1"/>
  <c r="Y36" i="1"/>
  <c r="Z20" i="1"/>
  <c r="BB30" i="1"/>
  <c r="R10" i="1"/>
  <c r="G30" i="1"/>
  <c r="AS20" i="1"/>
  <c r="I41" i="1"/>
  <c r="AA37" i="1"/>
  <c r="AA38" i="1"/>
  <c r="Z39" i="1"/>
  <c r="Z38" i="1"/>
  <c r="Y39" i="1"/>
  <c r="Y38" i="1"/>
  <c r="V42" i="1"/>
  <c r="Z42" i="1"/>
  <c r="O42" i="1"/>
  <c r="Q39" i="1"/>
  <c r="N42" i="1"/>
  <c r="Q42" i="1"/>
  <c r="L42" i="1"/>
  <c r="P42" i="1"/>
  <c r="AA36" i="1"/>
  <c r="Q36" i="1"/>
  <c r="R36" i="1"/>
  <c r="I38" i="1"/>
  <c r="F42" i="1"/>
  <c r="I39" i="1"/>
  <c r="G38" i="1"/>
  <c r="H38" i="1"/>
  <c r="G39" i="1"/>
  <c r="E42" i="1"/>
  <c r="H42" i="1"/>
  <c r="H39" i="1"/>
  <c r="G36" i="1"/>
  <c r="I36" i="1"/>
  <c r="P36" i="1"/>
  <c r="Z10" i="1"/>
  <c r="Y20" i="1"/>
  <c r="Y30" i="1"/>
  <c r="Z30" i="1"/>
  <c r="Y10" i="1"/>
  <c r="I54" i="1"/>
  <c r="H54" i="1"/>
  <c r="G54" i="1"/>
  <c r="AA42" i="1"/>
  <c r="BC42" i="1"/>
  <c r="G42" i="1"/>
  <c r="I42" i="1"/>
  <c r="R42" i="1"/>
</calcChain>
</file>

<file path=xl/sharedStrings.xml><?xml version="1.0" encoding="utf-8"?>
<sst xmlns="http://schemas.openxmlformats.org/spreadsheetml/2006/main" count="550" uniqueCount="57">
  <si>
    <t>Bins</t>
  </si>
  <si>
    <t>sox5</t>
  </si>
  <si>
    <t>ctip2</t>
  </si>
  <si>
    <t>dapi</t>
  </si>
  <si>
    <t>S+c+</t>
  </si>
  <si>
    <t>S/DAPI</t>
  </si>
  <si>
    <t>C/DAPI</t>
  </si>
  <si>
    <t>S+C+/DAPI</t>
  </si>
  <si>
    <t>Total</t>
  </si>
  <si>
    <t>315T</t>
  </si>
  <si>
    <t>Average 315T1</t>
  </si>
  <si>
    <t>Average 315T2</t>
  </si>
  <si>
    <t>Average 315T3</t>
  </si>
  <si>
    <t>Average WT</t>
  </si>
  <si>
    <t>Average 315T</t>
  </si>
  <si>
    <t>std error wt</t>
  </si>
  <si>
    <t>std error 315T</t>
  </si>
  <si>
    <t>T-test</t>
  </si>
  <si>
    <t>Average CKO</t>
  </si>
  <si>
    <t>std error CKO</t>
  </si>
  <si>
    <t>315T N1 SA1</t>
  </si>
  <si>
    <t>Ctrl1</t>
  </si>
  <si>
    <t>Ctrl 2</t>
  </si>
  <si>
    <t>Ctrl3</t>
  </si>
  <si>
    <t>315TN1</t>
  </si>
  <si>
    <t>315TN2</t>
  </si>
  <si>
    <t>315TN3</t>
  </si>
  <si>
    <t>Ctrl N1 SA1</t>
  </si>
  <si>
    <t>Ctrl N1 SA2</t>
  </si>
  <si>
    <t>Ctrl N2 SA1</t>
  </si>
  <si>
    <t>Ctrl N2 SA2</t>
  </si>
  <si>
    <t>Ctrl N3 SA1</t>
  </si>
  <si>
    <t>Ctrl N3 SA2</t>
  </si>
  <si>
    <t>Average Ctrl1</t>
  </si>
  <si>
    <t>Average Ctrl 2</t>
  </si>
  <si>
    <t>Average Ctrl 3</t>
  </si>
  <si>
    <t>315T N1 SA2</t>
  </si>
  <si>
    <t>315T N2 SA1</t>
  </si>
  <si>
    <t>315T N2 SA2</t>
  </si>
  <si>
    <t>315T N3 SA1</t>
  </si>
  <si>
    <t>315T N3 SA2</t>
  </si>
  <si>
    <t>CTrl N1 SA1</t>
  </si>
  <si>
    <t>SA2</t>
  </si>
  <si>
    <t>SA3</t>
  </si>
  <si>
    <t>Average Ctrl N1</t>
  </si>
  <si>
    <t>Average Ctrl N2</t>
  </si>
  <si>
    <t>Average Ctrl N3</t>
  </si>
  <si>
    <t xml:space="preserve">CKO N1 </t>
  </si>
  <si>
    <t>SA1</t>
  </si>
  <si>
    <t>CKO N2</t>
  </si>
  <si>
    <t>CKO N3</t>
  </si>
  <si>
    <t>Average CKO1</t>
  </si>
  <si>
    <t>Average CKO2</t>
  </si>
  <si>
    <t>Average CKO3</t>
  </si>
  <si>
    <t>*</t>
  </si>
  <si>
    <t>**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</si>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</sst>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3" fontId="0" fillId="0" borderId="0" xfId="0" applyNumberFormat="1"/>
    <xf numFmtId="0" fontId="0" fillId="0" borderId="1" xfId="0" applyFill="1" applyBorder="1"/>
    <xf numFmtId="0" fontId="0" fillId="0" borderId="0" xfId="0" applyFill="1"/>
    <xf numFmtId="3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Sox5/Ctip2 colocalization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'315T'!$I$47</c:f>
              <c:strCache>
                <c:ptCount val="1"/>
                <c:pt idx="0">
                  <c:v>S+C+/DAPI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'315T'!$C$69:$C$74</c:f>
                <c:numCache>
                  <c:formatCode>General</c:formatCode>
                  <c:ptCount val="6"/>
                  <c:pt idx="0">
                    <c:v>0.0162678236132164</c:v>
                  </c:pt>
                  <c:pt idx="1">
                    <c:v>0.00205026327585252</c:v>
                  </c:pt>
                  <c:pt idx="2">
                    <c:v>0.0270023249454525</c:v>
                  </c:pt>
                  <c:pt idx="3">
                    <c:v>0.0226086023002042</c:v>
                  </c:pt>
                  <c:pt idx="4">
                    <c:v>0.00292397660818713</c:v>
                  </c:pt>
                  <c:pt idx="5">
                    <c:v>0.00183535766359089</c:v>
                  </c:pt>
                </c:numCache>
              </c:numRef>
            </c:plus>
            <c:minus>
              <c:numRef>
                <c:f>'315T'!$C$69:$C$74</c:f>
                <c:numCache>
                  <c:formatCode>General</c:formatCode>
                  <c:ptCount val="6"/>
                  <c:pt idx="0">
                    <c:v>0.0162678236132164</c:v>
                  </c:pt>
                  <c:pt idx="1">
                    <c:v>0.00205026327585252</c:v>
                  </c:pt>
                  <c:pt idx="2">
                    <c:v>0.0270023249454525</c:v>
                  </c:pt>
                  <c:pt idx="3">
                    <c:v>0.0226086023002042</c:v>
                  </c:pt>
                  <c:pt idx="4">
                    <c:v>0.00292397660818713</c:v>
                  </c:pt>
                  <c:pt idx="5">
                    <c:v>0.00183535766359089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'315T'!$I$48:$I$53</c:f>
              <c:numCache>
                <c:formatCode>General</c:formatCode>
                <c:ptCount val="6"/>
                <c:pt idx="0">
                  <c:v>0.0365853658536585</c:v>
                </c:pt>
                <c:pt idx="1">
                  <c:v>0.0561926605504587</c:v>
                </c:pt>
                <c:pt idx="2">
                  <c:v>0.193096008629989</c:v>
                </c:pt>
                <c:pt idx="3">
                  <c:v>0.0573012939001848</c:v>
                </c:pt>
                <c:pt idx="4">
                  <c:v>0.00299177262528048</c:v>
                </c:pt>
                <c:pt idx="5">
                  <c:v>0.0172413793103448</c:v>
                </c:pt>
              </c:numCache>
            </c:numRef>
          </c:val>
        </c:ser>
        <c:ser>
          <c:idx val="1"/>
          <c:order val="1"/>
          <c:tx>
            <c:strRef>
              <c:f>'315T'!$AK$47</c:f>
              <c:strCache>
                <c:ptCount val="1"/>
                <c:pt idx="0">
                  <c:v>S+C+/DAPI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'315T'!$D$69:$D$74</c:f>
                <c:numCache>
                  <c:formatCode>General</c:formatCode>
                  <c:ptCount val="6"/>
                  <c:pt idx="0">
                    <c:v>0.0218035495722833</c:v>
                  </c:pt>
                  <c:pt idx="1">
                    <c:v>0.0237424203355648</c:v>
                  </c:pt>
                  <c:pt idx="2">
                    <c:v>0.0127868038343505</c:v>
                  </c:pt>
                  <c:pt idx="3">
                    <c:v>0.0191938919470979</c:v>
                  </c:pt>
                  <c:pt idx="4">
                    <c:v>0.00551615445232466</c:v>
                  </c:pt>
                  <c:pt idx="5">
                    <c:v>0.00414411977728036</c:v>
                  </c:pt>
                </c:numCache>
              </c:numRef>
            </c:plus>
            <c:minus>
              <c:numRef>
                <c:f>'315T'!$D$69:$D$74</c:f>
                <c:numCache>
                  <c:formatCode>General</c:formatCode>
                  <c:ptCount val="6"/>
                  <c:pt idx="0">
                    <c:v>0.0218035495722833</c:v>
                  </c:pt>
                  <c:pt idx="1">
                    <c:v>0.0237424203355648</c:v>
                  </c:pt>
                  <c:pt idx="2">
                    <c:v>0.0127868038343505</c:v>
                  </c:pt>
                  <c:pt idx="3">
                    <c:v>0.0191938919470979</c:v>
                  </c:pt>
                  <c:pt idx="4">
                    <c:v>0.00551615445232466</c:v>
                  </c:pt>
                  <c:pt idx="5">
                    <c:v>0.00414411977728036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'315T'!$AK$48:$AK$53</c:f>
              <c:numCache>
                <c:formatCode>General</c:formatCode>
                <c:ptCount val="6"/>
                <c:pt idx="0">
                  <c:v>0.0784518828451883</c:v>
                </c:pt>
                <c:pt idx="1">
                  <c:v>0.0968045112781955</c:v>
                </c:pt>
                <c:pt idx="2">
                  <c:v>0.169741697416974</c:v>
                </c:pt>
                <c:pt idx="3">
                  <c:v>0.216652506372133</c:v>
                </c:pt>
                <c:pt idx="4">
                  <c:v>0.00525131282820705</c:v>
                </c:pt>
                <c:pt idx="5">
                  <c:v>0.0064516129032258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52486912"/>
        <c:axId val="-175413616"/>
      </c:barChart>
      <c:catAx>
        <c:axId val="-25248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5413616"/>
        <c:crosses val="autoZero"/>
        <c:auto val="1"/>
        <c:lblAlgn val="ctr"/>
        <c:lblOffset val="100"/>
        <c:noMultiLvlLbl val="0"/>
      </c:catAx>
      <c:valAx>
        <c:axId val="-17541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5248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CKO!$I$47</c:f>
              <c:strCache>
                <c:ptCount val="1"/>
                <c:pt idx="0">
                  <c:v>S+C+/DAPI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CKO!$B$68:$B$73</c:f>
                <c:numCache>
                  <c:formatCode>General</c:formatCode>
                  <c:ptCount val="6"/>
                  <c:pt idx="0">
                    <c:v>0.0375401208480869</c:v>
                  </c:pt>
                  <c:pt idx="1">
                    <c:v>0.01234670296109</c:v>
                  </c:pt>
                  <c:pt idx="2">
                    <c:v>0.0159103336941412</c:v>
                  </c:pt>
                  <c:pt idx="3">
                    <c:v>0.0275374692114999</c:v>
                  </c:pt>
                  <c:pt idx="4">
                    <c:v>0.00164203612479475</c:v>
                  </c:pt>
                  <c:pt idx="5">
                    <c:v>0.00469919124972189</c:v>
                  </c:pt>
                </c:numCache>
              </c:numRef>
            </c:plus>
            <c:minus>
              <c:numRef>
                <c:f>CKO!$B$68:$B$73</c:f>
                <c:numCache>
                  <c:formatCode>General</c:formatCode>
                  <c:ptCount val="6"/>
                  <c:pt idx="0">
                    <c:v>0.0375401208480869</c:v>
                  </c:pt>
                  <c:pt idx="1">
                    <c:v>0.01234670296109</c:v>
                  </c:pt>
                  <c:pt idx="2">
                    <c:v>0.0159103336941412</c:v>
                  </c:pt>
                  <c:pt idx="3">
                    <c:v>0.0275374692114999</c:v>
                  </c:pt>
                  <c:pt idx="4">
                    <c:v>0.00164203612479475</c:v>
                  </c:pt>
                  <c:pt idx="5">
                    <c:v>0.00469919124972189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CKO!$I$48:$I$53</c:f>
              <c:numCache>
                <c:formatCode>General</c:formatCode>
                <c:ptCount val="6"/>
                <c:pt idx="0">
                  <c:v>0.0644</c:v>
                </c:pt>
                <c:pt idx="1">
                  <c:v>0.0750605326876513</c:v>
                </c:pt>
                <c:pt idx="2">
                  <c:v>0.220159151193634</c:v>
                </c:pt>
                <c:pt idx="3">
                  <c:v>0.0661466458658346</c:v>
                </c:pt>
                <c:pt idx="4">
                  <c:v>0.00150075037518759</c:v>
                </c:pt>
                <c:pt idx="5">
                  <c:v>0.0162116040955631</c:v>
                </c:pt>
              </c:numCache>
            </c:numRef>
          </c:val>
        </c:ser>
        <c:ser>
          <c:idx val="1"/>
          <c:order val="1"/>
          <c:tx>
            <c:strRef>
              <c:f>CKO!$AK$47</c:f>
              <c:strCache>
                <c:ptCount val="1"/>
                <c:pt idx="0">
                  <c:v>S+C+/DAPI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CKO!$C$68:$C$73</c:f>
                <c:numCache>
                  <c:formatCode>General</c:formatCode>
                  <c:ptCount val="6"/>
                  <c:pt idx="0">
                    <c:v>0.0306951728554042</c:v>
                  </c:pt>
                  <c:pt idx="1">
                    <c:v>0.035603636850994</c:v>
                  </c:pt>
                  <c:pt idx="2">
                    <c:v>0.0321377540311318</c:v>
                  </c:pt>
                  <c:pt idx="3">
                    <c:v>0.0179592242101803</c:v>
                  </c:pt>
                  <c:pt idx="4">
                    <c:v>0.00112623626065456</c:v>
                  </c:pt>
                  <c:pt idx="5">
                    <c:v>0.00207640955550411</c:v>
                  </c:pt>
                </c:numCache>
              </c:numRef>
            </c:plus>
            <c:minus>
              <c:numRef>
                <c:f>CKO!$C$68:$C$73</c:f>
                <c:numCache>
                  <c:formatCode>General</c:formatCode>
                  <c:ptCount val="6"/>
                  <c:pt idx="0">
                    <c:v>0.0306951728554042</c:v>
                  </c:pt>
                  <c:pt idx="1">
                    <c:v>0.035603636850994</c:v>
                  </c:pt>
                  <c:pt idx="2">
                    <c:v>0.0321377540311318</c:v>
                  </c:pt>
                  <c:pt idx="3">
                    <c:v>0.0179592242101803</c:v>
                  </c:pt>
                  <c:pt idx="4">
                    <c:v>0.00112623626065456</c:v>
                  </c:pt>
                  <c:pt idx="5">
                    <c:v>0.00207640955550411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CKO!$AK$48:$AK$53</c:f>
              <c:numCache>
                <c:formatCode>General</c:formatCode>
                <c:ptCount val="6"/>
                <c:pt idx="0">
                  <c:v>0.199471985919625</c:v>
                </c:pt>
                <c:pt idx="1">
                  <c:v>0.204050243527301</c:v>
                </c:pt>
                <c:pt idx="2">
                  <c:v>0.223969072164948</c:v>
                </c:pt>
                <c:pt idx="3">
                  <c:v>0.198499152747519</c:v>
                </c:pt>
                <c:pt idx="4">
                  <c:v>0.00482800241400121</c:v>
                </c:pt>
                <c:pt idx="5">
                  <c:v>0.0174603174603175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96509376"/>
        <c:axId val="-252232848"/>
      </c:barChart>
      <c:catAx>
        <c:axId val="-59650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52232848"/>
        <c:crosses val="autoZero"/>
        <c:auto val="1"/>
        <c:lblAlgn val="ctr"/>
        <c:lblOffset val="100"/>
        <c:noMultiLvlLbl val="0"/>
      </c:catAx>
      <c:valAx>
        <c:axId val="-25223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59650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177052</xdr:colOff>
      <xdr:row>56</xdr:row>
      <xdr:rowOff>10335</xdr:rowOff>
    </xdr:from>
    <xdr:to>
      <xdr:col>16</xdr:col>
      <xdr:colOff>32373</xdr:colOff>
      <xdr:row>70</xdr:row>
      <xdr:rowOff>82301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613849</xdr:colOff>
      <xdr:row>59</xdr:row>
      <xdr:rowOff>1715</xdr:rowOff>
    </xdr:from>
    <xdr:to>
      <xdr:col>15</xdr:col>
      <xdr:colOff>436396</xdr:colOff>
      <xdr:row>73</xdr:row>
      <xdr:rowOff>65737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75"/>
  <sheetViews>
    <sheetView topLeftCell="A35" zoomScale="75" zoomScaleNormal="56" workbookViewId="0">
      <selection activeCell="H73" sqref="H73"/>
    </sheetView>
  </sheetViews>
  <sheetFormatPr baseColWidth="10" defaultColWidth="8.83203125" defaultRowHeight="15" x14ac:dyDescent="0.2"/>
  <sheetData>
    <row r="1" spans="2:55" x14ac:dyDescent="0.2">
      <c r="AD1" s="4" t="s">
        <v>9</v>
      </c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pans="2:55" x14ac:dyDescent="0.2">
      <c r="B2" s="4" t="s">
        <v>27</v>
      </c>
      <c r="C2" s="4"/>
      <c r="D2" s="4"/>
      <c r="E2" s="4"/>
      <c r="F2" s="4"/>
      <c r="G2" s="4"/>
      <c r="H2" s="4"/>
      <c r="I2" s="4"/>
      <c r="J2" s="4"/>
      <c r="K2" s="4" t="s">
        <v>28</v>
      </c>
      <c r="L2" s="4"/>
      <c r="M2" s="4"/>
      <c r="N2" s="4"/>
      <c r="O2" s="4"/>
      <c r="P2" s="4"/>
      <c r="Q2" s="4"/>
      <c r="R2" s="4"/>
      <c r="AD2" s="4" t="s">
        <v>20</v>
      </c>
      <c r="AE2" s="4"/>
      <c r="AF2" s="4"/>
      <c r="AG2" s="4"/>
      <c r="AH2" s="4"/>
      <c r="AI2" s="4"/>
      <c r="AJ2" s="4"/>
      <c r="AK2" s="4"/>
      <c r="AL2" s="4"/>
      <c r="AM2" s="4" t="s">
        <v>36</v>
      </c>
      <c r="AN2" s="4"/>
      <c r="AO2" s="4"/>
      <c r="AP2" s="4"/>
      <c r="AQ2" s="4"/>
      <c r="AR2" s="4"/>
      <c r="AS2" s="4"/>
      <c r="AT2" s="4"/>
      <c r="AU2" s="4"/>
      <c r="AV2" s="4"/>
    </row>
    <row r="3" spans="2:55" x14ac:dyDescent="0.2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/>
      <c r="K3" s="3" t="s">
        <v>0</v>
      </c>
      <c r="L3" s="3" t="s">
        <v>1</v>
      </c>
      <c r="M3" s="3" t="s">
        <v>2</v>
      </c>
      <c r="N3" s="3" t="s">
        <v>3</v>
      </c>
      <c r="O3" s="3" t="s">
        <v>4</v>
      </c>
      <c r="P3" s="3" t="s">
        <v>5</v>
      </c>
      <c r="Q3" s="3" t="s">
        <v>6</v>
      </c>
      <c r="R3" s="3" t="s">
        <v>7</v>
      </c>
      <c r="T3" s="1" t="s">
        <v>0</v>
      </c>
      <c r="U3" s="1" t="s">
        <v>1</v>
      </c>
      <c r="V3" s="1" t="s">
        <v>2</v>
      </c>
      <c r="W3" s="1" t="s">
        <v>3</v>
      </c>
      <c r="X3" s="1" t="s">
        <v>4</v>
      </c>
      <c r="Y3" s="1" t="s">
        <v>5</v>
      </c>
      <c r="Z3" s="1" t="s">
        <v>6</v>
      </c>
      <c r="AA3" s="1" t="s">
        <v>7</v>
      </c>
      <c r="AD3" s="3" t="s">
        <v>0</v>
      </c>
      <c r="AE3" s="3" t="s">
        <v>1</v>
      </c>
      <c r="AF3" s="3" t="s">
        <v>2</v>
      </c>
      <c r="AG3" s="3" t="s">
        <v>3</v>
      </c>
      <c r="AH3" s="3" t="s">
        <v>4</v>
      </c>
      <c r="AI3" s="3" t="s">
        <v>5</v>
      </c>
      <c r="AJ3" s="3" t="s">
        <v>6</v>
      </c>
      <c r="AK3" s="3" t="s">
        <v>7</v>
      </c>
      <c r="AL3" s="4"/>
      <c r="AM3" s="3" t="s">
        <v>0</v>
      </c>
      <c r="AN3" s="3" t="s">
        <v>1</v>
      </c>
      <c r="AO3" s="3" t="s">
        <v>2</v>
      </c>
      <c r="AP3" s="3" t="s">
        <v>3</v>
      </c>
      <c r="AQ3" s="3" t="s">
        <v>4</v>
      </c>
      <c r="AR3" s="3" t="s">
        <v>5</v>
      </c>
      <c r="AS3" s="3" t="s">
        <v>6</v>
      </c>
      <c r="AT3" s="3" t="s">
        <v>7</v>
      </c>
      <c r="AU3" s="4"/>
      <c r="AV3" s="3" t="s">
        <v>0</v>
      </c>
      <c r="AW3" s="1" t="s">
        <v>1</v>
      </c>
      <c r="AX3" s="1" t="s">
        <v>2</v>
      </c>
      <c r="AY3" s="1" t="s">
        <v>3</v>
      </c>
      <c r="AZ3" s="1" t="s">
        <v>4</v>
      </c>
      <c r="BA3" s="1" t="s">
        <v>5</v>
      </c>
      <c r="BB3" s="1" t="s">
        <v>6</v>
      </c>
      <c r="BC3" s="1" t="s">
        <v>7</v>
      </c>
    </row>
    <row r="4" spans="2:55" x14ac:dyDescent="0.2">
      <c r="B4" s="3">
        <v>1</v>
      </c>
      <c r="C4" s="4">
        <v>75</v>
      </c>
      <c r="D4" s="5">
        <v>12</v>
      </c>
      <c r="E4" s="5">
        <v>143</v>
      </c>
      <c r="F4" s="3">
        <v>8</v>
      </c>
      <c r="G4" s="3">
        <f>C4/E4</f>
        <v>0.52447552447552448</v>
      </c>
      <c r="H4" s="3">
        <f>D4/E4</f>
        <v>8.3916083916083919E-2</v>
      </c>
      <c r="I4" s="3">
        <f>F4/E4</f>
        <v>5.5944055944055944E-2</v>
      </c>
      <c r="J4" s="4"/>
      <c r="K4" s="3">
        <v>1</v>
      </c>
      <c r="L4" s="4">
        <v>76</v>
      </c>
      <c r="M4" s="4">
        <v>0</v>
      </c>
      <c r="N4" s="4">
        <v>130</v>
      </c>
      <c r="O4" s="3">
        <v>0</v>
      </c>
      <c r="P4" s="3">
        <f>L4/N4</f>
        <v>0.58461538461538465</v>
      </c>
      <c r="Q4" s="3">
        <f>M4/N4</f>
        <v>0</v>
      </c>
      <c r="R4" s="3">
        <f>O4/N4</f>
        <v>0</v>
      </c>
      <c r="T4" s="1">
        <v>1</v>
      </c>
      <c r="X4" s="1"/>
      <c r="Y4" s="1" t="e">
        <f>U4/W4</f>
        <v>#DIV/0!</v>
      </c>
      <c r="Z4" s="1" t="e">
        <f>V4/W4</f>
        <v>#DIV/0!</v>
      </c>
      <c r="AA4" s="1" t="e">
        <f>X4/W4</f>
        <v>#DIV/0!</v>
      </c>
      <c r="AD4" s="3">
        <v>1</v>
      </c>
      <c r="AE4" s="5">
        <v>97</v>
      </c>
      <c r="AF4" s="4">
        <v>15</v>
      </c>
      <c r="AG4" s="4">
        <v>179</v>
      </c>
      <c r="AH4" s="3">
        <v>11</v>
      </c>
      <c r="AI4" s="3">
        <f>AE4/AG4</f>
        <v>0.54189944134078216</v>
      </c>
      <c r="AJ4" s="3">
        <f>AF4/AG4</f>
        <v>8.3798882681564241E-2</v>
      </c>
      <c r="AK4" s="3">
        <f>AH4/AG4</f>
        <v>6.1452513966480445E-2</v>
      </c>
      <c r="AL4" s="4"/>
      <c r="AM4" s="3">
        <v>1</v>
      </c>
      <c r="AN4" s="4">
        <v>88</v>
      </c>
      <c r="AO4" s="4">
        <v>18</v>
      </c>
      <c r="AP4" s="4">
        <v>161</v>
      </c>
      <c r="AQ4" s="3">
        <v>16</v>
      </c>
      <c r="AR4" s="3">
        <f>AN4/AP4</f>
        <v>0.54658385093167705</v>
      </c>
      <c r="AS4" s="3">
        <f>AO4/AP4</f>
        <v>0.11180124223602485</v>
      </c>
      <c r="AT4" s="3">
        <f>AQ4/AP4</f>
        <v>9.9378881987577633E-2</v>
      </c>
      <c r="AU4" s="4"/>
      <c r="AV4" s="3">
        <v>1</v>
      </c>
      <c r="AZ4" s="1"/>
      <c r="BA4" s="1" t="e">
        <f>AW4/AY4</f>
        <v>#DIV/0!</v>
      </c>
      <c r="BB4" s="1" t="e">
        <f>AX4/AY4</f>
        <v>#DIV/0!</v>
      </c>
      <c r="BC4" s="1" t="e">
        <f>AZ4/AY4</f>
        <v>#DIV/0!</v>
      </c>
    </row>
    <row r="5" spans="2:55" x14ac:dyDescent="0.2">
      <c r="B5" s="3">
        <v>2</v>
      </c>
      <c r="C5" s="4">
        <v>70</v>
      </c>
      <c r="D5" s="5">
        <v>13</v>
      </c>
      <c r="E5" s="4">
        <v>160</v>
      </c>
      <c r="F5" s="3">
        <v>8</v>
      </c>
      <c r="G5" s="3">
        <f t="shared" ref="G5:G10" si="0">C5/E5</f>
        <v>0.4375</v>
      </c>
      <c r="H5" s="3">
        <f t="shared" ref="H5:H10" si="1">D5/E5</f>
        <v>8.1250000000000003E-2</v>
      </c>
      <c r="I5" s="3">
        <f t="shared" ref="I5:I10" si="2">F5/E5</f>
        <v>0.05</v>
      </c>
      <c r="J5" s="4"/>
      <c r="K5" s="3">
        <v>2</v>
      </c>
      <c r="L5" s="4">
        <v>67</v>
      </c>
      <c r="M5" s="4">
        <v>8</v>
      </c>
      <c r="N5" s="4">
        <v>110</v>
      </c>
      <c r="O5" s="3">
        <v>7</v>
      </c>
      <c r="P5" s="3">
        <f t="shared" ref="P5:P10" si="3">L5/N5</f>
        <v>0.60909090909090913</v>
      </c>
      <c r="Q5" s="3">
        <f t="shared" ref="Q5:Q10" si="4">M5/N5</f>
        <v>7.2727272727272724E-2</v>
      </c>
      <c r="R5" s="3">
        <f t="shared" ref="R5:R10" si="5">O5/N5</f>
        <v>6.363636363636363E-2</v>
      </c>
      <c r="T5" s="1">
        <v>2</v>
      </c>
      <c r="X5" s="1"/>
      <c r="Y5" s="1" t="e">
        <f t="shared" ref="Y5:Y10" si="6">U5/W5</f>
        <v>#DIV/0!</v>
      </c>
      <c r="Z5" s="1" t="e">
        <f t="shared" ref="Z5:Z10" si="7">V5/W5</f>
        <v>#DIV/0!</v>
      </c>
      <c r="AA5" s="1" t="e">
        <f t="shared" ref="AA5:AA10" si="8">X5/W5</f>
        <v>#DIV/0!</v>
      </c>
      <c r="AD5" s="3">
        <v>2</v>
      </c>
      <c r="AE5" s="5">
        <v>141</v>
      </c>
      <c r="AF5" s="4">
        <v>37</v>
      </c>
      <c r="AG5" s="4">
        <v>191</v>
      </c>
      <c r="AH5" s="3">
        <v>36</v>
      </c>
      <c r="AI5" s="3">
        <f t="shared" ref="AI5:AI10" si="9">AE5/AG5</f>
        <v>0.73821989528795806</v>
      </c>
      <c r="AJ5" s="3">
        <f t="shared" ref="AJ5:AJ10" si="10">AF5/AG5</f>
        <v>0.193717277486911</v>
      </c>
      <c r="AK5" s="3">
        <f t="shared" ref="AK5:AK10" si="11">AH5/AG5</f>
        <v>0.18848167539267016</v>
      </c>
      <c r="AL5" s="4"/>
      <c r="AM5" s="3">
        <v>2</v>
      </c>
      <c r="AN5" s="4">
        <v>93</v>
      </c>
      <c r="AO5" s="4">
        <v>20</v>
      </c>
      <c r="AP5" s="4">
        <v>164</v>
      </c>
      <c r="AQ5" s="3">
        <v>15</v>
      </c>
      <c r="AR5" s="3">
        <f t="shared" ref="AR5:AR10" si="12">AN5/AP5</f>
        <v>0.56707317073170727</v>
      </c>
      <c r="AS5" s="3">
        <f t="shared" ref="AS5:AS10" si="13">AO5/AP5</f>
        <v>0.12195121951219512</v>
      </c>
      <c r="AT5" s="3">
        <f t="shared" ref="AT5:AT10" si="14">AQ5/AP5</f>
        <v>9.1463414634146339E-2</v>
      </c>
      <c r="AU5" s="4"/>
      <c r="AV5" s="3">
        <v>2</v>
      </c>
      <c r="AZ5" s="1"/>
      <c r="BA5" s="1" t="e">
        <f t="shared" ref="BA5:BA10" si="15">AW5/AY5</f>
        <v>#DIV/0!</v>
      </c>
      <c r="BB5" s="1" t="e">
        <f t="shared" ref="BB5:BB10" si="16">AX5/AY5</f>
        <v>#DIV/0!</v>
      </c>
      <c r="BC5" s="1" t="e">
        <f t="shared" ref="BC5:BC10" si="17">AZ5/AY5</f>
        <v>#DIV/0!</v>
      </c>
    </row>
    <row r="6" spans="2:55" x14ac:dyDescent="0.2">
      <c r="B6" s="3">
        <v>3</v>
      </c>
      <c r="C6" s="4">
        <v>37</v>
      </c>
      <c r="D6" s="5">
        <v>45</v>
      </c>
      <c r="E6" s="4">
        <v>161</v>
      </c>
      <c r="F6" s="3">
        <v>27</v>
      </c>
      <c r="G6" s="3">
        <f t="shared" si="0"/>
        <v>0.22981366459627328</v>
      </c>
      <c r="H6" s="3">
        <f t="shared" si="1"/>
        <v>0.27950310559006208</v>
      </c>
      <c r="I6" s="3">
        <f t="shared" si="2"/>
        <v>0.16770186335403728</v>
      </c>
      <c r="J6" s="4"/>
      <c r="K6" s="3">
        <v>3</v>
      </c>
      <c r="L6" s="4">
        <v>43</v>
      </c>
      <c r="M6" s="4">
        <v>33</v>
      </c>
      <c r="N6" s="4">
        <v>136</v>
      </c>
      <c r="O6" s="3">
        <v>14</v>
      </c>
      <c r="P6" s="3">
        <f t="shared" si="3"/>
        <v>0.31617647058823528</v>
      </c>
      <c r="Q6" s="3">
        <f t="shared" si="4"/>
        <v>0.24264705882352941</v>
      </c>
      <c r="R6" s="3">
        <f t="shared" si="5"/>
        <v>0.10294117647058823</v>
      </c>
      <c r="T6" s="1">
        <v>3</v>
      </c>
      <c r="X6" s="1"/>
      <c r="Y6" s="1" t="e">
        <f t="shared" si="6"/>
        <v>#DIV/0!</v>
      </c>
      <c r="Z6" s="1" t="e">
        <f t="shared" si="7"/>
        <v>#DIV/0!</v>
      </c>
      <c r="AA6" s="1" t="e">
        <f t="shared" si="8"/>
        <v>#DIV/0!</v>
      </c>
      <c r="AD6" s="3">
        <v>3</v>
      </c>
      <c r="AE6" s="5">
        <v>111</v>
      </c>
      <c r="AF6" s="4">
        <v>55</v>
      </c>
      <c r="AG6" s="4">
        <v>194</v>
      </c>
      <c r="AH6" s="3">
        <v>44</v>
      </c>
      <c r="AI6" s="3">
        <f t="shared" si="9"/>
        <v>0.57216494845360821</v>
      </c>
      <c r="AJ6" s="3">
        <f t="shared" si="10"/>
        <v>0.28350515463917525</v>
      </c>
      <c r="AK6" s="3">
        <f t="shared" si="11"/>
        <v>0.22680412371134021</v>
      </c>
      <c r="AL6" s="4"/>
      <c r="AM6" s="3">
        <v>3</v>
      </c>
      <c r="AN6" s="4">
        <v>79</v>
      </c>
      <c r="AO6" s="4">
        <v>25</v>
      </c>
      <c r="AP6" s="4">
        <v>157</v>
      </c>
      <c r="AQ6" s="3">
        <v>15</v>
      </c>
      <c r="AR6" s="3">
        <f t="shared" si="12"/>
        <v>0.50318471337579618</v>
      </c>
      <c r="AS6" s="3">
        <f t="shared" si="13"/>
        <v>0.15923566878980891</v>
      </c>
      <c r="AT6" s="3">
        <f t="shared" si="14"/>
        <v>9.5541401273885357E-2</v>
      </c>
      <c r="AU6" s="4"/>
      <c r="AV6" s="3">
        <v>3</v>
      </c>
      <c r="AZ6" s="1"/>
      <c r="BA6" s="1" t="e">
        <f t="shared" si="15"/>
        <v>#DIV/0!</v>
      </c>
      <c r="BB6" s="1" t="e">
        <f t="shared" si="16"/>
        <v>#DIV/0!</v>
      </c>
      <c r="BC6" s="1" t="e">
        <f t="shared" si="17"/>
        <v>#DIV/0!</v>
      </c>
    </row>
    <row r="7" spans="2:55" x14ac:dyDescent="0.2">
      <c r="B7" s="3">
        <v>4</v>
      </c>
      <c r="C7" s="4">
        <v>18</v>
      </c>
      <c r="D7" s="5">
        <v>18</v>
      </c>
      <c r="E7" s="4">
        <v>189</v>
      </c>
      <c r="F7" s="3">
        <v>14</v>
      </c>
      <c r="G7" s="3">
        <f t="shared" si="0"/>
        <v>9.5238095238095233E-2</v>
      </c>
      <c r="H7" s="3">
        <f t="shared" si="1"/>
        <v>9.5238095238095233E-2</v>
      </c>
      <c r="I7" s="3">
        <f t="shared" si="2"/>
        <v>7.407407407407407E-2</v>
      </c>
      <c r="J7" s="4"/>
      <c r="K7" s="3">
        <v>4</v>
      </c>
      <c r="L7" s="4">
        <v>30</v>
      </c>
      <c r="M7" s="4">
        <v>22</v>
      </c>
      <c r="N7" s="4">
        <v>164</v>
      </c>
      <c r="O7" s="3">
        <v>22</v>
      </c>
      <c r="P7" s="3">
        <f t="shared" si="3"/>
        <v>0.18292682926829268</v>
      </c>
      <c r="Q7" s="3">
        <f t="shared" si="4"/>
        <v>0.13414634146341464</v>
      </c>
      <c r="R7" s="3">
        <f t="shared" si="5"/>
        <v>0.13414634146341464</v>
      </c>
      <c r="T7" s="1">
        <v>4</v>
      </c>
      <c r="X7" s="1"/>
      <c r="Y7" s="1" t="e">
        <f t="shared" si="6"/>
        <v>#DIV/0!</v>
      </c>
      <c r="Z7" s="1" t="e">
        <f t="shared" si="7"/>
        <v>#DIV/0!</v>
      </c>
      <c r="AA7" s="1" t="e">
        <f t="shared" si="8"/>
        <v>#DIV/0!</v>
      </c>
      <c r="AD7" s="3">
        <v>4</v>
      </c>
      <c r="AE7" s="5">
        <v>49</v>
      </c>
      <c r="AF7" s="4">
        <v>31</v>
      </c>
      <c r="AG7" s="4">
        <v>179</v>
      </c>
      <c r="AH7" s="3">
        <v>26</v>
      </c>
      <c r="AI7" s="3">
        <f t="shared" si="9"/>
        <v>0.27374301675977653</v>
      </c>
      <c r="AJ7" s="3">
        <f t="shared" si="10"/>
        <v>0.17318435754189945</v>
      </c>
      <c r="AK7" s="3">
        <f t="shared" si="11"/>
        <v>0.14525139664804471</v>
      </c>
      <c r="AL7" s="4"/>
      <c r="AM7" s="3">
        <v>4</v>
      </c>
      <c r="AN7" s="4">
        <v>84</v>
      </c>
      <c r="AO7" s="4">
        <v>71</v>
      </c>
      <c r="AP7" s="4">
        <v>191</v>
      </c>
      <c r="AQ7" s="3">
        <v>63</v>
      </c>
      <c r="AR7" s="3">
        <f t="shared" si="12"/>
        <v>0.43979057591623039</v>
      </c>
      <c r="AS7" s="3">
        <f t="shared" si="13"/>
        <v>0.37172774869109948</v>
      </c>
      <c r="AT7" s="3">
        <f t="shared" si="14"/>
        <v>0.32984293193717279</v>
      </c>
      <c r="AU7" s="4"/>
      <c r="AV7" s="3">
        <v>4</v>
      </c>
      <c r="AZ7" s="1"/>
      <c r="BA7" s="1" t="e">
        <f t="shared" si="15"/>
        <v>#DIV/0!</v>
      </c>
      <c r="BB7" s="1" t="e">
        <f t="shared" si="16"/>
        <v>#DIV/0!</v>
      </c>
      <c r="BC7" s="1" t="e">
        <f t="shared" si="17"/>
        <v>#DIV/0!</v>
      </c>
    </row>
    <row r="8" spans="2:55" x14ac:dyDescent="0.2">
      <c r="B8" s="3">
        <v>5</v>
      </c>
      <c r="C8" s="4">
        <v>3</v>
      </c>
      <c r="D8" s="5">
        <v>1</v>
      </c>
      <c r="E8" s="4">
        <v>218</v>
      </c>
      <c r="F8" s="3">
        <v>0</v>
      </c>
      <c r="G8" s="3">
        <f t="shared" si="0"/>
        <v>1.3761467889908258E-2</v>
      </c>
      <c r="H8" s="3">
        <f t="shared" si="1"/>
        <v>4.5871559633027525E-3</v>
      </c>
      <c r="I8" s="3">
        <f t="shared" si="2"/>
        <v>0</v>
      </c>
      <c r="J8" s="4"/>
      <c r="K8" s="3">
        <v>5</v>
      </c>
      <c r="L8" s="4">
        <v>5</v>
      </c>
      <c r="M8" s="4">
        <v>1</v>
      </c>
      <c r="N8" s="4">
        <v>216</v>
      </c>
      <c r="O8" s="3">
        <v>0</v>
      </c>
      <c r="P8" s="3">
        <f t="shared" si="3"/>
        <v>2.3148148148148147E-2</v>
      </c>
      <c r="Q8" s="3">
        <f t="shared" si="4"/>
        <v>4.6296296296296294E-3</v>
      </c>
      <c r="R8" s="3">
        <f t="shared" si="5"/>
        <v>0</v>
      </c>
      <c r="T8" s="1">
        <v>5</v>
      </c>
      <c r="X8" s="1"/>
      <c r="Y8" s="1" t="e">
        <f t="shared" si="6"/>
        <v>#DIV/0!</v>
      </c>
      <c r="Z8" s="1" t="e">
        <f t="shared" si="7"/>
        <v>#DIV/0!</v>
      </c>
      <c r="AA8" s="1" t="e">
        <f t="shared" si="8"/>
        <v>#DIV/0!</v>
      </c>
      <c r="AD8" s="3">
        <v>5</v>
      </c>
      <c r="AE8" s="4">
        <v>6</v>
      </c>
      <c r="AF8" s="4">
        <v>7</v>
      </c>
      <c r="AG8" s="5">
        <v>220</v>
      </c>
      <c r="AH8" s="3">
        <v>0</v>
      </c>
      <c r="AI8" s="3">
        <f t="shared" si="9"/>
        <v>2.7272727272727271E-2</v>
      </c>
      <c r="AJ8" s="3">
        <f t="shared" si="10"/>
        <v>3.1818181818181815E-2</v>
      </c>
      <c r="AK8" s="3">
        <f t="shared" si="11"/>
        <v>0</v>
      </c>
      <c r="AL8" s="4"/>
      <c r="AM8" s="3">
        <v>5</v>
      </c>
      <c r="AN8" s="4">
        <v>4</v>
      </c>
      <c r="AO8" s="4">
        <v>8</v>
      </c>
      <c r="AP8" s="4">
        <v>212</v>
      </c>
      <c r="AQ8" s="3"/>
      <c r="AR8" s="3">
        <f t="shared" si="12"/>
        <v>1.8867924528301886E-2</v>
      </c>
      <c r="AS8" s="3">
        <f t="shared" si="13"/>
        <v>3.7735849056603772E-2</v>
      </c>
      <c r="AT8" s="3">
        <f t="shared" si="14"/>
        <v>0</v>
      </c>
      <c r="AU8" s="4"/>
      <c r="AV8" s="3">
        <v>5</v>
      </c>
      <c r="AZ8" s="1"/>
      <c r="BA8" s="1" t="e">
        <f t="shared" si="15"/>
        <v>#DIV/0!</v>
      </c>
      <c r="BB8" s="1" t="e">
        <f t="shared" si="16"/>
        <v>#DIV/0!</v>
      </c>
      <c r="BC8" s="1" t="e">
        <f t="shared" si="17"/>
        <v>#DIV/0!</v>
      </c>
    </row>
    <row r="9" spans="2:55" x14ac:dyDescent="0.2">
      <c r="B9" s="3">
        <v>6</v>
      </c>
      <c r="C9" s="4">
        <v>2</v>
      </c>
      <c r="D9" s="4">
        <v>2</v>
      </c>
      <c r="E9" s="4">
        <v>27</v>
      </c>
      <c r="F9" s="3">
        <v>0</v>
      </c>
      <c r="G9" s="3">
        <f t="shared" si="0"/>
        <v>7.407407407407407E-2</v>
      </c>
      <c r="H9" s="3">
        <f t="shared" si="1"/>
        <v>7.407407407407407E-2</v>
      </c>
      <c r="I9" s="3">
        <f t="shared" si="2"/>
        <v>0</v>
      </c>
      <c r="J9" s="4"/>
      <c r="K9" s="3">
        <v>6</v>
      </c>
      <c r="L9" s="4">
        <v>6</v>
      </c>
      <c r="M9" s="4">
        <v>1</v>
      </c>
      <c r="N9" s="4">
        <v>45</v>
      </c>
      <c r="O9" s="3">
        <v>1</v>
      </c>
      <c r="P9" s="3">
        <f t="shared" si="3"/>
        <v>0.13333333333333333</v>
      </c>
      <c r="Q9" s="3">
        <f t="shared" si="4"/>
        <v>2.2222222222222223E-2</v>
      </c>
      <c r="R9" s="3">
        <f t="shared" si="5"/>
        <v>2.2222222222222223E-2</v>
      </c>
      <c r="T9" s="1">
        <v>6</v>
      </c>
      <c r="X9" s="1"/>
      <c r="Y9" s="1" t="e">
        <f t="shared" si="6"/>
        <v>#DIV/0!</v>
      </c>
      <c r="Z9" s="1" t="e">
        <f t="shared" si="7"/>
        <v>#DIV/0!</v>
      </c>
      <c r="AA9" s="1" t="e">
        <f t="shared" si="8"/>
        <v>#DIV/0!</v>
      </c>
      <c r="AD9" s="3">
        <v>6</v>
      </c>
      <c r="AE9" s="4">
        <v>6</v>
      </c>
      <c r="AF9" s="4">
        <v>2</v>
      </c>
      <c r="AG9" s="5">
        <v>91</v>
      </c>
      <c r="AH9" s="3">
        <v>0</v>
      </c>
      <c r="AI9" s="3">
        <f t="shared" si="9"/>
        <v>6.5934065934065936E-2</v>
      </c>
      <c r="AJ9" s="3">
        <f t="shared" si="10"/>
        <v>2.197802197802198E-2</v>
      </c>
      <c r="AK9" s="3">
        <f t="shared" si="11"/>
        <v>0</v>
      </c>
      <c r="AL9" s="4"/>
      <c r="AM9" s="3">
        <v>6</v>
      </c>
      <c r="AN9" s="4">
        <v>5</v>
      </c>
      <c r="AO9" s="4">
        <v>4</v>
      </c>
      <c r="AP9" s="4">
        <v>78</v>
      </c>
      <c r="AQ9" s="3">
        <v>1</v>
      </c>
      <c r="AR9" s="3">
        <f t="shared" si="12"/>
        <v>6.4102564102564097E-2</v>
      </c>
      <c r="AS9" s="3">
        <f t="shared" si="13"/>
        <v>5.128205128205128E-2</v>
      </c>
      <c r="AT9" s="3">
        <f t="shared" si="14"/>
        <v>1.282051282051282E-2</v>
      </c>
      <c r="AU9" s="4"/>
      <c r="AV9" s="3">
        <v>6</v>
      </c>
      <c r="AZ9" s="1"/>
      <c r="BA9" s="1" t="e">
        <f t="shared" si="15"/>
        <v>#DIV/0!</v>
      </c>
      <c r="BB9" s="1" t="e">
        <f t="shared" si="16"/>
        <v>#DIV/0!</v>
      </c>
      <c r="BC9" s="1" t="e">
        <f t="shared" si="17"/>
        <v>#DIV/0!</v>
      </c>
    </row>
    <row r="10" spans="2:55" x14ac:dyDescent="0.2">
      <c r="B10" s="3" t="s">
        <v>8</v>
      </c>
      <c r="C10" s="3">
        <f>SUM(C4:C9)</f>
        <v>205</v>
      </c>
      <c r="D10" s="3">
        <f t="shared" ref="D10:E10" si="18">SUM(D4:D9)</f>
        <v>91</v>
      </c>
      <c r="E10" s="3">
        <f t="shared" si="18"/>
        <v>898</v>
      </c>
      <c r="F10" s="3">
        <f>SUM(F4:F9)</f>
        <v>57</v>
      </c>
      <c r="G10" s="3">
        <f t="shared" si="0"/>
        <v>0.22828507795100222</v>
      </c>
      <c r="H10" s="3">
        <f t="shared" si="1"/>
        <v>0.10133630289532294</v>
      </c>
      <c r="I10" s="3">
        <f t="shared" si="2"/>
        <v>6.347438752783964E-2</v>
      </c>
      <c r="J10" s="4"/>
      <c r="K10" s="3" t="s">
        <v>8</v>
      </c>
      <c r="L10" s="3">
        <f>SUM(L4:L9)</f>
        <v>227</v>
      </c>
      <c r="M10" s="3">
        <f t="shared" ref="M10:N10" si="19">SUM(M4:M9)</f>
        <v>65</v>
      </c>
      <c r="N10" s="3">
        <f t="shared" si="19"/>
        <v>801</v>
      </c>
      <c r="O10" s="3">
        <f>SUM(O4:O9)</f>
        <v>44</v>
      </c>
      <c r="P10" s="3">
        <f t="shared" si="3"/>
        <v>0.28339575530586769</v>
      </c>
      <c r="Q10" s="3">
        <f t="shared" si="4"/>
        <v>8.1148564294631714E-2</v>
      </c>
      <c r="R10" s="3">
        <f t="shared" si="5"/>
        <v>5.4931335830212237E-2</v>
      </c>
      <c r="T10" s="1" t="s">
        <v>8</v>
      </c>
      <c r="U10" s="1">
        <f>SUM(U4:U9)</f>
        <v>0</v>
      </c>
      <c r="V10" s="1">
        <f t="shared" ref="V10:W10" si="20">SUM(V4:V9)</f>
        <v>0</v>
      </c>
      <c r="W10" s="1">
        <f t="shared" si="20"/>
        <v>0</v>
      </c>
      <c r="X10" s="1">
        <f>SUM(X4:X9)</f>
        <v>0</v>
      </c>
      <c r="Y10" s="1" t="e">
        <f t="shared" si="6"/>
        <v>#DIV/0!</v>
      </c>
      <c r="Z10" s="1" t="e">
        <f t="shared" si="7"/>
        <v>#DIV/0!</v>
      </c>
      <c r="AA10" s="1" t="e">
        <f t="shared" si="8"/>
        <v>#DIV/0!</v>
      </c>
      <c r="AD10" s="3" t="s">
        <v>8</v>
      </c>
      <c r="AE10" s="3">
        <f>SUM(AE4:AE9)</f>
        <v>410</v>
      </c>
      <c r="AF10" s="3">
        <f t="shared" ref="AF10:AG10" si="21">SUM(AF4:AF9)</f>
        <v>147</v>
      </c>
      <c r="AG10" s="3">
        <f t="shared" si="21"/>
        <v>1054</v>
      </c>
      <c r="AH10" s="3">
        <f>SUM(AH4:AH9)</f>
        <v>117</v>
      </c>
      <c r="AI10" s="3">
        <f t="shared" si="9"/>
        <v>0.38899430740037949</v>
      </c>
      <c r="AJ10" s="3">
        <f t="shared" si="10"/>
        <v>0.13946869070208728</v>
      </c>
      <c r="AK10" s="3">
        <f t="shared" si="11"/>
        <v>0.1110056925996205</v>
      </c>
      <c r="AL10" s="4"/>
      <c r="AM10" s="3" t="s">
        <v>8</v>
      </c>
      <c r="AN10" s="3">
        <f>SUM(AN4:AN9)</f>
        <v>353</v>
      </c>
      <c r="AO10" s="3">
        <f t="shared" ref="AO10:AP10" si="22">SUM(AO4:AO9)</f>
        <v>146</v>
      </c>
      <c r="AP10" s="3">
        <f t="shared" si="22"/>
        <v>963</v>
      </c>
      <c r="AQ10" s="3">
        <f>SUM(AQ4:AQ9)</f>
        <v>110</v>
      </c>
      <c r="AR10" s="3">
        <f t="shared" si="12"/>
        <v>0.36656282450674976</v>
      </c>
      <c r="AS10" s="3">
        <f t="shared" si="13"/>
        <v>0.15160955347871236</v>
      </c>
      <c r="AT10" s="3">
        <f t="shared" si="14"/>
        <v>0.11422637590861889</v>
      </c>
      <c r="AU10" s="4"/>
      <c r="AV10" s="3" t="s">
        <v>8</v>
      </c>
      <c r="AW10" s="1">
        <f>SUM(AW4:AW9)</f>
        <v>0</v>
      </c>
      <c r="AX10" s="1">
        <f t="shared" ref="AX10" si="23">SUM(AX4:AX9)</f>
        <v>0</v>
      </c>
      <c r="AY10" s="1">
        <f t="shared" ref="AY10" si="24">SUM(AY4:AY9)</f>
        <v>0</v>
      </c>
      <c r="AZ10" s="1">
        <f>SUM(AZ4:AZ9)</f>
        <v>0</v>
      </c>
      <c r="BA10" s="1" t="e">
        <f t="shared" si="15"/>
        <v>#DIV/0!</v>
      </c>
      <c r="BB10" s="1" t="e">
        <f t="shared" si="16"/>
        <v>#DIV/0!</v>
      </c>
      <c r="BC10" s="1" t="e">
        <f t="shared" si="17"/>
        <v>#DIV/0!</v>
      </c>
    </row>
    <row r="11" spans="2:55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</row>
    <row r="12" spans="2:55" x14ac:dyDescent="0.2">
      <c r="B12" s="4" t="s">
        <v>29</v>
      </c>
      <c r="C12" s="4"/>
      <c r="D12" s="4"/>
      <c r="E12" s="4"/>
      <c r="F12" s="4"/>
      <c r="G12" s="4"/>
      <c r="H12" s="4"/>
      <c r="I12" s="4"/>
      <c r="J12" s="4"/>
      <c r="K12" s="4" t="s">
        <v>30</v>
      </c>
      <c r="L12" s="4"/>
      <c r="M12" s="4"/>
      <c r="N12" s="4"/>
      <c r="O12" s="4"/>
      <c r="P12" s="4"/>
      <c r="Q12" s="4"/>
      <c r="R12" s="4"/>
      <c r="AD12" s="4" t="s">
        <v>37</v>
      </c>
      <c r="AE12" s="4"/>
      <c r="AF12" s="4"/>
      <c r="AG12" s="4"/>
      <c r="AH12" s="4"/>
      <c r="AI12" s="4"/>
      <c r="AJ12" s="4"/>
      <c r="AK12" s="4"/>
      <c r="AL12" s="4"/>
      <c r="AM12" s="4" t="s">
        <v>38</v>
      </c>
      <c r="AN12" s="4"/>
      <c r="AO12" s="4"/>
      <c r="AP12" s="4"/>
      <c r="AQ12" s="4"/>
      <c r="AR12" s="4"/>
      <c r="AS12" s="4"/>
      <c r="AT12" s="4"/>
      <c r="AU12" s="4"/>
      <c r="AV12" s="4"/>
    </row>
    <row r="13" spans="2:55" x14ac:dyDescent="0.2">
      <c r="B13" s="3" t="s">
        <v>0</v>
      </c>
      <c r="C13" s="3" t="s">
        <v>1</v>
      </c>
      <c r="D13" s="3" t="s">
        <v>2</v>
      </c>
      <c r="E13" s="3" t="s">
        <v>3</v>
      </c>
      <c r="F13" s="3" t="s">
        <v>4</v>
      </c>
      <c r="G13" s="3" t="s">
        <v>5</v>
      </c>
      <c r="H13" s="3" t="s">
        <v>6</v>
      </c>
      <c r="I13" s="3" t="s">
        <v>7</v>
      </c>
      <c r="J13" s="4"/>
      <c r="K13" s="3" t="s">
        <v>0</v>
      </c>
      <c r="L13" s="3" t="s">
        <v>1</v>
      </c>
      <c r="M13" s="3" t="s">
        <v>2</v>
      </c>
      <c r="N13" s="3" t="s">
        <v>3</v>
      </c>
      <c r="O13" s="3" t="s">
        <v>4</v>
      </c>
      <c r="P13" s="3" t="s">
        <v>5</v>
      </c>
      <c r="Q13" s="3" t="s">
        <v>6</v>
      </c>
      <c r="R13" s="3" t="s">
        <v>7</v>
      </c>
      <c r="T13" s="1" t="s">
        <v>0</v>
      </c>
      <c r="U13" s="1" t="s">
        <v>1</v>
      </c>
      <c r="V13" s="1" t="s">
        <v>2</v>
      </c>
      <c r="W13" s="1" t="s">
        <v>3</v>
      </c>
      <c r="X13" s="1" t="s">
        <v>4</v>
      </c>
      <c r="Y13" s="1" t="s">
        <v>5</v>
      </c>
      <c r="Z13" s="1" t="s">
        <v>6</v>
      </c>
      <c r="AA13" s="1" t="s">
        <v>7</v>
      </c>
      <c r="AD13" s="3" t="s">
        <v>0</v>
      </c>
      <c r="AE13" s="3" t="s">
        <v>1</v>
      </c>
      <c r="AF13" s="3" t="s">
        <v>2</v>
      </c>
      <c r="AG13" s="3" t="s">
        <v>3</v>
      </c>
      <c r="AH13" s="3" t="s">
        <v>4</v>
      </c>
      <c r="AI13" s="3" t="s">
        <v>5</v>
      </c>
      <c r="AJ13" s="3" t="s">
        <v>6</v>
      </c>
      <c r="AK13" s="3" t="s">
        <v>7</v>
      </c>
      <c r="AL13" s="4"/>
      <c r="AM13" s="3" t="s">
        <v>0</v>
      </c>
      <c r="AN13" s="3" t="s">
        <v>1</v>
      </c>
      <c r="AO13" s="3" t="s">
        <v>2</v>
      </c>
      <c r="AP13" s="3" t="s">
        <v>3</v>
      </c>
      <c r="AQ13" s="3" t="s">
        <v>4</v>
      </c>
      <c r="AR13" s="3" t="s">
        <v>5</v>
      </c>
      <c r="AS13" s="3" t="s">
        <v>6</v>
      </c>
      <c r="AT13" s="3" t="s">
        <v>7</v>
      </c>
      <c r="AU13" s="4"/>
      <c r="AV13" s="3" t="s">
        <v>0</v>
      </c>
      <c r="AW13" s="1" t="s">
        <v>1</v>
      </c>
      <c r="AX13" s="1" t="s">
        <v>2</v>
      </c>
      <c r="AY13" s="1" t="s">
        <v>3</v>
      </c>
      <c r="AZ13" s="1" t="s">
        <v>4</v>
      </c>
      <c r="BA13" s="1" t="s">
        <v>5</v>
      </c>
      <c r="BB13" s="1" t="s">
        <v>6</v>
      </c>
      <c r="BC13" s="1" t="s">
        <v>7</v>
      </c>
    </row>
    <row r="14" spans="2:55" x14ac:dyDescent="0.2">
      <c r="B14" s="3">
        <v>1</v>
      </c>
      <c r="C14" s="4">
        <v>63</v>
      </c>
      <c r="D14" s="4">
        <v>3</v>
      </c>
      <c r="E14" s="4">
        <v>152</v>
      </c>
      <c r="F14" s="3">
        <v>3</v>
      </c>
      <c r="G14" s="3">
        <f>C14/E14</f>
        <v>0.41447368421052633</v>
      </c>
      <c r="H14" s="3">
        <f>D14/E14</f>
        <v>1.9736842105263157E-2</v>
      </c>
      <c r="I14" s="3">
        <f>F14/E14</f>
        <v>1.9736842105263157E-2</v>
      </c>
      <c r="J14" s="4"/>
      <c r="K14" s="3">
        <v>1</v>
      </c>
      <c r="L14" s="5">
        <v>66</v>
      </c>
      <c r="M14" s="4">
        <v>1</v>
      </c>
      <c r="N14" s="4">
        <v>110</v>
      </c>
      <c r="O14" s="3">
        <v>0</v>
      </c>
      <c r="P14" s="3">
        <f>L14/N14</f>
        <v>0.6</v>
      </c>
      <c r="Q14" s="3">
        <f>M14/N14</f>
        <v>9.0909090909090905E-3</v>
      </c>
      <c r="R14" s="3">
        <f>O14/N14</f>
        <v>0</v>
      </c>
      <c r="T14" s="1">
        <v>1</v>
      </c>
      <c r="X14" s="1"/>
      <c r="Y14" s="1" t="e">
        <f>U14/W14</f>
        <v>#DIV/0!</v>
      </c>
      <c r="Z14" s="1" t="e">
        <f>V14/W14</f>
        <v>#DIV/0!</v>
      </c>
      <c r="AA14" s="1" t="e">
        <f>X14/W14</f>
        <v>#DIV/0!</v>
      </c>
      <c r="AD14" s="3">
        <v>1</v>
      </c>
      <c r="AE14" s="4">
        <v>71</v>
      </c>
      <c r="AF14" s="4">
        <v>15</v>
      </c>
      <c r="AG14" s="4">
        <v>155</v>
      </c>
      <c r="AH14" s="3">
        <v>15</v>
      </c>
      <c r="AI14" s="3">
        <f>AE14/AG14</f>
        <v>0.45806451612903226</v>
      </c>
      <c r="AJ14" s="3">
        <f>AF14/AG14</f>
        <v>9.6774193548387094E-2</v>
      </c>
      <c r="AK14" s="3">
        <f>AH14/AG14</f>
        <v>9.6774193548387094E-2</v>
      </c>
      <c r="AL14" s="4"/>
      <c r="AM14" s="3">
        <v>1</v>
      </c>
      <c r="AN14" s="4">
        <v>86</v>
      </c>
      <c r="AO14" s="4">
        <v>20</v>
      </c>
      <c r="AP14" s="4">
        <v>145</v>
      </c>
      <c r="AQ14" s="3">
        <v>20</v>
      </c>
      <c r="AR14" s="3">
        <f>AN14/AP14</f>
        <v>0.59310344827586203</v>
      </c>
      <c r="AS14" s="3">
        <f>AO14/AP14</f>
        <v>0.13793103448275862</v>
      </c>
      <c r="AT14" s="3">
        <f>AQ14/AP14</f>
        <v>0.13793103448275862</v>
      </c>
      <c r="AU14" s="4"/>
      <c r="AV14" s="3">
        <v>1</v>
      </c>
      <c r="AZ14" s="1"/>
      <c r="BA14" s="1" t="e">
        <f>AW14/AY14</f>
        <v>#DIV/0!</v>
      </c>
      <c r="BB14" s="1" t="e">
        <f>AX14/AY14</f>
        <v>#DIV/0!</v>
      </c>
      <c r="BC14" s="1" t="e">
        <f>AZ14/AY14</f>
        <v>#DIV/0!</v>
      </c>
    </row>
    <row r="15" spans="2:55" x14ac:dyDescent="0.2">
      <c r="B15" s="3">
        <v>2</v>
      </c>
      <c r="C15" s="4">
        <v>78</v>
      </c>
      <c r="D15" s="4">
        <v>12</v>
      </c>
      <c r="E15" s="4">
        <v>168</v>
      </c>
      <c r="F15" s="3">
        <v>10</v>
      </c>
      <c r="G15" s="3">
        <f t="shared" ref="G15:G20" si="25">C15/E15</f>
        <v>0.4642857142857143</v>
      </c>
      <c r="H15" s="3">
        <f t="shared" ref="H15:H20" si="26">D15/E15</f>
        <v>7.1428571428571425E-2</v>
      </c>
      <c r="I15" s="3">
        <f t="shared" ref="I15:I20" si="27">F15/E15</f>
        <v>5.9523809523809521E-2</v>
      </c>
      <c r="J15" s="4"/>
      <c r="K15" s="3">
        <v>2</v>
      </c>
      <c r="L15" s="5">
        <v>92</v>
      </c>
      <c r="M15" s="4">
        <v>5</v>
      </c>
      <c r="N15" s="5">
        <v>134</v>
      </c>
      <c r="O15" s="3">
        <v>6</v>
      </c>
      <c r="P15" s="3">
        <f t="shared" ref="P15:P20" si="28">L15/N15</f>
        <v>0.68656716417910446</v>
      </c>
      <c r="Q15" s="3">
        <f t="shared" ref="Q15:Q20" si="29">M15/N15</f>
        <v>3.7313432835820892E-2</v>
      </c>
      <c r="R15" s="3">
        <f t="shared" ref="R15:R20" si="30">O15/N15</f>
        <v>4.4776119402985072E-2</v>
      </c>
      <c r="T15" s="1">
        <v>2</v>
      </c>
      <c r="X15" s="1"/>
      <c r="Y15" s="1" t="e">
        <f t="shared" ref="Y15:Y20" si="31">U15/W15</f>
        <v>#DIV/0!</v>
      </c>
      <c r="Z15" s="1" t="e">
        <f t="shared" ref="Z15:Z20" si="32">V15/W15</f>
        <v>#DIV/0!</v>
      </c>
      <c r="AA15" s="1" t="e">
        <f t="shared" ref="AA15:AA20" si="33">X15/W15</f>
        <v>#DIV/0!</v>
      </c>
      <c r="AD15" s="3">
        <v>2</v>
      </c>
      <c r="AE15" s="4">
        <v>106</v>
      </c>
      <c r="AF15" s="4">
        <v>15</v>
      </c>
      <c r="AG15" s="4">
        <v>192</v>
      </c>
      <c r="AH15" s="3">
        <v>15</v>
      </c>
      <c r="AI15" s="3">
        <f t="shared" ref="AI15:AI20" si="34">AE15/AG15</f>
        <v>0.55208333333333337</v>
      </c>
      <c r="AJ15" s="3">
        <f t="shared" ref="AJ15:AJ20" si="35">AF15/AG15</f>
        <v>7.8125E-2</v>
      </c>
      <c r="AK15" s="3">
        <f t="shared" ref="AK15:AK20" si="36">AH15/AG15</f>
        <v>7.8125E-2</v>
      </c>
      <c r="AL15" s="4"/>
      <c r="AM15" s="3">
        <v>2</v>
      </c>
      <c r="AN15" s="4">
        <v>84</v>
      </c>
      <c r="AO15" s="4">
        <v>19</v>
      </c>
      <c r="AP15" s="4">
        <v>156</v>
      </c>
      <c r="AQ15" s="3">
        <v>13</v>
      </c>
      <c r="AR15" s="3">
        <f t="shared" ref="AR15:AR20" si="37">AN15/AP15</f>
        <v>0.53846153846153844</v>
      </c>
      <c r="AS15" s="3">
        <f t="shared" ref="AS15:AS20" si="38">AO15/AP15</f>
        <v>0.12179487179487179</v>
      </c>
      <c r="AT15" s="3">
        <f t="shared" ref="AT15:AT20" si="39">AQ15/AP15</f>
        <v>8.3333333333333329E-2</v>
      </c>
      <c r="AU15" s="4"/>
      <c r="AV15" s="3">
        <v>2</v>
      </c>
      <c r="AZ15" s="1"/>
      <c r="BA15" s="1" t="e">
        <f t="shared" ref="BA15:BA20" si="40">AW15/AY15</f>
        <v>#DIV/0!</v>
      </c>
      <c r="BB15" s="1" t="e">
        <f t="shared" ref="BB15:BB20" si="41">AX15/AY15</f>
        <v>#DIV/0!</v>
      </c>
      <c r="BC15" s="1" t="e">
        <f t="shared" ref="BC15:BC20" si="42">AZ15/AY15</f>
        <v>#DIV/0!</v>
      </c>
    </row>
    <row r="16" spans="2:55" x14ac:dyDescent="0.2">
      <c r="B16" s="3">
        <v>3</v>
      </c>
      <c r="C16" s="4">
        <v>55</v>
      </c>
      <c r="D16" s="4">
        <v>56</v>
      </c>
      <c r="E16" s="4">
        <v>179</v>
      </c>
      <c r="F16" s="3">
        <v>41</v>
      </c>
      <c r="G16" s="3">
        <f t="shared" si="25"/>
        <v>0.30726256983240224</v>
      </c>
      <c r="H16" s="3">
        <f t="shared" si="26"/>
        <v>0.31284916201117319</v>
      </c>
      <c r="I16" s="3">
        <f t="shared" si="27"/>
        <v>0.22905027932960895</v>
      </c>
      <c r="J16" s="4"/>
      <c r="K16" s="3">
        <v>3</v>
      </c>
      <c r="L16" s="5">
        <v>58</v>
      </c>
      <c r="M16" s="4">
        <v>41</v>
      </c>
      <c r="N16" s="4">
        <v>141</v>
      </c>
      <c r="O16" s="3">
        <v>29</v>
      </c>
      <c r="P16" s="3">
        <f t="shared" si="28"/>
        <v>0.41134751773049644</v>
      </c>
      <c r="Q16" s="3">
        <f t="shared" si="29"/>
        <v>0.29078014184397161</v>
      </c>
      <c r="R16" s="3">
        <f t="shared" si="30"/>
        <v>0.20567375886524822</v>
      </c>
      <c r="T16" s="1">
        <v>3</v>
      </c>
      <c r="X16" s="1"/>
      <c r="Y16" s="1" t="e">
        <f t="shared" si="31"/>
        <v>#DIV/0!</v>
      </c>
      <c r="Z16" s="1" t="e">
        <f t="shared" si="32"/>
        <v>#DIV/0!</v>
      </c>
      <c r="AA16" s="1" t="e">
        <f t="shared" si="33"/>
        <v>#DIV/0!</v>
      </c>
      <c r="AD16" s="3">
        <v>3</v>
      </c>
      <c r="AE16" s="4">
        <v>106</v>
      </c>
      <c r="AF16" s="4">
        <v>46</v>
      </c>
      <c r="AG16" s="4">
        <v>199</v>
      </c>
      <c r="AH16" s="3">
        <v>35</v>
      </c>
      <c r="AI16" s="3">
        <f t="shared" si="34"/>
        <v>0.53266331658291455</v>
      </c>
      <c r="AJ16" s="3">
        <f t="shared" si="35"/>
        <v>0.23115577889447236</v>
      </c>
      <c r="AK16" s="3">
        <f t="shared" si="36"/>
        <v>0.17587939698492464</v>
      </c>
      <c r="AL16" s="4"/>
      <c r="AM16" s="3">
        <v>3</v>
      </c>
      <c r="AN16" s="4">
        <v>89</v>
      </c>
      <c r="AO16" s="4">
        <v>24</v>
      </c>
      <c r="AP16" s="4">
        <v>171</v>
      </c>
      <c r="AQ16" s="3">
        <v>20</v>
      </c>
      <c r="AR16" s="3">
        <f t="shared" si="37"/>
        <v>0.52046783625730997</v>
      </c>
      <c r="AS16" s="3">
        <f t="shared" si="38"/>
        <v>0.14035087719298245</v>
      </c>
      <c r="AT16" s="3">
        <f t="shared" si="39"/>
        <v>0.11695906432748537</v>
      </c>
      <c r="AU16" s="4"/>
      <c r="AV16" s="3">
        <v>3</v>
      </c>
      <c r="AZ16" s="1"/>
      <c r="BA16" s="1" t="e">
        <f t="shared" si="40"/>
        <v>#DIV/0!</v>
      </c>
      <c r="BB16" s="1" t="e">
        <f t="shared" si="41"/>
        <v>#DIV/0!</v>
      </c>
      <c r="BC16" s="1" t="e">
        <f t="shared" si="42"/>
        <v>#DIV/0!</v>
      </c>
    </row>
    <row r="17" spans="2:55" x14ac:dyDescent="0.2">
      <c r="B17" s="3">
        <v>4</v>
      </c>
      <c r="C17" s="4">
        <v>13</v>
      </c>
      <c r="D17" s="4">
        <v>16</v>
      </c>
      <c r="E17" s="4">
        <v>206</v>
      </c>
      <c r="F17" s="3">
        <v>7</v>
      </c>
      <c r="G17" s="3">
        <f t="shared" si="25"/>
        <v>6.3106796116504854E-2</v>
      </c>
      <c r="H17" s="3">
        <f t="shared" si="26"/>
        <v>7.7669902912621352E-2</v>
      </c>
      <c r="I17" s="3">
        <f t="shared" si="27"/>
        <v>3.3980582524271843E-2</v>
      </c>
      <c r="J17" s="4"/>
      <c r="K17" s="3">
        <v>4</v>
      </c>
      <c r="L17" s="5">
        <v>3</v>
      </c>
      <c r="M17" s="4">
        <v>6</v>
      </c>
      <c r="N17" s="4">
        <v>158</v>
      </c>
      <c r="O17" s="3">
        <v>3</v>
      </c>
      <c r="P17" s="3">
        <f t="shared" si="28"/>
        <v>1.8987341772151899E-2</v>
      </c>
      <c r="Q17" s="3">
        <f t="shared" si="29"/>
        <v>3.7974683544303799E-2</v>
      </c>
      <c r="R17" s="3">
        <f t="shared" si="30"/>
        <v>1.8987341772151899E-2</v>
      </c>
      <c r="T17" s="1">
        <v>4</v>
      </c>
      <c r="X17" s="1"/>
      <c r="Y17" s="1" t="e">
        <f t="shared" si="31"/>
        <v>#DIV/0!</v>
      </c>
      <c r="Z17" s="1" t="e">
        <f t="shared" si="32"/>
        <v>#DIV/0!</v>
      </c>
      <c r="AA17" s="1" t="e">
        <f t="shared" si="33"/>
        <v>#DIV/0!</v>
      </c>
      <c r="AD17" s="3">
        <v>4</v>
      </c>
      <c r="AE17" s="4">
        <v>65</v>
      </c>
      <c r="AF17" s="4">
        <v>58</v>
      </c>
      <c r="AG17" s="4">
        <v>213</v>
      </c>
      <c r="AH17" s="3">
        <v>40</v>
      </c>
      <c r="AI17" s="3">
        <f t="shared" si="34"/>
        <v>0.30516431924882631</v>
      </c>
      <c r="AJ17" s="3">
        <f t="shared" si="35"/>
        <v>0.27230046948356806</v>
      </c>
      <c r="AK17" s="3">
        <f t="shared" si="36"/>
        <v>0.18779342723004694</v>
      </c>
      <c r="AL17" s="4"/>
      <c r="AM17" s="3">
        <v>4</v>
      </c>
      <c r="AN17" s="4">
        <v>71</v>
      </c>
      <c r="AO17" s="4">
        <v>65</v>
      </c>
      <c r="AP17" s="4">
        <v>187</v>
      </c>
      <c r="AQ17" s="3">
        <v>53</v>
      </c>
      <c r="AR17" s="3">
        <f t="shared" si="37"/>
        <v>0.37967914438502676</v>
      </c>
      <c r="AS17" s="3">
        <f t="shared" si="38"/>
        <v>0.34759358288770054</v>
      </c>
      <c r="AT17" s="3">
        <f t="shared" si="39"/>
        <v>0.28342245989304815</v>
      </c>
      <c r="AU17" s="4"/>
      <c r="AV17" s="3">
        <v>4</v>
      </c>
      <c r="AZ17" s="1"/>
      <c r="BA17" s="1" t="e">
        <f t="shared" si="40"/>
        <v>#DIV/0!</v>
      </c>
      <c r="BB17" s="1" t="e">
        <f t="shared" si="41"/>
        <v>#DIV/0!</v>
      </c>
      <c r="BC17" s="1" t="e">
        <f t="shared" si="42"/>
        <v>#DIV/0!</v>
      </c>
    </row>
    <row r="18" spans="2:55" x14ac:dyDescent="0.2">
      <c r="B18" s="3">
        <v>5</v>
      </c>
      <c r="C18" s="4">
        <v>5</v>
      </c>
      <c r="D18" s="4">
        <v>11</v>
      </c>
      <c r="E18" s="4">
        <v>239</v>
      </c>
      <c r="F18" s="3">
        <v>0</v>
      </c>
      <c r="G18" s="3">
        <f t="shared" si="25"/>
        <v>2.0920502092050208E-2</v>
      </c>
      <c r="H18" s="3">
        <f t="shared" si="26"/>
        <v>4.6025104602510462E-2</v>
      </c>
      <c r="I18" s="3">
        <f t="shared" si="27"/>
        <v>0</v>
      </c>
      <c r="J18" s="4"/>
      <c r="K18" s="3">
        <v>5</v>
      </c>
      <c r="L18" s="4">
        <v>3</v>
      </c>
      <c r="M18" s="4">
        <v>4</v>
      </c>
      <c r="N18" s="4">
        <v>208</v>
      </c>
      <c r="O18" s="3">
        <v>0</v>
      </c>
      <c r="P18" s="3">
        <f t="shared" si="28"/>
        <v>1.4423076923076924E-2</v>
      </c>
      <c r="Q18" s="3">
        <f t="shared" si="29"/>
        <v>1.9230769230769232E-2</v>
      </c>
      <c r="R18" s="3">
        <f t="shared" si="30"/>
        <v>0</v>
      </c>
      <c r="T18" s="1">
        <v>5</v>
      </c>
      <c r="X18" s="1"/>
      <c r="Y18" s="1" t="e">
        <f t="shared" si="31"/>
        <v>#DIV/0!</v>
      </c>
      <c r="Z18" s="1" t="e">
        <f t="shared" si="32"/>
        <v>#DIV/0!</v>
      </c>
      <c r="AA18" s="1" t="e">
        <f t="shared" si="33"/>
        <v>#DIV/0!</v>
      </c>
      <c r="AD18" s="3">
        <v>5</v>
      </c>
      <c r="AE18" s="4">
        <v>1</v>
      </c>
      <c r="AF18" s="4">
        <v>3</v>
      </c>
      <c r="AG18" s="4">
        <v>224</v>
      </c>
      <c r="AH18" s="3">
        <v>0</v>
      </c>
      <c r="AI18" s="3">
        <f t="shared" si="34"/>
        <v>4.464285714285714E-3</v>
      </c>
      <c r="AJ18" s="3">
        <f t="shared" si="35"/>
        <v>1.3392857142857142E-2</v>
      </c>
      <c r="AK18" s="3">
        <f t="shared" si="36"/>
        <v>0</v>
      </c>
      <c r="AL18" s="4"/>
      <c r="AM18" s="3">
        <v>5</v>
      </c>
      <c r="AN18" s="4">
        <v>8</v>
      </c>
      <c r="AO18" s="4">
        <v>15</v>
      </c>
      <c r="AP18" s="4">
        <v>199</v>
      </c>
      <c r="AQ18" s="3">
        <v>7</v>
      </c>
      <c r="AR18" s="3">
        <f t="shared" si="37"/>
        <v>4.0201005025125629E-2</v>
      </c>
      <c r="AS18" s="3">
        <f t="shared" si="38"/>
        <v>7.5376884422110546E-2</v>
      </c>
      <c r="AT18" s="3">
        <f t="shared" si="39"/>
        <v>3.5175879396984924E-2</v>
      </c>
      <c r="AU18" s="4"/>
      <c r="AV18" s="3">
        <v>5</v>
      </c>
      <c r="AZ18" s="1"/>
      <c r="BA18" s="1" t="e">
        <f t="shared" si="40"/>
        <v>#DIV/0!</v>
      </c>
      <c r="BB18" s="1" t="e">
        <f t="shared" si="41"/>
        <v>#DIV/0!</v>
      </c>
      <c r="BC18" s="1" t="e">
        <f t="shared" si="42"/>
        <v>#DIV/0!</v>
      </c>
    </row>
    <row r="19" spans="2:55" x14ac:dyDescent="0.2">
      <c r="B19" s="3">
        <v>6</v>
      </c>
      <c r="C19" s="4">
        <v>2</v>
      </c>
      <c r="D19" s="4">
        <v>13</v>
      </c>
      <c r="E19" s="4">
        <v>28</v>
      </c>
      <c r="F19" s="3">
        <v>0</v>
      </c>
      <c r="G19" s="3">
        <f t="shared" si="25"/>
        <v>7.1428571428571425E-2</v>
      </c>
      <c r="H19" s="3">
        <f t="shared" si="26"/>
        <v>0.4642857142857143</v>
      </c>
      <c r="I19" s="3">
        <f t="shared" si="27"/>
        <v>0</v>
      </c>
      <c r="J19" s="4"/>
      <c r="K19" s="3">
        <v>6</v>
      </c>
      <c r="L19" s="4">
        <v>3</v>
      </c>
      <c r="M19" s="4">
        <v>4</v>
      </c>
      <c r="N19" s="4">
        <v>33</v>
      </c>
      <c r="O19" s="3">
        <v>1</v>
      </c>
      <c r="P19" s="3">
        <f t="shared" si="28"/>
        <v>9.0909090909090912E-2</v>
      </c>
      <c r="Q19" s="3">
        <f t="shared" si="29"/>
        <v>0.12121212121212122</v>
      </c>
      <c r="R19" s="3">
        <f t="shared" si="30"/>
        <v>3.0303030303030304E-2</v>
      </c>
      <c r="T19" s="1">
        <v>6</v>
      </c>
      <c r="X19" s="1"/>
      <c r="Y19" s="1" t="e">
        <f t="shared" si="31"/>
        <v>#DIV/0!</v>
      </c>
      <c r="Z19" s="1" t="e">
        <f t="shared" si="32"/>
        <v>#DIV/0!</v>
      </c>
      <c r="AA19" s="1" t="e">
        <f t="shared" si="33"/>
        <v>#DIV/0!</v>
      </c>
      <c r="AD19" s="3">
        <v>6</v>
      </c>
      <c r="AE19" s="4">
        <v>0</v>
      </c>
      <c r="AF19" s="4">
        <v>8</v>
      </c>
      <c r="AG19" s="4">
        <v>76</v>
      </c>
      <c r="AH19" s="3">
        <v>0</v>
      </c>
      <c r="AI19" s="3">
        <f t="shared" si="34"/>
        <v>0</v>
      </c>
      <c r="AJ19" s="3">
        <f t="shared" si="35"/>
        <v>0.10526315789473684</v>
      </c>
      <c r="AK19" s="3">
        <f t="shared" si="36"/>
        <v>0</v>
      </c>
      <c r="AL19" s="4"/>
      <c r="AM19" s="3">
        <v>6</v>
      </c>
      <c r="AN19" s="4">
        <v>2</v>
      </c>
      <c r="AO19" s="4">
        <v>4</v>
      </c>
      <c r="AP19" s="4">
        <v>80</v>
      </c>
      <c r="AQ19" s="3">
        <v>0</v>
      </c>
      <c r="AR19" s="3">
        <f t="shared" si="37"/>
        <v>2.5000000000000001E-2</v>
      </c>
      <c r="AS19" s="3">
        <f t="shared" si="38"/>
        <v>0.05</v>
      </c>
      <c r="AT19" s="3">
        <f t="shared" si="39"/>
        <v>0</v>
      </c>
      <c r="AU19" s="4"/>
      <c r="AV19" s="3">
        <v>6</v>
      </c>
      <c r="AZ19" s="1"/>
      <c r="BA19" s="1" t="e">
        <f t="shared" si="40"/>
        <v>#DIV/0!</v>
      </c>
      <c r="BB19" s="1" t="e">
        <f t="shared" si="41"/>
        <v>#DIV/0!</v>
      </c>
      <c r="BC19" s="1" t="e">
        <f t="shared" si="42"/>
        <v>#DIV/0!</v>
      </c>
    </row>
    <row r="20" spans="2:55" x14ac:dyDescent="0.2">
      <c r="B20" s="3" t="s">
        <v>8</v>
      </c>
      <c r="C20" s="3">
        <f>SUM(C14:C19)</f>
        <v>216</v>
      </c>
      <c r="D20" s="3">
        <f t="shared" ref="D20:E20" si="43">SUM(D14:D19)</f>
        <v>111</v>
      </c>
      <c r="E20" s="3">
        <f t="shared" si="43"/>
        <v>972</v>
      </c>
      <c r="F20" s="3">
        <f>SUM(F14:F19)</f>
        <v>61</v>
      </c>
      <c r="G20" s="3">
        <f t="shared" si="25"/>
        <v>0.22222222222222221</v>
      </c>
      <c r="H20" s="3">
        <f t="shared" si="26"/>
        <v>0.11419753086419752</v>
      </c>
      <c r="I20" s="3">
        <f t="shared" si="27"/>
        <v>6.2757201646090541E-2</v>
      </c>
      <c r="J20" s="4"/>
      <c r="K20" s="3" t="s">
        <v>8</v>
      </c>
      <c r="L20" s="3">
        <f>SUM(L14:L19)</f>
        <v>225</v>
      </c>
      <c r="M20" s="3">
        <f t="shared" ref="M20:N20" si="44">SUM(M14:M19)</f>
        <v>61</v>
      </c>
      <c r="N20" s="3">
        <f t="shared" si="44"/>
        <v>784</v>
      </c>
      <c r="O20" s="3">
        <f>SUM(O14:O19)</f>
        <v>39</v>
      </c>
      <c r="P20" s="3">
        <f t="shared" si="28"/>
        <v>0.28698979591836737</v>
      </c>
      <c r="Q20" s="3">
        <f t="shared" si="29"/>
        <v>7.7806122448979595E-2</v>
      </c>
      <c r="R20" s="3">
        <f t="shared" si="30"/>
        <v>4.9744897959183673E-2</v>
      </c>
      <c r="T20" s="1" t="s">
        <v>8</v>
      </c>
      <c r="U20" s="1">
        <f>SUM(U14:U19)</f>
        <v>0</v>
      </c>
      <c r="V20" s="1">
        <f t="shared" ref="V20:W20" si="45">SUM(V14:V19)</f>
        <v>0</v>
      </c>
      <c r="W20" s="1">
        <f t="shared" si="45"/>
        <v>0</v>
      </c>
      <c r="X20" s="1">
        <f>SUM(X14:X19)</f>
        <v>0</v>
      </c>
      <c r="Y20" s="1" t="e">
        <f t="shared" si="31"/>
        <v>#DIV/0!</v>
      </c>
      <c r="Z20" s="1" t="e">
        <f t="shared" si="32"/>
        <v>#DIV/0!</v>
      </c>
      <c r="AA20" s="1" t="e">
        <f t="shared" si="33"/>
        <v>#DIV/0!</v>
      </c>
      <c r="AD20" s="3" t="s">
        <v>8</v>
      </c>
      <c r="AE20" s="3">
        <f>SUM(AE14:AE19)</f>
        <v>349</v>
      </c>
      <c r="AF20" s="3">
        <f t="shared" ref="AF20:AG20" si="46">SUM(AF14:AF19)</f>
        <v>145</v>
      </c>
      <c r="AG20" s="3">
        <f t="shared" si="46"/>
        <v>1059</v>
      </c>
      <c r="AH20" s="3">
        <f>SUM(AH14:AH19)</f>
        <v>105</v>
      </c>
      <c r="AI20" s="3">
        <f t="shared" si="34"/>
        <v>0.32955618508026441</v>
      </c>
      <c r="AJ20" s="3">
        <f t="shared" si="35"/>
        <v>0.13692162417374881</v>
      </c>
      <c r="AK20" s="3">
        <f t="shared" si="36"/>
        <v>9.9150141643059492E-2</v>
      </c>
      <c r="AL20" s="4"/>
      <c r="AM20" s="3" t="s">
        <v>8</v>
      </c>
      <c r="AN20" s="3">
        <f>SUM(AN14:AN19)</f>
        <v>340</v>
      </c>
      <c r="AO20" s="3">
        <f t="shared" ref="AO20:AP20" si="47">SUM(AO14:AO19)</f>
        <v>147</v>
      </c>
      <c r="AP20" s="3">
        <f t="shared" si="47"/>
        <v>938</v>
      </c>
      <c r="AQ20" s="3">
        <f>SUM(AQ14:AQ19)</f>
        <v>113</v>
      </c>
      <c r="AR20" s="3">
        <f t="shared" si="37"/>
        <v>0.36247334754797439</v>
      </c>
      <c r="AS20" s="3">
        <f t="shared" si="38"/>
        <v>0.15671641791044777</v>
      </c>
      <c r="AT20" s="3">
        <f t="shared" si="39"/>
        <v>0.12046908315565032</v>
      </c>
      <c r="AU20" s="4"/>
      <c r="AV20" s="3" t="s">
        <v>8</v>
      </c>
      <c r="AW20" s="1">
        <f>SUM(AW14:AW19)</f>
        <v>0</v>
      </c>
      <c r="AX20" s="1">
        <f t="shared" ref="AX20" si="48">SUM(AX14:AX19)</f>
        <v>0</v>
      </c>
      <c r="AY20" s="1">
        <f t="shared" ref="AY20" si="49">SUM(AY14:AY19)</f>
        <v>0</v>
      </c>
      <c r="AZ20" s="1">
        <f>SUM(AZ14:AZ19)</f>
        <v>0</v>
      </c>
      <c r="BA20" s="1" t="e">
        <f t="shared" si="40"/>
        <v>#DIV/0!</v>
      </c>
      <c r="BB20" s="1" t="e">
        <f t="shared" si="41"/>
        <v>#DIV/0!</v>
      </c>
      <c r="BC20" s="1" t="e">
        <f t="shared" si="42"/>
        <v>#DIV/0!</v>
      </c>
    </row>
    <row r="21" spans="2:55" x14ac:dyDescent="0.2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2:55" x14ac:dyDescent="0.2">
      <c r="B22" s="4" t="s">
        <v>31</v>
      </c>
      <c r="C22" s="4"/>
      <c r="D22" s="4"/>
      <c r="E22" s="4"/>
      <c r="F22" s="4"/>
      <c r="G22" s="4"/>
      <c r="H22" s="4"/>
      <c r="I22" s="4"/>
      <c r="J22" s="4"/>
      <c r="K22" s="4" t="s">
        <v>32</v>
      </c>
      <c r="L22" s="4"/>
      <c r="M22" s="4"/>
      <c r="N22" s="4"/>
      <c r="O22" s="4"/>
      <c r="P22" s="4"/>
      <c r="Q22" s="4"/>
      <c r="R22" s="4"/>
      <c r="AD22" s="4" t="s">
        <v>39</v>
      </c>
      <c r="AE22" s="4"/>
      <c r="AF22" s="4"/>
      <c r="AG22" s="4"/>
      <c r="AH22" s="4"/>
      <c r="AI22" s="4"/>
      <c r="AJ22" s="4"/>
      <c r="AK22" s="4"/>
      <c r="AL22" s="4"/>
      <c r="AM22" s="4" t="s">
        <v>40</v>
      </c>
      <c r="AN22" s="4"/>
      <c r="AO22" s="4"/>
      <c r="AP22" s="4"/>
      <c r="AQ22" s="4"/>
      <c r="AR22" s="4"/>
      <c r="AS22" s="4"/>
      <c r="AT22" s="4"/>
      <c r="AU22" s="4"/>
      <c r="AV22" s="4"/>
    </row>
    <row r="23" spans="2:55" x14ac:dyDescent="0.2">
      <c r="B23" s="3" t="s">
        <v>0</v>
      </c>
      <c r="C23" s="3" t="s">
        <v>1</v>
      </c>
      <c r="D23" s="3" t="s">
        <v>2</v>
      </c>
      <c r="E23" s="3" t="s">
        <v>3</v>
      </c>
      <c r="F23" s="3" t="s">
        <v>4</v>
      </c>
      <c r="G23" s="3" t="s">
        <v>5</v>
      </c>
      <c r="H23" s="3" t="s">
        <v>6</v>
      </c>
      <c r="I23" s="3" t="s">
        <v>7</v>
      </c>
      <c r="J23" s="4"/>
      <c r="K23" s="3" t="s">
        <v>0</v>
      </c>
      <c r="L23" s="3" t="s">
        <v>1</v>
      </c>
      <c r="M23" s="3" t="s">
        <v>2</v>
      </c>
      <c r="N23" s="3" t="s">
        <v>3</v>
      </c>
      <c r="O23" s="3" t="s">
        <v>4</v>
      </c>
      <c r="P23" s="3" t="s">
        <v>5</v>
      </c>
      <c r="Q23" s="3" t="s">
        <v>6</v>
      </c>
      <c r="R23" s="3" t="s">
        <v>7</v>
      </c>
      <c r="T23" s="1" t="s">
        <v>0</v>
      </c>
      <c r="U23" s="1" t="s">
        <v>1</v>
      </c>
      <c r="V23" s="1" t="s">
        <v>2</v>
      </c>
      <c r="W23" s="1" t="s">
        <v>3</v>
      </c>
      <c r="X23" s="1" t="s">
        <v>4</v>
      </c>
      <c r="Y23" s="1" t="s">
        <v>5</v>
      </c>
      <c r="Z23" s="1" t="s">
        <v>6</v>
      </c>
      <c r="AA23" s="1" t="s">
        <v>7</v>
      </c>
      <c r="AD23" s="3" t="s">
        <v>0</v>
      </c>
      <c r="AE23" s="3" t="s">
        <v>1</v>
      </c>
      <c r="AF23" s="3" t="s">
        <v>2</v>
      </c>
      <c r="AG23" s="3" t="s">
        <v>3</v>
      </c>
      <c r="AH23" s="3" t="s">
        <v>4</v>
      </c>
      <c r="AI23" s="3" t="s">
        <v>5</v>
      </c>
      <c r="AJ23" s="3" t="s">
        <v>6</v>
      </c>
      <c r="AK23" s="3" t="s">
        <v>7</v>
      </c>
      <c r="AL23" s="4"/>
      <c r="AM23" s="3" t="s">
        <v>0</v>
      </c>
      <c r="AN23" s="3" t="s">
        <v>1</v>
      </c>
      <c r="AO23" s="3" t="s">
        <v>2</v>
      </c>
      <c r="AP23" s="3" t="s">
        <v>3</v>
      </c>
      <c r="AQ23" s="3" t="s">
        <v>4</v>
      </c>
      <c r="AR23" s="3" t="s">
        <v>5</v>
      </c>
      <c r="AS23" s="3" t="s">
        <v>6</v>
      </c>
      <c r="AT23" s="3" t="s">
        <v>7</v>
      </c>
      <c r="AU23" s="4"/>
      <c r="AV23" s="3" t="s">
        <v>0</v>
      </c>
      <c r="AW23" s="1" t="s">
        <v>1</v>
      </c>
      <c r="AX23" s="1" t="s">
        <v>2</v>
      </c>
      <c r="AY23" s="1" t="s">
        <v>3</v>
      </c>
      <c r="AZ23" s="1" t="s">
        <v>4</v>
      </c>
      <c r="BA23" s="1" t="s">
        <v>5</v>
      </c>
      <c r="BB23" s="1" t="s">
        <v>6</v>
      </c>
      <c r="BC23" s="1" t="s">
        <v>7</v>
      </c>
    </row>
    <row r="24" spans="2:55" x14ac:dyDescent="0.2">
      <c r="B24" s="3">
        <v>1</v>
      </c>
      <c r="C24" s="5">
        <v>74</v>
      </c>
      <c r="D24" s="5">
        <v>15</v>
      </c>
      <c r="E24" s="5">
        <v>142</v>
      </c>
      <c r="F24" s="3">
        <v>14</v>
      </c>
      <c r="G24" s="3">
        <f>C24/E24</f>
        <v>0.52112676056338025</v>
      </c>
      <c r="H24" s="3">
        <f>D24/E24</f>
        <v>0.10563380281690141</v>
      </c>
      <c r="I24" s="3">
        <f>F24/E24</f>
        <v>9.8591549295774641E-2</v>
      </c>
      <c r="J24" s="4"/>
      <c r="K24" s="3">
        <v>1</v>
      </c>
      <c r="L24" s="5">
        <v>85</v>
      </c>
      <c r="M24" s="5">
        <v>14</v>
      </c>
      <c r="N24" s="4">
        <v>143</v>
      </c>
      <c r="O24" s="3">
        <v>5</v>
      </c>
      <c r="P24" s="3">
        <f>L24/N24</f>
        <v>0.59440559440559437</v>
      </c>
      <c r="Q24" s="3">
        <f>M24/N24</f>
        <v>9.7902097902097904E-2</v>
      </c>
      <c r="R24" s="3">
        <f>O24/N24</f>
        <v>3.4965034965034968E-2</v>
      </c>
      <c r="T24" s="1">
        <v>1</v>
      </c>
      <c r="X24" s="1"/>
      <c r="Y24" s="1" t="e">
        <f>U24/W24</f>
        <v>#DIV/0!</v>
      </c>
      <c r="Z24" s="1" t="e">
        <f>V24/W24</f>
        <v>#DIV/0!</v>
      </c>
      <c r="AA24" s="1" t="e">
        <f>X24/W24</f>
        <v>#DIV/0!</v>
      </c>
      <c r="AD24" s="3">
        <v>1</v>
      </c>
      <c r="AE24" s="4">
        <v>113</v>
      </c>
      <c r="AF24" s="4">
        <v>10</v>
      </c>
      <c r="AG24" s="4">
        <v>158</v>
      </c>
      <c r="AH24" s="3">
        <v>3</v>
      </c>
      <c r="AI24" s="3">
        <f>AE24/AG24</f>
        <v>0.71518987341772156</v>
      </c>
      <c r="AJ24" s="3">
        <f>AF24/AG24</f>
        <v>6.3291139240506333E-2</v>
      </c>
      <c r="AK24" s="3">
        <f>AH24/AG24</f>
        <v>1.8987341772151899E-2</v>
      </c>
      <c r="AL24" s="4"/>
      <c r="AM24" s="3">
        <v>1</v>
      </c>
      <c r="AN24" s="4">
        <v>92</v>
      </c>
      <c r="AO24" s="4">
        <v>15</v>
      </c>
      <c r="AP24" s="4">
        <v>158</v>
      </c>
      <c r="AQ24" s="3">
        <v>10</v>
      </c>
      <c r="AR24" s="3">
        <f>AN24/AP24</f>
        <v>0.58227848101265822</v>
      </c>
      <c r="AS24" s="3">
        <f>AO24/AP24</f>
        <v>9.49367088607595E-2</v>
      </c>
      <c r="AT24" s="3">
        <f>AQ24/AP24</f>
        <v>6.3291139240506333E-2</v>
      </c>
      <c r="AU24" s="4"/>
      <c r="AV24" s="3">
        <v>1</v>
      </c>
      <c r="AZ24" s="1"/>
      <c r="BA24" s="1" t="e">
        <f>AW24/AY24</f>
        <v>#DIV/0!</v>
      </c>
      <c r="BB24" s="1" t="e">
        <f>AX24/AY24</f>
        <v>#DIV/0!</v>
      </c>
      <c r="BC24" s="1" t="e">
        <f>AZ24/AY24</f>
        <v>#DIV/0!</v>
      </c>
    </row>
    <row r="25" spans="2:55" x14ac:dyDescent="0.2">
      <c r="B25" s="3">
        <v>2</v>
      </c>
      <c r="C25" s="5">
        <v>85</v>
      </c>
      <c r="D25" s="5">
        <v>5</v>
      </c>
      <c r="E25" s="5">
        <v>167</v>
      </c>
      <c r="F25" s="3">
        <v>3</v>
      </c>
      <c r="G25" s="3">
        <f t="shared" ref="G25:G30" si="50">C25/E25</f>
        <v>0.50898203592814373</v>
      </c>
      <c r="H25" s="3">
        <f t="shared" ref="H25:H30" si="51">D25/E25</f>
        <v>2.9940119760479042E-2</v>
      </c>
      <c r="I25" s="3">
        <f t="shared" ref="I25:I30" si="52">F25/E25</f>
        <v>1.7964071856287425E-2</v>
      </c>
      <c r="J25" s="4"/>
      <c r="K25" s="3">
        <v>2</v>
      </c>
      <c r="L25" s="5">
        <v>69</v>
      </c>
      <c r="M25" s="5">
        <v>15</v>
      </c>
      <c r="N25" s="4">
        <v>133</v>
      </c>
      <c r="O25" s="3">
        <v>15</v>
      </c>
      <c r="P25" s="3">
        <f t="shared" ref="P25:P30" si="53">L25/N25</f>
        <v>0.51879699248120303</v>
      </c>
      <c r="Q25" s="3">
        <f t="shared" ref="Q25:Q30" si="54">M25/N25</f>
        <v>0.11278195488721804</v>
      </c>
      <c r="R25" s="3">
        <f t="shared" ref="R25:R30" si="55">O25/N25</f>
        <v>0.11278195488721804</v>
      </c>
      <c r="T25" s="1">
        <v>2</v>
      </c>
      <c r="X25" s="1"/>
      <c r="Y25" s="1" t="e">
        <f t="shared" ref="Y25:Y30" si="56">U25/W25</f>
        <v>#DIV/0!</v>
      </c>
      <c r="Z25" s="1" t="e">
        <f t="shared" ref="Z25:Z30" si="57">V25/W25</f>
        <v>#DIV/0!</v>
      </c>
      <c r="AA25" s="1" t="e">
        <f t="shared" ref="AA25:AA30" si="58">X25/W25</f>
        <v>#DIV/0!</v>
      </c>
      <c r="AD25" s="3">
        <v>2</v>
      </c>
      <c r="AE25" s="4">
        <v>121</v>
      </c>
      <c r="AF25" s="4">
        <v>15</v>
      </c>
      <c r="AG25" s="4">
        <v>175</v>
      </c>
      <c r="AH25" s="3">
        <v>13</v>
      </c>
      <c r="AI25" s="3">
        <f t="shared" ref="AI25:AI30" si="59">AE25/AG25</f>
        <v>0.69142857142857139</v>
      </c>
      <c r="AJ25" s="3">
        <f t="shared" ref="AJ25:AJ30" si="60">AF25/AG25</f>
        <v>8.5714285714285715E-2</v>
      </c>
      <c r="AK25" s="3">
        <f t="shared" ref="AK25:AK30" si="61">AH25/AG25</f>
        <v>7.4285714285714288E-2</v>
      </c>
      <c r="AL25" s="4"/>
      <c r="AM25" s="3">
        <v>2</v>
      </c>
      <c r="AN25" s="4">
        <v>121</v>
      </c>
      <c r="AO25" s="4">
        <v>28</v>
      </c>
      <c r="AP25" s="4">
        <v>186</v>
      </c>
      <c r="AQ25" s="3">
        <v>11</v>
      </c>
      <c r="AR25" s="3">
        <f t="shared" ref="AR25:AR30" si="62">AN25/AP25</f>
        <v>0.65053763440860213</v>
      </c>
      <c r="AS25" s="3">
        <f t="shared" ref="AS25:AS30" si="63">AO25/AP25</f>
        <v>0.15053763440860216</v>
      </c>
      <c r="AT25" s="3">
        <f t="shared" ref="AT25:AT30" si="64">AQ25/AP25</f>
        <v>5.9139784946236562E-2</v>
      </c>
      <c r="AU25" s="4"/>
      <c r="AV25" s="3">
        <v>2</v>
      </c>
      <c r="AZ25" s="1"/>
      <c r="BA25" s="1" t="e">
        <f t="shared" ref="BA25:BA30" si="65">AW25/AY25</f>
        <v>#DIV/0!</v>
      </c>
      <c r="BB25" s="1" t="e">
        <f t="shared" ref="BB25:BB30" si="66">AX25/AY25</f>
        <v>#DIV/0!</v>
      </c>
      <c r="BC25" s="1" t="e">
        <f t="shared" ref="BC25:BC30" si="67">AZ25/AY25</f>
        <v>#DIV/0!</v>
      </c>
    </row>
    <row r="26" spans="2:55" x14ac:dyDescent="0.2">
      <c r="B26" s="3">
        <v>3</v>
      </c>
      <c r="C26" s="5">
        <v>58</v>
      </c>
      <c r="D26" s="5">
        <v>36</v>
      </c>
      <c r="E26" s="5">
        <v>149</v>
      </c>
      <c r="F26" s="3">
        <v>25</v>
      </c>
      <c r="G26" s="3">
        <f t="shared" si="50"/>
        <v>0.38926174496644295</v>
      </c>
      <c r="H26" s="3">
        <f t="shared" si="51"/>
        <v>0.24161073825503357</v>
      </c>
      <c r="I26" s="3">
        <f t="shared" si="52"/>
        <v>0.16778523489932887</v>
      </c>
      <c r="J26" s="4"/>
      <c r="K26" s="3">
        <v>3</v>
      </c>
      <c r="L26" s="4">
        <v>57</v>
      </c>
      <c r="M26" s="5">
        <v>49</v>
      </c>
      <c r="N26" s="4">
        <v>161</v>
      </c>
      <c r="O26" s="3">
        <v>43</v>
      </c>
      <c r="P26" s="3">
        <f t="shared" si="53"/>
        <v>0.35403726708074534</v>
      </c>
      <c r="Q26" s="3">
        <f t="shared" si="54"/>
        <v>0.30434782608695654</v>
      </c>
      <c r="R26" s="3">
        <f t="shared" si="55"/>
        <v>0.26708074534161491</v>
      </c>
      <c r="T26" s="1">
        <v>3</v>
      </c>
      <c r="X26" s="1"/>
      <c r="Y26" s="1" t="e">
        <f t="shared" si="56"/>
        <v>#DIV/0!</v>
      </c>
      <c r="Z26" s="1" t="e">
        <f t="shared" si="57"/>
        <v>#DIV/0!</v>
      </c>
      <c r="AA26" s="1" t="e">
        <f t="shared" si="58"/>
        <v>#DIV/0!</v>
      </c>
      <c r="AD26" s="3">
        <v>3</v>
      </c>
      <c r="AE26" s="4">
        <v>79</v>
      </c>
      <c r="AF26" s="4">
        <v>44</v>
      </c>
      <c r="AG26" s="4">
        <v>173</v>
      </c>
      <c r="AH26" s="3">
        <v>36</v>
      </c>
      <c r="AI26" s="3">
        <f t="shared" si="59"/>
        <v>0.45664739884393063</v>
      </c>
      <c r="AJ26" s="3">
        <f t="shared" si="60"/>
        <v>0.25433526011560692</v>
      </c>
      <c r="AK26" s="3">
        <f t="shared" si="61"/>
        <v>0.20809248554913296</v>
      </c>
      <c r="AL26" s="4"/>
      <c r="AM26" s="3">
        <v>3</v>
      </c>
      <c r="AN26" s="4">
        <v>82</v>
      </c>
      <c r="AO26" s="4">
        <v>53</v>
      </c>
      <c r="AP26" s="4">
        <v>190</v>
      </c>
      <c r="AQ26" s="3">
        <v>34</v>
      </c>
      <c r="AR26" s="3">
        <f t="shared" si="62"/>
        <v>0.43157894736842106</v>
      </c>
      <c r="AS26" s="3">
        <f t="shared" si="63"/>
        <v>0.27894736842105261</v>
      </c>
      <c r="AT26" s="3">
        <f t="shared" si="64"/>
        <v>0.17894736842105263</v>
      </c>
      <c r="AU26" s="4"/>
      <c r="AV26" s="3">
        <v>3</v>
      </c>
      <c r="AZ26" s="1"/>
      <c r="BA26" s="1" t="e">
        <f t="shared" si="65"/>
        <v>#DIV/0!</v>
      </c>
      <c r="BB26" s="1" t="e">
        <f t="shared" si="66"/>
        <v>#DIV/0!</v>
      </c>
      <c r="BC26" s="1" t="e">
        <f t="shared" si="67"/>
        <v>#DIV/0!</v>
      </c>
    </row>
    <row r="27" spans="2:55" x14ac:dyDescent="0.2">
      <c r="B27" s="3">
        <v>4</v>
      </c>
      <c r="C27" s="5">
        <v>10</v>
      </c>
      <c r="D27" s="5">
        <v>13</v>
      </c>
      <c r="E27" s="5">
        <v>194</v>
      </c>
      <c r="F27" s="3">
        <v>4</v>
      </c>
      <c r="G27" s="3">
        <f t="shared" si="50"/>
        <v>5.1546391752577317E-2</v>
      </c>
      <c r="H27" s="3">
        <f t="shared" si="51"/>
        <v>6.7010309278350513E-2</v>
      </c>
      <c r="I27" s="3">
        <f t="shared" si="52"/>
        <v>2.0618556701030927E-2</v>
      </c>
      <c r="J27" s="4"/>
      <c r="K27" s="3">
        <v>4</v>
      </c>
      <c r="L27" s="4">
        <v>15</v>
      </c>
      <c r="M27" s="5">
        <v>18</v>
      </c>
      <c r="N27" s="4">
        <v>171</v>
      </c>
      <c r="O27" s="3">
        <v>12</v>
      </c>
      <c r="P27" s="3">
        <f t="shared" si="53"/>
        <v>8.771929824561403E-2</v>
      </c>
      <c r="Q27" s="3">
        <f t="shared" si="54"/>
        <v>0.10526315789473684</v>
      </c>
      <c r="R27" s="3">
        <f t="shared" si="55"/>
        <v>7.0175438596491224E-2</v>
      </c>
      <c r="T27" s="1">
        <v>4</v>
      </c>
      <c r="X27" s="1"/>
      <c r="Y27" s="1" t="e">
        <f t="shared" si="56"/>
        <v>#DIV/0!</v>
      </c>
      <c r="Z27" s="1" t="e">
        <f t="shared" si="57"/>
        <v>#DIV/0!</v>
      </c>
      <c r="AA27" s="1" t="e">
        <f t="shared" si="58"/>
        <v>#DIV/0!</v>
      </c>
      <c r="AD27" s="3">
        <v>4</v>
      </c>
      <c r="AE27" s="4">
        <v>31</v>
      </c>
      <c r="AF27" s="4">
        <v>25</v>
      </c>
      <c r="AG27" s="4">
        <v>187</v>
      </c>
      <c r="AH27" s="3">
        <v>19</v>
      </c>
      <c r="AI27" s="3">
        <f t="shared" si="59"/>
        <v>0.16577540106951871</v>
      </c>
      <c r="AJ27" s="3">
        <f t="shared" si="60"/>
        <v>0.13368983957219252</v>
      </c>
      <c r="AK27" s="3">
        <f t="shared" si="61"/>
        <v>0.10160427807486631</v>
      </c>
      <c r="AL27" s="4"/>
      <c r="AM27" s="3">
        <v>4</v>
      </c>
      <c r="AN27" s="4">
        <v>64</v>
      </c>
      <c r="AO27" s="4">
        <v>62</v>
      </c>
      <c r="AP27" s="4">
        <v>220</v>
      </c>
      <c r="AQ27" s="3">
        <v>54</v>
      </c>
      <c r="AR27" s="3">
        <f t="shared" si="62"/>
        <v>0.29090909090909089</v>
      </c>
      <c r="AS27" s="3">
        <f t="shared" si="63"/>
        <v>0.2818181818181818</v>
      </c>
      <c r="AT27" s="3">
        <f t="shared" si="64"/>
        <v>0.24545454545454545</v>
      </c>
      <c r="AU27" s="4"/>
      <c r="AV27" s="3">
        <v>4</v>
      </c>
      <c r="AZ27" s="1"/>
      <c r="BA27" s="1" t="e">
        <f t="shared" si="65"/>
        <v>#DIV/0!</v>
      </c>
      <c r="BB27" s="1" t="e">
        <f t="shared" si="66"/>
        <v>#DIV/0!</v>
      </c>
      <c r="BC27" s="1" t="e">
        <f t="shared" si="67"/>
        <v>#DIV/0!</v>
      </c>
    </row>
    <row r="28" spans="2:55" x14ac:dyDescent="0.2">
      <c r="B28" s="3">
        <v>5</v>
      </c>
      <c r="C28" s="5">
        <v>10</v>
      </c>
      <c r="D28" s="5">
        <v>17</v>
      </c>
      <c r="E28" s="5">
        <v>239</v>
      </c>
      <c r="F28" s="3">
        <v>4</v>
      </c>
      <c r="G28" s="3">
        <f t="shared" si="50"/>
        <v>4.1841004184100417E-2</v>
      </c>
      <c r="H28" s="3">
        <f t="shared" si="51"/>
        <v>7.1129707112970716E-2</v>
      </c>
      <c r="I28" s="3">
        <f t="shared" si="52"/>
        <v>1.6736401673640166E-2</v>
      </c>
      <c r="J28" s="4"/>
      <c r="K28" s="3">
        <v>5</v>
      </c>
      <c r="L28" s="4">
        <v>0</v>
      </c>
      <c r="M28" s="5">
        <v>4</v>
      </c>
      <c r="N28" s="4">
        <v>217</v>
      </c>
      <c r="O28" s="3">
        <v>0</v>
      </c>
      <c r="P28" s="3">
        <f t="shared" si="53"/>
        <v>0</v>
      </c>
      <c r="Q28" s="3">
        <f t="shared" si="54"/>
        <v>1.8433179723502304E-2</v>
      </c>
      <c r="R28" s="3">
        <f t="shared" si="55"/>
        <v>0</v>
      </c>
      <c r="T28" s="1">
        <v>5</v>
      </c>
      <c r="X28" s="1"/>
      <c r="Y28" s="1" t="e">
        <f t="shared" si="56"/>
        <v>#DIV/0!</v>
      </c>
      <c r="Z28" s="1" t="e">
        <f t="shared" si="57"/>
        <v>#DIV/0!</v>
      </c>
      <c r="AA28" s="1" t="e">
        <f t="shared" si="58"/>
        <v>#DIV/0!</v>
      </c>
      <c r="AD28" s="3">
        <v>5</v>
      </c>
      <c r="AE28" s="4">
        <v>4</v>
      </c>
      <c r="AF28" s="4">
        <v>5</v>
      </c>
      <c r="AG28" s="4">
        <v>230</v>
      </c>
      <c r="AH28" s="3">
        <v>0</v>
      </c>
      <c r="AI28" s="3">
        <f t="shared" si="59"/>
        <v>1.7391304347826087E-2</v>
      </c>
      <c r="AJ28" s="3">
        <f t="shared" si="60"/>
        <v>2.1739130434782608E-2</v>
      </c>
      <c r="AK28" s="3">
        <f t="shared" si="61"/>
        <v>0</v>
      </c>
      <c r="AL28" s="4"/>
      <c r="AM28" s="3">
        <v>5</v>
      </c>
      <c r="AN28" s="4">
        <v>6</v>
      </c>
      <c r="AO28" s="4">
        <v>7</v>
      </c>
      <c r="AP28" s="4">
        <v>248</v>
      </c>
      <c r="AQ28" s="3">
        <v>0</v>
      </c>
      <c r="AR28" s="3">
        <f t="shared" si="62"/>
        <v>2.4193548387096774E-2</v>
      </c>
      <c r="AS28" s="3">
        <f t="shared" si="63"/>
        <v>2.8225806451612902E-2</v>
      </c>
      <c r="AT28" s="3">
        <f t="shared" si="64"/>
        <v>0</v>
      </c>
      <c r="AU28" s="4"/>
      <c r="AV28" s="3">
        <v>5</v>
      </c>
      <c r="AZ28" s="1"/>
      <c r="BA28" s="1" t="e">
        <f t="shared" si="65"/>
        <v>#DIV/0!</v>
      </c>
      <c r="BB28" s="1" t="e">
        <f t="shared" si="66"/>
        <v>#DIV/0!</v>
      </c>
      <c r="BC28" s="1" t="e">
        <f t="shared" si="67"/>
        <v>#DIV/0!</v>
      </c>
    </row>
    <row r="29" spans="2:55" x14ac:dyDescent="0.2">
      <c r="B29" s="3">
        <v>6</v>
      </c>
      <c r="C29" s="5">
        <v>4</v>
      </c>
      <c r="D29" s="5">
        <v>25</v>
      </c>
      <c r="E29" s="5">
        <v>68</v>
      </c>
      <c r="F29" s="3">
        <v>2</v>
      </c>
      <c r="G29" s="3">
        <f t="shared" si="50"/>
        <v>5.8823529411764705E-2</v>
      </c>
      <c r="H29" s="3">
        <f t="shared" si="51"/>
        <v>0.36764705882352944</v>
      </c>
      <c r="I29" s="3">
        <f t="shared" si="52"/>
        <v>2.9411764705882353E-2</v>
      </c>
      <c r="J29" s="4"/>
      <c r="K29" s="3">
        <v>6</v>
      </c>
      <c r="L29" s="4">
        <v>3</v>
      </c>
      <c r="M29" s="5">
        <v>6</v>
      </c>
      <c r="N29" s="4">
        <v>31</v>
      </c>
      <c r="O29" s="3">
        <v>0</v>
      </c>
      <c r="P29" s="3">
        <f t="shared" si="53"/>
        <v>9.6774193548387094E-2</v>
      </c>
      <c r="Q29" s="3">
        <f t="shared" si="54"/>
        <v>0.19354838709677419</v>
      </c>
      <c r="R29" s="3">
        <f t="shared" si="55"/>
        <v>0</v>
      </c>
      <c r="T29" s="1">
        <v>6</v>
      </c>
      <c r="X29" s="1"/>
      <c r="Y29" s="1" t="e">
        <f t="shared" si="56"/>
        <v>#DIV/0!</v>
      </c>
      <c r="Z29" s="1" t="e">
        <f t="shared" si="57"/>
        <v>#DIV/0!</v>
      </c>
      <c r="AA29" s="1" t="e">
        <f t="shared" si="58"/>
        <v>#DIV/0!</v>
      </c>
      <c r="AD29" s="3">
        <v>6</v>
      </c>
      <c r="AE29" s="4">
        <v>4</v>
      </c>
      <c r="AF29" s="4">
        <v>10</v>
      </c>
      <c r="AG29" s="4">
        <v>73</v>
      </c>
      <c r="AH29" s="3">
        <v>0</v>
      </c>
      <c r="AI29" s="3">
        <f t="shared" si="59"/>
        <v>5.4794520547945202E-2</v>
      </c>
      <c r="AJ29" s="3">
        <f t="shared" si="60"/>
        <v>0.13698630136986301</v>
      </c>
      <c r="AK29" s="3">
        <f t="shared" si="61"/>
        <v>0</v>
      </c>
      <c r="AL29" s="4"/>
      <c r="AM29" s="3">
        <v>6</v>
      </c>
      <c r="AN29" s="4">
        <v>8</v>
      </c>
      <c r="AO29" s="4">
        <v>16</v>
      </c>
      <c r="AP29" s="4">
        <v>67</v>
      </c>
      <c r="AQ29" s="3">
        <v>2</v>
      </c>
      <c r="AR29" s="3">
        <f t="shared" si="62"/>
        <v>0.11940298507462686</v>
      </c>
      <c r="AS29" s="3">
        <f t="shared" si="63"/>
        <v>0.23880597014925373</v>
      </c>
      <c r="AT29" s="3">
        <f t="shared" si="64"/>
        <v>2.9850746268656716E-2</v>
      </c>
      <c r="AU29" s="4"/>
      <c r="AV29" s="3">
        <v>6</v>
      </c>
      <c r="AZ29" s="1"/>
      <c r="BA29" s="1" t="e">
        <f t="shared" si="65"/>
        <v>#DIV/0!</v>
      </c>
      <c r="BB29" s="1" t="e">
        <f t="shared" si="66"/>
        <v>#DIV/0!</v>
      </c>
      <c r="BC29" s="1" t="e">
        <f t="shared" si="67"/>
        <v>#DIV/0!</v>
      </c>
    </row>
    <row r="30" spans="2:55" x14ac:dyDescent="0.2">
      <c r="B30" s="3" t="s">
        <v>8</v>
      </c>
      <c r="C30" s="3">
        <f>SUM(C24:C29)</f>
        <v>241</v>
      </c>
      <c r="D30" s="3">
        <f t="shared" ref="D30:E30" si="68">SUM(D24:D29)</f>
        <v>111</v>
      </c>
      <c r="E30" s="3">
        <f t="shared" si="68"/>
        <v>959</v>
      </c>
      <c r="F30" s="3">
        <f>SUM(F24:F29)</f>
        <v>52</v>
      </c>
      <c r="G30" s="3">
        <f t="shared" si="50"/>
        <v>0.25130344108446301</v>
      </c>
      <c r="H30" s="3">
        <f t="shared" si="51"/>
        <v>0.11574556830031282</v>
      </c>
      <c r="I30" s="3">
        <f t="shared" si="52"/>
        <v>5.4223149113660066E-2</v>
      </c>
      <c r="J30" s="4"/>
      <c r="K30" s="3" t="s">
        <v>8</v>
      </c>
      <c r="L30" s="3">
        <f>SUM(L24:L29)</f>
        <v>229</v>
      </c>
      <c r="M30" s="3">
        <f t="shared" ref="M30:N30" si="69">SUM(M24:M29)</f>
        <v>106</v>
      </c>
      <c r="N30" s="3">
        <f t="shared" si="69"/>
        <v>856</v>
      </c>
      <c r="O30" s="3">
        <f>SUM(O24:O29)</f>
        <v>75</v>
      </c>
      <c r="P30" s="3">
        <f t="shared" si="53"/>
        <v>0.2675233644859813</v>
      </c>
      <c r="Q30" s="3">
        <f t="shared" si="54"/>
        <v>0.12383177570093458</v>
      </c>
      <c r="R30" s="3">
        <f t="shared" si="55"/>
        <v>8.7616822429906538E-2</v>
      </c>
      <c r="T30" s="1" t="s">
        <v>8</v>
      </c>
      <c r="U30" s="1">
        <f>SUM(U24:U29)</f>
        <v>0</v>
      </c>
      <c r="V30" s="1">
        <f t="shared" ref="V30:W30" si="70">SUM(V24:V29)</f>
        <v>0</v>
      </c>
      <c r="W30" s="1">
        <f t="shared" si="70"/>
        <v>0</v>
      </c>
      <c r="X30" s="1">
        <f>SUM(X24:X29)</f>
        <v>0</v>
      </c>
      <c r="Y30" s="1" t="e">
        <f t="shared" si="56"/>
        <v>#DIV/0!</v>
      </c>
      <c r="Z30" s="1" t="e">
        <f t="shared" si="57"/>
        <v>#DIV/0!</v>
      </c>
      <c r="AA30" s="1" t="e">
        <f t="shared" si="58"/>
        <v>#DIV/0!</v>
      </c>
      <c r="AD30" s="3" t="s">
        <v>8</v>
      </c>
      <c r="AE30" s="3">
        <f>SUM(AE24:AE29)</f>
        <v>352</v>
      </c>
      <c r="AF30" s="3">
        <f t="shared" ref="AF30:AG30" si="71">SUM(AF24:AF29)</f>
        <v>109</v>
      </c>
      <c r="AG30" s="3">
        <f t="shared" si="71"/>
        <v>996</v>
      </c>
      <c r="AH30" s="3">
        <f>SUM(AH24:AH29)</f>
        <v>71</v>
      </c>
      <c r="AI30" s="3">
        <f t="shared" si="59"/>
        <v>0.3534136546184739</v>
      </c>
      <c r="AJ30" s="3">
        <f t="shared" si="60"/>
        <v>0.10943775100401607</v>
      </c>
      <c r="AK30" s="3">
        <f t="shared" si="61"/>
        <v>7.1285140562248994E-2</v>
      </c>
      <c r="AL30" s="4"/>
      <c r="AM30" s="3" t="s">
        <v>8</v>
      </c>
      <c r="AN30" s="3">
        <f>SUM(AN24:AN29)</f>
        <v>373</v>
      </c>
      <c r="AO30" s="3">
        <f t="shared" ref="AO30:AP30" si="72">SUM(AO24:AO29)</f>
        <v>181</v>
      </c>
      <c r="AP30" s="3">
        <f t="shared" si="72"/>
        <v>1069</v>
      </c>
      <c r="AQ30" s="3">
        <f>SUM(AQ24:AQ29)</f>
        <v>111</v>
      </c>
      <c r="AR30" s="3">
        <f t="shared" si="62"/>
        <v>0.34892422825070157</v>
      </c>
      <c r="AS30" s="3">
        <f t="shared" si="63"/>
        <v>0.16931711880261927</v>
      </c>
      <c r="AT30" s="3">
        <f t="shared" si="64"/>
        <v>0.1038353601496726</v>
      </c>
      <c r="AU30" s="4"/>
      <c r="AV30" s="3" t="s">
        <v>8</v>
      </c>
      <c r="AW30" s="1">
        <f>SUM(AW24:AW29)</f>
        <v>0</v>
      </c>
      <c r="AX30" s="1">
        <f t="shared" ref="AX30" si="73">SUM(AX24:AX29)</f>
        <v>0</v>
      </c>
      <c r="AY30" s="1">
        <f t="shared" ref="AY30" si="74">SUM(AY24:AY29)</f>
        <v>0</v>
      </c>
      <c r="AZ30" s="1">
        <f>SUM(AZ24:AZ29)</f>
        <v>0</v>
      </c>
      <c r="BA30" s="1" t="e">
        <f t="shared" si="65"/>
        <v>#DIV/0!</v>
      </c>
      <c r="BB30" s="1" t="e">
        <f t="shared" si="66"/>
        <v>#DIV/0!</v>
      </c>
      <c r="BC30" s="1" t="e">
        <f t="shared" si="67"/>
        <v>#DIV/0!</v>
      </c>
    </row>
    <row r="31" spans="2:55" x14ac:dyDescent="0.2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2:55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55" x14ac:dyDescent="0.2">
      <c r="B33" t="s">
        <v>33</v>
      </c>
      <c r="K33" t="s">
        <v>34</v>
      </c>
      <c r="T33" t="s">
        <v>35</v>
      </c>
      <c r="AD33" t="s">
        <v>10</v>
      </c>
      <c r="AM33" t="s">
        <v>11</v>
      </c>
      <c r="AV33" t="s">
        <v>12</v>
      </c>
    </row>
    <row r="35" spans="2:55" x14ac:dyDescent="0.2">
      <c r="B35" s="1" t="s">
        <v>0</v>
      </c>
      <c r="C35" s="1" t="s">
        <v>1</v>
      </c>
      <c r="D35" s="1" t="s">
        <v>2</v>
      </c>
      <c r="E35" s="1" t="s">
        <v>3</v>
      </c>
      <c r="F35" s="1" t="s">
        <v>4</v>
      </c>
      <c r="G35" s="1" t="s">
        <v>5</v>
      </c>
      <c r="H35" s="1" t="s">
        <v>6</v>
      </c>
      <c r="I35" s="1" t="s">
        <v>7</v>
      </c>
      <c r="K35" s="1" t="s">
        <v>0</v>
      </c>
      <c r="L35" s="1" t="s">
        <v>1</v>
      </c>
      <c r="M35" s="1" t="s">
        <v>2</v>
      </c>
      <c r="N35" s="1" t="s">
        <v>3</v>
      </c>
      <c r="O35" s="1" t="s">
        <v>4</v>
      </c>
      <c r="P35" s="1" t="s">
        <v>5</v>
      </c>
      <c r="Q35" s="1" t="s">
        <v>6</v>
      </c>
      <c r="R35" s="1" t="s">
        <v>7</v>
      </c>
      <c r="T35" s="1" t="s">
        <v>0</v>
      </c>
      <c r="U35" s="1" t="s">
        <v>1</v>
      </c>
      <c r="V35" s="1" t="s">
        <v>2</v>
      </c>
      <c r="W35" s="1" t="s">
        <v>3</v>
      </c>
      <c r="X35" s="1" t="s">
        <v>4</v>
      </c>
      <c r="Y35" s="1" t="s">
        <v>5</v>
      </c>
      <c r="Z35" s="1" t="s">
        <v>6</v>
      </c>
      <c r="AA35" s="1" t="s">
        <v>7</v>
      </c>
      <c r="AD35" s="1" t="s">
        <v>0</v>
      </c>
      <c r="AE35" s="1" t="s">
        <v>1</v>
      </c>
      <c r="AF35" s="1" t="s">
        <v>2</v>
      </c>
      <c r="AG35" s="1" t="s">
        <v>3</v>
      </c>
      <c r="AH35" s="1" t="s">
        <v>4</v>
      </c>
      <c r="AI35" s="1" t="s">
        <v>5</v>
      </c>
      <c r="AJ35" s="1" t="s">
        <v>6</v>
      </c>
      <c r="AK35" s="1" t="s">
        <v>7</v>
      </c>
      <c r="AM35" s="1" t="s">
        <v>0</v>
      </c>
      <c r="AN35" s="1" t="s">
        <v>1</v>
      </c>
      <c r="AO35" s="1" t="s">
        <v>2</v>
      </c>
      <c r="AP35" s="1" t="s">
        <v>3</v>
      </c>
      <c r="AQ35" s="1" t="s">
        <v>4</v>
      </c>
      <c r="AR35" s="1" t="s">
        <v>5</v>
      </c>
      <c r="AS35" s="1" t="s">
        <v>6</v>
      </c>
      <c r="AT35" s="1" t="s">
        <v>7</v>
      </c>
      <c r="AV35" s="1" t="s">
        <v>0</v>
      </c>
      <c r="AW35" s="1" t="s">
        <v>1</v>
      </c>
      <c r="AX35" s="1" t="s">
        <v>2</v>
      </c>
      <c r="AY35" s="1" t="s">
        <v>3</v>
      </c>
      <c r="AZ35" s="1" t="s">
        <v>4</v>
      </c>
      <c r="BA35" s="1" t="s">
        <v>5</v>
      </c>
      <c r="BB35" s="1" t="s">
        <v>6</v>
      </c>
      <c r="BC35" s="1" t="s">
        <v>7</v>
      </c>
    </row>
    <row r="36" spans="2:55" x14ac:dyDescent="0.2">
      <c r="B36" s="1">
        <v>1</v>
      </c>
      <c r="C36">
        <f t="shared" ref="C36:F41" si="75">AVERAGE(C4,L4)</f>
        <v>75.5</v>
      </c>
      <c r="D36">
        <f t="shared" si="75"/>
        <v>6</v>
      </c>
      <c r="E36">
        <f t="shared" si="75"/>
        <v>136.5</v>
      </c>
      <c r="F36">
        <f t="shared" si="75"/>
        <v>4</v>
      </c>
      <c r="G36" s="1">
        <f>C36/E36</f>
        <v>0.55311355311355315</v>
      </c>
      <c r="H36" s="1">
        <f>D36/E36</f>
        <v>4.3956043956043959E-2</v>
      </c>
      <c r="I36" s="1">
        <f>F36/E36</f>
        <v>2.9304029304029304E-2</v>
      </c>
      <c r="K36" s="1">
        <v>1</v>
      </c>
      <c r="L36" s="2">
        <f t="shared" ref="L36:O42" si="76">AVERAGE(L14,C14)</f>
        <v>64.5</v>
      </c>
      <c r="M36" s="2">
        <f t="shared" si="76"/>
        <v>2</v>
      </c>
      <c r="N36" s="2">
        <f t="shared" si="76"/>
        <v>131</v>
      </c>
      <c r="O36" s="2">
        <f t="shared" si="76"/>
        <v>1.5</v>
      </c>
      <c r="P36" s="1">
        <f>L36/N36</f>
        <v>0.49236641221374045</v>
      </c>
      <c r="Q36" s="1">
        <f>M36/N36</f>
        <v>1.5267175572519083E-2</v>
      </c>
      <c r="R36" s="1">
        <f>O36/N36</f>
        <v>1.1450381679389313E-2</v>
      </c>
      <c r="T36" s="1">
        <v>1</v>
      </c>
      <c r="U36" s="2">
        <f t="shared" ref="U36:X42" si="77">AVERAGE(C24,L24)</f>
        <v>79.5</v>
      </c>
      <c r="V36" s="2">
        <f t="shared" si="77"/>
        <v>14.5</v>
      </c>
      <c r="W36" s="2">
        <f t="shared" si="77"/>
        <v>142.5</v>
      </c>
      <c r="X36" s="2">
        <f t="shared" si="77"/>
        <v>9.5</v>
      </c>
      <c r="Y36" s="1">
        <f>U36/W36</f>
        <v>0.55789473684210522</v>
      </c>
      <c r="Z36" s="1">
        <f>V36/W36</f>
        <v>0.10175438596491228</v>
      </c>
      <c r="AA36" s="1">
        <f>X36/W36</f>
        <v>6.6666666666666666E-2</v>
      </c>
      <c r="AD36" s="1">
        <v>1</v>
      </c>
      <c r="AE36">
        <f t="shared" ref="AE36:AH41" si="78">AVERAGE(AE4,AN4)</f>
        <v>92.5</v>
      </c>
      <c r="AF36">
        <f t="shared" si="78"/>
        <v>16.5</v>
      </c>
      <c r="AG36">
        <f t="shared" si="78"/>
        <v>170</v>
      </c>
      <c r="AH36">
        <f t="shared" si="78"/>
        <v>13.5</v>
      </c>
      <c r="AI36" s="1">
        <f>AE36/AG36</f>
        <v>0.54411764705882348</v>
      </c>
      <c r="AJ36" s="1">
        <f>AF36/AG36</f>
        <v>9.7058823529411767E-2</v>
      </c>
      <c r="AK36" s="1">
        <f>AH36/AG36</f>
        <v>7.9411764705882348E-2</v>
      </c>
      <c r="AM36" s="1">
        <v>1</v>
      </c>
      <c r="AN36" s="2">
        <f t="shared" ref="AN36:AQ41" si="79">AVERAGE(AN14,AE14)</f>
        <v>78.5</v>
      </c>
      <c r="AO36" s="2">
        <f t="shared" si="79"/>
        <v>17.5</v>
      </c>
      <c r="AP36" s="2">
        <f t="shared" si="79"/>
        <v>150</v>
      </c>
      <c r="AQ36" s="2">
        <f t="shared" si="79"/>
        <v>17.5</v>
      </c>
      <c r="AR36" s="1">
        <f>AN36/AP36</f>
        <v>0.52333333333333332</v>
      </c>
      <c r="AS36" s="1">
        <f>AO36/AP36</f>
        <v>0.11666666666666667</v>
      </c>
      <c r="AT36" s="1">
        <f>AQ36/AP36</f>
        <v>0.11666666666666667</v>
      </c>
      <c r="AV36" s="1">
        <v>1</v>
      </c>
      <c r="AW36" s="2">
        <f t="shared" ref="AW36:AZ41" si="80">AVERAGE(AE24,AN24)</f>
        <v>102.5</v>
      </c>
      <c r="AX36" s="2">
        <f t="shared" si="80"/>
        <v>12.5</v>
      </c>
      <c r="AY36" s="2">
        <f t="shared" si="80"/>
        <v>158</v>
      </c>
      <c r="AZ36" s="2">
        <f t="shared" si="80"/>
        <v>6.5</v>
      </c>
      <c r="BA36" s="1">
        <f>AW36/AY36</f>
        <v>0.64873417721518989</v>
      </c>
      <c r="BB36" s="1">
        <f>AX36/AY36</f>
        <v>7.9113924050632917E-2</v>
      </c>
      <c r="BC36" s="1">
        <f>AZ36/AY36</f>
        <v>4.1139240506329111E-2</v>
      </c>
    </row>
    <row r="37" spans="2:55" x14ac:dyDescent="0.2">
      <c r="B37" s="1">
        <v>2</v>
      </c>
      <c r="C37">
        <f t="shared" si="75"/>
        <v>68.5</v>
      </c>
      <c r="D37">
        <f t="shared" si="75"/>
        <v>10.5</v>
      </c>
      <c r="E37">
        <f t="shared" si="75"/>
        <v>135</v>
      </c>
      <c r="F37">
        <f t="shared" si="75"/>
        <v>7.5</v>
      </c>
      <c r="G37" s="1">
        <f t="shared" ref="G37:G42" si="81">C37/E37</f>
        <v>0.50740740740740742</v>
      </c>
      <c r="H37" s="1">
        <f t="shared" ref="H37:H42" si="82">D37/E37</f>
        <v>7.7777777777777779E-2</v>
      </c>
      <c r="I37" s="1">
        <f t="shared" ref="I37:I42" si="83">F37/E37</f>
        <v>5.5555555555555552E-2</v>
      </c>
      <c r="K37" s="1">
        <v>2</v>
      </c>
      <c r="L37" s="2">
        <f t="shared" si="76"/>
        <v>85</v>
      </c>
      <c r="M37" s="2">
        <f t="shared" si="76"/>
        <v>8.5</v>
      </c>
      <c r="N37" s="2">
        <f t="shared" si="76"/>
        <v>151</v>
      </c>
      <c r="O37" s="2">
        <f t="shared" si="76"/>
        <v>8</v>
      </c>
      <c r="P37" s="1">
        <f t="shared" ref="P37:P42" si="84">L37/N37</f>
        <v>0.5629139072847682</v>
      </c>
      <c r="Q37" s="1">
        <f t="shared" ref="Q37:Q42" si="85">M37/N37</f>
        <v>5.6291390728476824E-2</v>
      </c>
      <c r="R37" s="1">
        <f t="shared" ref="R37:R42" si="86">O37/N37</f>
        <v>5.2980132450331126E-2</v>
      </c>
      <c r="T37" s="1">
        <v>2</v>
      </c>
      <c r="U37" s="2">
        <f t="shared" si="77"/>
        <v>77</v>
      </c>
      <c r="V37" s="2">
        <f t="shared" si="77"/>
        <v>10</v>
      </c>
      <c r="W37" s="2">
        <f t="shared" si="77"/>
        <v>150</v>
      </c>
      <c r="X37" s="2">
        <f t="shared" si="77"/>
        <v>9</v>
      </c>
      <c r="Y37" s="1">
        <f t="shared" ref="Y37:Y42" si="87">U37/W37</f>
        <v>0.51333333333333331</v>
      </c>
      <c r="Z37" s="1">
        <f t="shared" ref="Z37:Z42" si="88">V37/W37</f>
        <v>6.6666666666666666E-2</v>
      </c>
      <c r="AA37" s="1">
        <f t="shared" ref="AA37:AA42" si="89">X37/W37</f>
        <v>0.06</v>
      </c>
      <c r="AD37" s="1">
        <v>2</v>
      </c>
      <c r="AE37">
        <f t="shared" si="78"/>
        <v>117</v>
      </c>
      <c r="AF37">
        <f t="shared" si="78"/>
        <v>28.5</v>
      </c>
      <c r="AG37">
        <f t="shared" si="78"/>
        <v>177.5</v>
      </c>
      <c r="AH37">
        <f t="shared" si="78"/>
        <v>25.5</v>
      </c>
      <c r="AI37" s="1">
        <f t="shared" ref="AI37:AI42" si="90">AE37/AG37</f>
        <v>0.6591549295774648</v>
      </c>
      <c r="AJ37" s="1">
        <f t="shared" ref="AJ37:AJ42" si="91">AF37/AG37</f>
        <v>0.16056338028169015</v>
      </c>
      <c r="AK37" s="1">
        <f t="shared" ref="AK37:AK42" si="92">AH37/AG37</f>
        <v>0.14366197183098592</v>
      </c>
      <c r="AM37" s="1">
        <v>2</v>
      </c>
      <c r="AN37" s="2">
        <f t="shared" si="79"/>
        <v>95</v>
      </c>
      <c r="AO37" s="2">
        <f t="shared" si="79"/>
        <v>17</v>
      </c>
      <c r="AP37" s="2">
        <f t="shared" si="79"/>
        <v>174</v>
      </c>
      <c r="AQ37" s="2">
        <f t="shared" si="79"/>
        <v>14</v>
      </c>
      <c r="AR37" s="1">
        <f t="shared" ref="AR37:AR42" si="93">AN37/AP37</f>
        <v>0.54597701149425293</v>
      </c>
      <c r="AS37" s="1">
        <f t="shared" ref="AS37:AS42" si="94">AO37/AP37</f>
        <v>9.7701149425287362E-2</v>
      </c>
      <c r="AT37" s="1">
        <f t="shared" ref="AT37:AT42" si="95">AQ37/AP37</f>
        <v>8.0459770114942528E-2</v>
      </c>
      <c r="AV37" s="1">
        <v>2</v>
      </c>
      <c r="AW37" s="2">
        <f t="shared" si="80"/>
        <v>121</v>
      </c>
      <c r="AX37" s="2">
        <f t="shared" si="80"/>
        <v>21.5</v>
      </c>
      <c r="AY37" s="2">
        <f t="shared" si="80"/>
        <v>180.5</v>
      </c>
      <c r="AZ37" s="2">
        <f t="shared" si="80"/>
        <v>12</v>
      </c>
      <c r="BA37" s="1">
        <f t="shared" ref="BA37:BA42" si="96">AW37/AY37</f>
        <v>0.67036011080332414</v>
      </c>
      <c r="BB37" s="1">
        <f t="shared" ref="BB37:BB42" si="97">AX37/AY37</f>
        <v>0.11911357340720222</v>
      </c>
      <c r="BC37" s="1">
        <f t="shared" ref="BC37:BC42" si="98">AZ37/AY37</f>
        <v>6.6481994459833799E-2</v>
      </c>
    </row>
    <row r="38" spans="2:55" x14ac:dyDescent="0.2">
      <c r="B38" s="1">
        <v>3</v>
      </c>
      <c r="C38">
        <f t="shared" si="75"/>
        <v>40</v>
      </c>
      <c r="D38">
        <f t="shared" si="75"/>
        <v>39</v>
      </c>
      <c r="E38">
        <f t="shared" si="75"/>
        <v>148.5</v>
      </c>
      <c r="F38">
        <f t="shared" si="75"/>
        <v>20.5</v>
      </c>
      <c r="G38" s="1">
        <f t="shared" si="81"/>
        <v>0.26936026936026936</v>
      </c>
      <c r="H38" s="1">
        <f t="shared" si="82"/>
        <v>0.26262626262626265</v>
      </c>
      <c r="I38" s="1">
        <f t="shared" si="83"/>
        <v>0.13804713804713806</v>
      </c>
      <c r="K38" s="1">
        <v>3</v>
      </c>
      <c r="L38" s="2">
        <f t="shared" si="76"/>
        <v>56.5</v>
      </c>
      <c r="M38" s="2">
        <f t="shared" si="76"/>
        <v>48.5</v>
      </c>
      <c r="N38" s="2">
        <f t="shared" si="76"/>
        <v>160</v>
      </c>
      <c r="O38" s="2">
        <f t="shared" si="76"/>
        <v>35</v>
      </c>
      <c r="P38" s="1">
        <f t="shared" si="84"/>
        <v>0.35312500000000002</v>
      </c>
      <c r="Q38" s="1">
        <f t="shared" si="85"/>
        <v>0.30312499999999998</v>
      </c>
      <c r="R38" s="1">
        <f t="shared" si="86"/>
        <v>0.21875</v>
      </c>
      <c r="T38" s="1">
        <v>3</v>
      </c>
      <c r="U38" s="2">
        <f t="shared" si="77"/>
        <v>57.5</v>
      </c>
      <c r="V38" s="2">
        <f t="shared" si="77"/>
        <v>42.5</v>
      </c>
      <c r="W38" s="2">
        <f t="shared" si="77"/>
        <v>155</v>
      </c>
      <c r="X38" s="2">
        <f t="shared" si="77"/>
        <v>34</v>
      </c>
      <c r="Y38" s="1">
        <f t="shared" si="87"/>
        <v>0.37096774193548387</v>
      </c>
      <c r="Z38" s="1">
        <f t="shared" si="88"/>
        <v>0.27419354838709675</v>
      </c>
      <c r="AA38" s="1">
        <f t="shared" si="89"/>
        <v>0.21935483870967742</v>
      </c>
      <c r="AD38" s="1">
        <v>3</v>
      </c>
      <c r="AE38">
        <f t="shared" si="78"/>
        <v>95</v>
      </c>
      <c r="AF38">
        <f t="shared" si="78"/>
        <v>40</v>
      </c>
      <c r="AG38">
        <f t="shared" si="78"/>
        <v>175.5</v>
      </c>
      <c r="AH38">
        <f t="shared" si="78"/>
        <v>29.5</v>
      </c>
      <c r="AI38" s="1">
        <f t="shared" si="90"/>
        <v>0.54131054131054135</v>
      </c>
      <c r="AJ38" s="1">
        <f t="shared" si="91"/>
        <v>0.22792022792022792</v>
      </c>
      <c r="AK38" s="1">
        <f t="shared" si="92"/>
        <v>0.16809116809116809</v>
      </c>
      <c r="AM38" s="1">
        <v>3</v>
      </c>
      <c r="AN38" s="2">
        <f t="shared" si="79"/>
        <v>97.5</v>
      </c>
      <c r="AO38" s="2">
        <f t="shared" si="79"/>
        <v>35</v>
      </c>
      <c r="AP38" s="2">
        <f t="shared" si="79"/>
        <v>185</v>
      </c>
      <c r="AQ38" s="2">
        <f t="shared" si="79"/>
        <v>27.5</v>
      </c>
      <c r="AR38" s="1">
        <f t="shared" si="93"/>
        <v>0.52702702702702697</v>
      </c>
      <c r="AS38" s="1">
        <f t="shared" si="94"/>
        <v>0.1891891891891892</v>
      </c>
      <c r="AT38" s="1">
        <f t="shared" si="95"/>
        <v>0.14864864864864866</v>
      </c>
      <c r="AV38" s="1">
        <v>3</v>
      </c>
      <c r="AW38" s="2">
        <f t="shared" si="80"/>
        <v>80.5</v>
      </c>
      <c r="AX38" s="2">
        <f t="shared" si="80"/>
        <v>48.5</v>
      </c>
      <c r="AY38" s="2">
        <f t="shared" si="80"/>
        <v>181.5</v>
      </c>
      <c r="AZ38" s="2">
        <f t="shared" si="80"/>
        <v>35</v>
      </c>
      <c r="BA38" s="1">
        <f t="shared" si="96"/>
        <v>0.44352617079889806</v>
      </c>
      <c r="BB38" s="1">
        <f t="shared" si="97"/>
        <v>0.26721763085399447</v>
      </c>
      <c r="BC38" s="1">
        <f t="shared" si="98"/>
        <v>0.1928374655647383</v>
      </c>
    </row>
    <row r="39" spans="2:55" x14ac:dyDescent="0.2">
      <c r="B39" s="1">
        <v>4</v>
      </c>
      <c r="C39">
        <f t="shared" si="75"/>
        <v>24</v>
      </c>
      <c r="D39">
        <f t="shared" si="75"/>
        <v>20</v>
      </c>
      <c r="E39">
        <f t="shared" si="75"/>
        <v>176.5</v>
      </c>
      <c r="F39">
        <f t="shared" si="75"/>
        <v>18</v>
      </c>
      <c r="G39" s="1">
        <f t="shared" si="81"/>
        <v>0.1359773371104816</v>
      </c>
      <c r="H39" s="1">
        <f t="shared" si="82"/>
        <v>0.11331444759206799</v>
      </c>
      <c r="I39" s="1">
        <f t="shared" si="83"/>
        <v>0.10198300283286119</v>
      </c>
      <c r="K39" s="1">
        <v>4</v>
      </c>
      <c r="L39" s="2">
        <f t="shared" si="76"/>
        <v>8</v>
      </c>
      <c r="M39" s="2">
        <f t="shared" si="76"/>
        <v>11</v>
      </c>
      <c r="N39" s="2">
        <f t="shared" si="76"/>
        <v>182</v>
      </c>
      <c r="O39" s="2">
        <f t="shared" si="76"/>
        <v>5</v>
      </c>
      <c r="P39" s="1">
        <f t="shared" si="84"/>
        <v>4.3956043956043959E-2</v>
      </c>
      <c r="Q39" s="1">
        <f t="shared" si="85"/>
        <v>6.043956043956044E-2</v>
      </c>
      <c r="R39" s="1">
        <f t="shared" si="86"/>
        <v>2.7472527472527472E-2</v>
      </c>
      <c r="T39" s="1">
        <v>4</v>
      </c>
      <c r="U39" s="2">
        <f t="shared" si="77"/>
        <v>12.5</v>
      </c>
      <c r="V39" s="2">
        <f t="shared" si="77"/>
        <v>15.5</v>
      </c>
      <c r="W39" s="2">
        <f t="shared" si="77"/>
        <v>182.5</v>
      </c>
      <c r="X39" s="2">
        <f t="shared" si="77"/>
        <v>8</v>
      </c>
      <c r="Y39" s="1">
        <f t="shared" si="87"/>
        <v>6.8493150684931503E-2</v>
      </c>
      <c r="Z39" s="1">
        <f t="shared" si="88"/>
        <v>8.4931506849315067E-2</v>
      </c>
      <c r="AA39" s="1">
        <f t="shared" si="89"/>
        <v>4.3835616438356165E-2</v>
      </c>
      <c r="AD39" s="1">
        <v>4</v>
      </c>
      <c r="AE39">
        <f t="shared" si="78"/>
        <v>66.5</v>
      </c>
      <c r="AF39">
        <f t="shared" si="78"/>
        <v>51</v>
      </c>
      <c r="AG39">
        <f t="shared" si="78"/>
        <v>185</v>
      </c>
      <c r="AH39">
        <f t="shared" si="78"/>
        <v>44.5</v>
      </c>
      <c r="AI39" s="1">
        <f t="shared" si="90"/>
        <v>0.35945945945945945</v>
      </c>
      <c r="AJ39" s="1">
        <f t="shared" si="91"/>
        <v>0.27567567567567569</v>
      </c>
      <c r="AK39" s="1">
        <f t="shared" si="92"/>
        <v>0.24054054054054055</v>
      </c>
      <c r="AM39" s="1">
        <v>4</v>
      </c>
      <c r="AN39" s="2">
        <f t="shared" si="79"/>
        <v>68</v>
      </c>
      <c r="AO39" s="2">
        <f t="shared" si="79"/>
        <v>61.5</v>
      </c>
      <c r="AP39" s="2">
        <f t="shared" si="79"/>
        <v>200</v>
      </c>
      <c r="AQ39" s="2">
        <f t="shared" si="79"/>
        <v>46.5</v>
      </c>
      <c r="AR39" s="1">
        <f t="shared" si="93"/>
        <v>0.34</v>
      </c>
      <c r="AS39" s="1">
        <f t="shared" si="94"/>
        <v>0.3075</v>
      </c>
      <c r="AT39" s="1">
        <f t="shared" si="95"/>
        <v>0.23250000000000001</v>
      </c>
      <c r="AV39" s="1">
        <v>4</v>
      </c>
      <c r="AW39" s="2">
        <f t="shared" si="80"/>
        <v>47.5</v>
      </c>
      <c r="AX39" s="2">
        <f t="shared" si="80"/>
        <v>43.5</v>
      </c>
      <c r="AY39" s="2">
        <f t="shared" si="80"/>
        <v>203.5</v>
      </c>
      <c r="AZ39" s="2">
        <f t="shared" si="80"/>
        <v>36.5</v>
      </c>
      <c r="BA39" s="1">
        <f t="shared" si="96"/>
        <v>0.2334152334152334</v>
      </c>
      <c r="BB39" s="1">
        <f t="shared" si="97"/>
        <v>0.21375921375921375</v>
      </c>
      <c r="BC39" s="1">
        <f t="shared" si="98"/>
        <v>0.17936117936117937</v>
      </c>
    </row>
    <row r="40" spans="2:55" x14ac:dyDescent="0.2">
      <c r="B40" s="1">
        <v>5</v>
      </c>
      <c r="C40">
        <f t="shared" si="75"/>
        <v>4</v>
      </c>
      <c r="D40">
        <f t="shared" si="75"/>
        <v>1</v>
      </c>
      <c r="E40">
        <f t="shared" si="75"/>
        <v>217</v>
      </c>
      <c r="F40">
        <f t="shared" si="75"/>
        <v>0</v>
      </c>
      <c r="G40" s="1">
        <f t="shared" si="81"/>
        <v>1.8433179723502304E-2</v>
      </c>
      <c r="H40" s="1">
        <f t="shared" si="82"/>
        <v>4.608294930875576E-3</v>
      </c>
      <c r="I40" s="1">
        <f t="shared" si="83"/>
        <v>0</v>
      </c>
      <c r="K40" s="1">
        <v>5</v>
      </c>
      <c r="L40" s="2">
        <f t="shared" si="76"/>
        <v>4</v>
      </c>
      <c r="M40" s="2">
        <f t="shared" si="76"/>
        <v>7.5</v>
      </c>
      <c r="N40" s="2">
        <f t="shared" si="76"/>
        <v>223.5</v>
      </c>
      <c r="O40" s="2">
        <f t="shared" si="76"/>
        <v>0</v>
      </c>
      <c r="P40" s="1">
        <f t="shared" si="84"/>
        <v>1.7897091722595078E-2</v>
      </c>
      <c r="Q40" s="1">
        <f t="shared" si="85"/>
        <v>3.3557046979865772E-2</v>
      </c>
      <c r="R40" s="1">
        <f t="shared" si="86"/>
        <v>0</v>
      </c>
      <c r="T40" s="1">
        <v>5</v>
      </c>
      <c r="U40" s="2">
        <f t="shared" si="77"/>
        <v>5</v>
      </c>
      <c r="V40" s="2">
        <f t="shared" si="77"/>
        <v>10.5</v>
      </c>
      <c r="W40" s="2">
        <f t="shared" si="77"/>
        <v>228</v>
      </c>
      <c r="X40" s="2">
        <f t="shared" si="77"/>
        <v>2</v>
      </c>
      <c r="Y40" s="1">
        <f t="shared" si="87"/>
        <v>2.1929824561403508E-2</v>
      </c>
      <c r="Z40" s="1">
        <f t="shared" si="88"/>
        <v>4.6052631578947366E-2</v>
      </c>
      <c r="AA40" s="1">
        <f t="shared" si="89"/>
        <v>8.771929824561403E-3</v>
      </c>
      <c r="AD40" s="1">
        <v>5</v>
      </c>
      <c r="AE40">
        <f t="shared" si="78"/>
        <v>5</v>
      </c>
      <c r="AF40">
        <f t="shared" si="78"/>
        <v>7.5</v>
      </c>
      <c r="AG40">
        <f t="shared" si="78"/>
        <v>216</v>
      </c>
      <c r="AH40">
        <f t="shared" si="78"/>
        <v>0</v>
      </c>
      <c r="AI40" s="1">
        <f t="shared" si="90"/>
        <v>2.3148148148148147E-2</v>
      </c>
      <c r="AJ40" s="1">
        <f t="shared" si="91"/>
        <v>3.4722222222222224E-2</v>
      </c>
      <c r="AK40" s="1">
        <f t="shared" si="92"/>
        <v>0</v>
      </c>
      <c r="AM40" s="1">
        <v>5</v>
      </c>
      <c r="AN40" s="2">
        <f t="shared" si="79"/>
        <v>4.5</v>
      </c>
      <c r="AO40" s="2">
        <f t="shared" si="79"/>
        <v>9</v>
      </c>
      <c r="AP40" s="2">
        <f t="shared" si="79"/>
        <v>211.5</v>
      </c>
      <c r="AQ40" s="2">
        <f t="shared" si="79"/>
        <v>3.5</v>
      </c>
      <c r="AR40" s="1">
        <f t="shared" si="93"/>
        <v>2.1276595744680851E-2</v>
      </c>
      <c r="AS40" s="1">
        <f t="shared" si="94"/>
        <v>4.2553191489361701E-2</v>
      </c>
      <c r="AT40" s="1">
        <f t="shared" si="95"/>
        <v>1.6548463356973995E-2</v>
      </c>
      <c r="AV40" s="1">
        <v>5</v>
      </c>
      <c r="AW40" s="2">
        <f t="shared" si="80"/>
        <v>5</v>
      </c>
      <c r="AX40" s="2">
        <f t="shared" si="80"/>
        <v>6</v>
      </c>
      <c r="AY40" s="2">
        <f t="shared" si="80"/>
        <v>239</v>
      </c>
      <c r="AZ40" s="2">
        <f t="shared" si="80"/>
        <v>0</v>
      </c>
      <c r="BA40" s="1">
        <f t="shared" si="96"/>
        <v>2.0920502092050208E-2</v>
      </c>
      <c r="BB40" s="1">
        <f t="shared" si="97"/>
        <v>2.5104602510460251E-2</v>
      </c>
      <c r="BC40" s="1">
        <f t="shared" si="98"/>
        <v>0</v>
      </c>
    </row>
    <row r="41" spans="2:55" x14ac:dyDescent="0.2">
      <c r="B41" s="1">
        <v>6</v>
      </c>
      <c r="C41">
        <f t="shared" si="75"/>
        <v>4</v>
      </c>
      <c r="D41">
        <f t="shared" si="75"/>
        <v>1.5</v>
      </c>
      <c r="E41">
        <f t="shared" si="75"/>
        <v>36</v>
      </c>
      <c r="F41">
        <f t="shared" si="75"/>
        <v>0.5</v>
      </c>
      <c r="G41" s="1">
        <f t="shared" si="81"/>
        <v>0.1111111111111111</v>
      </c>
      <c r="H41" s="1">
        <f t="shared" si="82"/>
        <v>4.1666666666666664E-2</v>
      </c>
      <c r="I41" s="1">
        <f t="shared" si="83"/>
        <v>1.3888888888888888E-2</v>
      </c>
      <c r="K41" s="1">
        <v>6</v>
      </c>
      <c r="L41" s="2">
        <f t="shared" si="76"/>
        <v>2.5</v>
      </c>
      <c r="M41" s="2">
        <f t="shared" si="76"/>
        <v>8.5</v>
      </c>
      <c r="N41" s="2">
        <f t="shared" si="76"/>
        <v>30.5</v>
      </c>
      <c r="O41" s="2">
        <f t="shared" si="76"/>
        <v>0.5</v>
      </c>
      <c r="P41" s="1">
        <f t="shared" si="84"/>
        <v>8.1967213114754092E-2</v>
      </c>
      <c r="Q41" s="1">
        <f t="shared" si="85"/>
        <v>0.27868852459016391</v>
      </c>
      <c r="R41" s="1">
        <f t="shared" si="86"/>
        <v>1.6393442622950821E-2</v>
      </c>
      <c r="T41" s="1">
        <v>6</v>
      </c>
      <c r="U41" s="2">
        <f t="shared" si="77"/>
        <v>3.5</v>
      </c>
      <c r="V41" s="2">
        <f t="shared" si="77"/>
        <v>15.5</v>
      </c>
      <c r="W41" s="2">
        <f t="shared" si="77"/>
        <v>49.5</v>
      </c>
      <c r="X41" s="2">
        <f t="shared" si="77"/>
        <v>1</v>
      </c>
      <c r="Y41" s="1">
        <f t="shared" si="87"/>
        <v>7.0707070707070704E-2</v>
      </c>
      <c r="Z41" s="1">
        <f t="shared" si="88"/>
        <v>0.31313131313131315</v>
      </c>
      <c r="AA41" s="1">
        <f t="shared" si="89"/>
        <v>2.0202020202020204E-2</v>
      </c>
      <c r="AD41" s="1">
        <v>6</v>
      </c>
      <c r="AE41">
        <f t="shared" si="78"/>
        <v>5.5</v>
      </c>
      <c r="AF41">
        <f t="shared" si="78"/>
        <v>3</v>
      </c>
      <c r="AG41">
        <f t="shared" si="78"/>
        <v>84.5</v>
      </c>
      <c r="AH41">
        <f t="shared" si="78"/>
        <v>0.5</v>
      </c>
      <c r="AI41" s="1">
        <f t="shared" si="90"/>
        <v>6.5088757396449703E-2</v>
      </c>
      <c r="AJ41" s="1">
        <f t="shared" si="91"/>
        <v>3.5502958579881658E-2</v>
      </c>
      <c r="AK41" s="1">
        <f t="shared" si="92"/>
        <v>5.9171597633136093E-3</v>
      </c>
      <c r="AM41" s="1">
        <v>6</v>
      </c>
      <c r="AN41" s="2">
        <f t="shared" si="79"/>
        <v>1</v>
      </c>
      <c r="AO41" s="2">
        <f t="shared" si="79"/>
        <v>6</v>
      </c>
      <c r="AP41" s="2">
        <f t="shared" si="79"/>
        <v>78</v>
      </c>
      <c r="AQ41" s="2">
        <f t="shared" si="79"/>
        <v>0</v>
      </c>
      <c r="AR41" s="1">
        <f t="shared" si="93"/>
        <v>1.282051282051282E-2</v>
      </c>
      <c r="AS41" s="1">
        <f t="shared" si="94"/>
        <v>7.6923076923076927E-2</v>
      </c>
      <c r="AT41" s="1">
        <f t="shared" si="95"/>
        <v>0</v>
      </c>
      <c r="AV41" s="1">
        <v>6</v>
      </c>
      <c r="AW41" s="2">
        <f t="shared" si="80"/>
        <v>6</v>
      </c>
      <c r="AX41" s="2">
        <f t="shared" si="80"/>
        <v>13</v>
      </c>
      <c r="AY41" s="2">
        <f t="shared" si="80"/>
        <v>70</v>
      </c>
      <c r="AZ41" s="2">
        <f t="shared" si="80"/>
        <v>1</v>
      </c>
      <c r="BA41" s="1">
        <f t="shared" si="96"/>
        <v>8.5714285714285715E-2</v>
      </c>
      <c r="BB41" s="1">
        <f t="shared" si="97"/>
        <v>0.18571428571428572</v>
      </c>
      <c r="BC41" s="1">
        <f t="shared" si="98"/>
        <v>1.4285714285714285E-2</v>
      </c>
    </row>
    <row r="42" spans="2:55" x14ac:dyDescent="0.2">
      <c r="B42" s="1" t="s">
        <v>8</v>
      </c>
      <c r="C42" s="1">
        <f>SUM(C36:C41)</f>
        <v>216</v>
      </c>
      <c r="D42" s="1">
        <f t="shared" ref="D42" si="99">SUM(D36:D41)</f>
        <v>78</v>
      </c>
      <c r="E42" s="1">
        <f t="shared" ref="E42" si="100">SUM(E36:E41)</f>
        <v>849.5</v>
      </c>
      <c r="F42" s="1">
        <f>SUM(F36:F41)</f>
        <v>50.5</v>
      </c>
      <c r="G42" s="1">
        <f t="shared" si="81"/>
        <v>0.25426721600941732</v>
      </c>
      <c r="H42" s="1">
        <f t="shared" si="82"/>
        <v>9.1818716892289584E-2</v>
      </c>
      <c r="I42" s="1">
        <f t="shared" si="83"/>
        <v>5.94467333725721E-2</v>
      </c>
      <c r="K42" s="1" t="s">
        <v>8</v>
      </c>
      <c r="L42" s="1">
        <f>SUM(L36:L41)</f>
        <v>220.5</v>
      </c>
      <c r="M42" s="2">
        <f t="shared" si="76"/>
        <v>86</v>
      </c>
      <c r="N42" s="1">
        <f t="shared" ref="N42" si="101">SUM(N36:N41)</f>
        <v>878</v>
      </c>
      <c r="O42" s="1">
        <f>SUM(O36:O41)</f>
        <v>50</v>
      </c>
      <c r="P42" s="1">
        <f t="shared" si="84"/>
        <v>0.25113895216400911</v>
      </c>
      <c r="Q42" s="1">
        <f t="shared" si="85"/>
        <v>9.7949886104783598E-2</v>
      </c>
      <c r="R42" s="1">
        <f t="shared" si="86"/>
        <v>5.6947608200455579E-2</v>
      </c>
      <c r="T42" s="1" t="s">
        <v>8</v>
      </c>
      <c r="U42" s="2">
        <f t="shared" si="77"/>
        <v>235</v>
      </c>
      <c r="V42" s="1">
        <f t="shared" ref="V42" si="102">SUM(V36:V41)</f>
        <v>108.5</v>
      </c>
      <c r="W42" s="1">
        <f t="shared" ref="W42" si="103">SUM(W36:W41)</f>
        <v>907.5</v>
      </c>
      <c r="X42" s="1">
        <f>SUM(X36:X41)</f>
        <v>63.5</v>
      </c>
      <c r="Y42" s="1">
        <f t="shared" si="87"/>
        <v>0.25895316804407714</v>
      </c>
      <c r="Z42" s="1">
        <f t="shared" si="88"/>
        <v>0.11955922865013774</v>
      </c>
      <c r="AA42" s="1">
        <f t="shared" si="89"/>
        <v>6.9972451790633605E-2</v>
      </c>
      <c r="AD42" s="1" t="s">
        <v>8</v>
      </c>
      <c r="AE42" s="1">
        <f>SUM(AE36:AE41)</f>
        <v>381.5</v>
      </c>
      <c r="AF42" s="1">
        <f t="shared" ref="AF42" si="104">SUM(AF36:AF41)</f>
        <v>146.5</v>
      </c>
      <c r="AG42" s="1">
        <f t="shared" ref="AG42" si="105">SUM(AG36:AG41)</f>
        <v>1008.5</v>
      </c>
      <c r="AH42" s="1">
        <f>SUM(AH36:AH41)</f>
        <v>113.5</v>
      </c>
      <c r="AI42" s="1">
        <f t="shared" si="90"/>
        <v>0.37828458106098167</v>
      </c>
      <c r="AJ42" s="1">
        <f t="shared" si="91"/>
        <v>0.14526524541398117</v>
      </c>
      <c r="AK42" s="1">
        <f t="shared" si="92"/>
        <v>0.11254338125929599</v>
      </c>
      <c r="AM42" s="1" t="s">
        <v>8</v>
      </c>
      <c r="AN42" s="1">
        <f>SUM(AN36:AN41)</f>
        <v>344.5</v>
      </c>
      <c r="AO42" s="1">
        <f t="shared" ref="AO42" si="106">SUM(AO36:AO41)</f>
        <v>146</v>
      </c>
      <c r="AP42" s="1">
        <f t="shared" ref="AP42" si="107">SUM(AP36:AP41)</f>
        <v>998.5</v>
      </c>
      <c r="AQ42" s="1">
        <f>SUM(AQ36:AQ41)</f>
        <v>109</v>
      </c>
      <c r="AR42" s="1">
        <f t="shared" si="93"/>
        <v>0.34501752628943416</v>
      </c>
      <c r="AS42" s="1">
        <f t="shared" si="94"/>
        <v>0.14621932899349024</v>
      </c>
      <c r="AT42" s="1">
        <f t="shared" si="95"/>
        <v>0.10916374561842764</v>
      </c>
      <c r="AV42" s="1" t="s">
        <v>8</v>
      </c>
      <c r="AW42" s="1">
        <f>SUM(AW36:AW41)</f>
        <v>362.5</v>
      </c>
      <c r="AX42" s="1">
        <f t="shared" ref="AX42" si="108">SUM(AX36:AX41)</f>
        <v>145</v>
      </c>
      <c r="AY42" s="1">
        <f t="shared" ref="AY42" si="109">SUM(AY36:AY41)</f>
        <v>1032.5</v>
      </c>
      <c r="AZ42" s="1">
        <f>SUM(AZ36:AZ41)</f>
        <v>91</v>
      </c>
      <c r="BA42" s="1">
        <f t="shared" si="96"/>
        <v>0.35108958837772397</v>
      </c>
      <c r="BB42" s="1">
        <f t="shared" si="97"/>
        <v>0.14043583535108958</v>
      </c>
      <c r="BC42" s="1">
        <f t="shared" si="98"/>
        <v>8.8135593220338981E-2</v>
      </c>
    </row>
    <row r="45" spans="2:55" x14ac:dyDescent="0.2">
      <c r="B45" t="s">
        <v>13</v>
      </c>
      <c r="AD45" t="s">
        <v>14</v>
      </c>
    </row>
    <row r="47" spans="2:55" x14ac:dyDescent="0.2">
      <c r="B47" s="1" t="s">
        <v>0</v>
      </c>
      <c r="C47" s="1" t="s">
        <v>1</v>
      </c>
      <c r="D47" s="1" t="s">
        <v>2</v>
      </c>
      <c r="E47" s="1" t="s">
        <v>3</v>
      </c>
      <c r="F47" s="1" t="s">
        <v>4</v>
      </c>
      <c r="G47" s="1" t="s">
        <v>5</v>
      </c>
      <c r="H47" s="1" t="s">
        <v>6</v>
      </c>
      <c r="I47" s="1" t="s">
        <v>7</v>
      </c>
      <c r="AD47" s="1" t="s">
        <v>0</v>
      </c>
      <c r="AE47" s="1" t="s">
        <v>1</v>
      </c>
      <c r="AF47" s="1" t="s">
        <v>2</v>
      </c>
      <c r="AG47" s="1" t="s">
        <v>3</v>
      </c>
      <c r="AH47" s="1" t="s">
        <v>4</v>
      </c>
      <c r="AI47" s="1" t="s">
        <v>5</v>
      </c>
      <c r="AJ47" s="1" t="s">
        <v>6</v>
      </c>
      <c r="AK47" s="1" t="s">
        <v>7</v>
      </c>
    </row>
    <row r="48" spans="2:55" x14ac:dyDescent="0.2">
      <c r="B48" s="1">
        <v>1</v>
      </c>
      <c r="C48" s="2">
        <f>AVERAGE(C36,L36,U36)</f>
        <v>73.166666666666671</v>
      </c>
      <c r="D48" s="2">
        <f t="shared" ref="D48:F53" si="110">AVERAGE(D36,M36,V36)</f>
        <v>7.5</v>
      </c>
      <c r="E48" s="2">
        <f t="shared" si="110"/>
        <v>136.66666666666666</v>
      </c>
      <c r="F48" s="2">
        <f t="shared" si="110"/>
        <v>5</v>
      </c>
      <c r="G48" s="1">
        <f>C48/E48</f>
        <v>0.53536585365853662</v>
      </c>
      <c r="H48" s="1">
        <f>D48/E48</f>
        <v>5.4878048780487812E-2</v>
      </c>
      <c r="I48" s="1">
        <f>F48/E48</f>
        <v>3.6585365853658541E-2</v>
      </c>
      <c r="AD48" s="1">
        <v>1</v>
      </c>
      <c r="AE48" s="2">
        <f>AVERAGE(AE36,AN36,AW36)</f>
        <v>91.166666666666671</v>
      </c>
      <c r="AF48" s="2">
        <f t="shared" ref="AF48:AF53" si="111">AVERAGE(AF36,AO36,AX36)</f>
        <v>15.5</v>
      </c>
      <c r="AG48" s="2">
        <f t="shared" ref="AG48:AG53" si="112">AVERAGE(AG36,AP36,AY36)</f>
        <v>159.33333333333334</v>
      </c>
      <c r="AH48" s="2">
        <f t="shared" ref="AH48:AH53" si="113">AVERAGE(AH36,AQ36,AZ36)</f>
        <v>12.5</v>
      </c>
      <c r="AI48" s="1">
        <f>AE48/AG48</f>
        <v>0.57217573221757323</v>
      </c>
      <c r="AJ48" s="1">
        <f>AF48/AG48</f>
        <v>9.7280334728033463E-2</v>
      </c>
      <c r="AK48" s="1">
        <f>AH48/AG48</f>
        <v>7.8451882845188281E-2</v>
      </c>
    </row>
    <row r="49" spans="2:37" x14ac:dyDescent="0.2">
      <c r="B49" s="1">
        <v>2</v>
      </c>
      <c r="C49" s="2">
        <f t="shared" ref="C49:C53" si="114">AVERAGE(C37,L37,U37)</f>
        <v>76.833333333333329</v>
      </c>
      <c r="D49" s="2">
        <f t="shared" si="110"/>
        <v>9.6666666666666661</v>
      </c>
      <c r="E49" s="2">
        <f t="shared" si="110"/>
        <v>145.33333333333334</v>
      </c>
      <c r="F49" s="2">
        <f t="shared" si="110"/>
        <v>8.1666666666666661</v>
      </c>
      <c r="G49" s="1">
        <f t="shared" ref="G49:G54" si="115">C49/E49</f>
        <v>0.52866972477064211</v>
      </c>
      <c r="H49" s="1">
        <f t="shared" ref="H49:H54" si="116">D49/E49</f>
        <v>6.6513761467889898E-2</v>
      </c>
      <c r="I49" s="1">
        <f t="shared" ref="I49:I54" si="117">F49/E49</f>
        <v>5.6192660550458705E-2</v>
      </c>
      <c r="AD49" s="1">
        <v>2</v>
      </c>
      <c r="AE49" s="2">
        <f t="shared" ref="AE49:AE53" si="118">AVERAGE(AE37,AN37,AW37)</f>
        <v>111</v>
      </c>
      <c r="AF49" s="2">
        <f t="shared" si="111"/>
        <v>22.333333333333332</v>
      </c>
      <c r="AG49" s="2">
        <f t="shared" si="112"/>
        <v>177.33333333333334</v>
      </c>
      <c r="AH49" s="2">
        <f t="shared" si="113"/>
        <v>17.166666666666668</v>
      </c>
      <c r="AI49" s="1">
        <f t="shared" ref="AI49:AI54" si="119">AE49/AG49</f>
        <v>0.62593984962406013</v>
      </c>
      <c r="AJ49" s="1">
        <f t="shared" ref="AJ49:AJ54" si="120">AF49/AG49</f>
        <v>0.12593984962406013</v>
      </c>
      <c r="AK49" s="1">
        <f t="shared" ref="AK49:AK54" si="121">AH49/AG49</f>
        <v>9.680451127819549E-2</v>
      </c>
    </row>
    <row r="50" spans="2:37" x14ac:dyDescent="0.2">
      <c r="B50" s="1">
        <v>3</v>
      </c>
      <c r="C50" s="2">
        <f t="shared" si="114"/>
        <v>51.333333333333336</v>
      </c>
      <c r="D50" s="2">
        <f t="shared" si="110"/>
        <v>43.333333333333336</v>
      </c>
      <c r="E50" s="2">
        <f t="shared" si="110"/>
        <v>154.5</v>
      </c>
      <c r="F50" s="2">
        <f t="shared" si="110"/>
        <v>29.833333333333332</v>
      </c>
      <c r="G50" s="1">
        <f t="shared" si="115"/>
        <v>0.33225458468176916</v>
      </c>
      <c r="H50" s="1">
        <f t="shared" si="116"/>
        <v>0.28047464940668826</v>
      </c>
      <c r="I50" s="1">
        <f t="shared" si="117"/>
        <v>0.19309600862998921</v>
      </c>
      <c r="AD50" s="1">
        <v>3</v>
      </c>
      <c r="AE50" s="2">
        <f t="shared" si="118"/>
        <v>91</v>
      </c>
      <c r="AF50" s="2">
        <f t="shared" si="111"/>
        <v>41.166666666666664</v>
      </c>
      <c r="AG50" s="2">
        <f t="shared" si="112"/>
        <v>180.66666666666666</v>
      </c>
      <c r="AH50" s="2">
        <f t="shared" si="113"/>
        <v>30.666666666666668</v>
      </c>
      <c r="AI50" s="1">
        <f t="shared" si="119"/>
        <v>0.50369003690036906</v>
      </c>
      <c r="AJ50" s="1">
        <f t="shared" si="120"/>
        <v>0.22785977859778597</v>
      </c>
      <c r="AK50" s="1">
        <f t="shared" si="121"/>
        <v>0.16974169741697417</v>
      </c>
    </row>
    <row r="51" spans="2:37" x14ac:dyDescent="0.2">
      <c r="B51" s="1">
        <v>4</v>
      </c>
      <c r="C51" s="2">
        <f t="shared" si="114"/>
        <v>14.833333333333334</v>
      </c>
      <c r="D51" s="2">
        <f t="shared" si="110"/>
        <v>15.5</v>
      </c>
      <c r="E51" s="2">
        <f t="shared" si="110"/>
        <v>180.33333333333334</v>
      </c>
      <c r="F51" s="2">
        <f t="shared" si="110"/>
        <v>10.333333333333334</v>
      </c>
      <c r="G51" s="1">
        <f t="shared" si="115"/>
        <v>8.2255083179297597E-2</v>
      </c>
      <c r="H51" s="1">
        <f t="shared" si="116"/>
        <v>8.5951940850277256E-2</v>
      </c>
      <c r="I51" s="1">
        <f t="shared" si="117"/>
        <v>5.7301293900184846E-2</v>
      </c>
      <c r="AD51" s="1">
        <v>4</v>
      </c>
      <c r="AE51" s="2">
        <f t="shared" si="118"/>
        <v>60.666666666666664</v>
      </c>
      <c r="AF51" s="2">
        <f t="shared" si="111"/>
        <v>52</v>
      </c>
      <c r="AG51" s="2">
        <f t="shared" si="112"/>
        <v>196.16666666666666</v>
      </c>
      <c r="AH51" s="2">
        <f t="shared" si="113"/>
        <v>42.5</v>
      </c>
      <c r="AI51" s="1">
        <f t="shared" si="119"/>
        <v>0.30926083262531862</v>
      </c>
      <c r="AJ51" s="1">
        <f t="shared" si="120"/>
        <v>0.26508071367884456</v>
      </c>
      <c r="AK51" s="1">
        <f t="shared" si="121"/>
        <v>0.21665250637213254</v>
      </c>
    </row>
    <row r="52" spans="2:37" x14ac:dyDescent="0.2">
      <c r="B52" s="1">
        <v>5</v>
      </c>
      <c r="C52" s="2">
        <f t="shared" si="114"/>
        <v>4.333333333333333</v>
      </c>
      <c r="D52" s="2">
        <f t="shared" si="110"/>
        <v>6.333333333333333</v>
      </c>
      <c r="E52" s="2">
        <f t="shared" si="110"/>
        <v>222.83333333333334</v>
      </c>
      <c r="F52" s="2">
        <f t="shared" si="110"/>
        <v>0.66666666666666663</v>
      </c>
      <c r="G52" s="1">
        <f t="shared" si="115"/>
        <v>1.944652206432311E-2</v>
      </c>
      <c r="H52" s="1">
        <f t="shared" si="116"/>
        <v>2.8421839940164544E-2</v>
      </c>
      <c r="I52" s="1">
        <f t="shared" si="117"/>
        <v>2.9917726252804782E-3</v>
      </c>
      <c r="AD52" s="1">
        <v>5</v>
      </c>
      <c r="AE52" s="2">
        <f t="shared" si="118"/>
        <v>4.833333333333333</v>
      </c>
      <c r="AF52" s="2">
        <f t="shared" si="111"/>
        <v>7.5</v>
      </c>
      <c r="AG52" s="2">
        <f t="shared" si="112"/>
        <v>222.16666666666666</v>
      </c>
      <c r="AH52" s="2">
        <f t="shared" si="113"/>
        <v>1.1666666666666667</v>
      </c>
      <c r="AI52" s="1">
        <f t="shared" si="119"/>
        <v>2.175543885971493E-2</v>
      </c>
      <c r="AJ52" s="1">
        <f t="shared" si="120"/>
        <v>3.3758439609902477E-2</v>
      </c>
      <c r="AK52" s="1">
        <f t="shared" si="121"/>
        <v>5.2513128282070526E-3</v>
      </c>
    </row>
    <row r="53" spans="2:37" x14ac:dyDescent="0.2">
      <c r="B53" s="1">
        <v>6</v>
      </c>
      <c r="C53" s="2">
        <f t="shared" si="114"/>
        <v>3.3333333333333335</v>
      </c>
      <c r="D53" s="2">
        <f t="shared" si="110"/>
        <v>8.5</v>
      </c>
      <c r="E53" s="2">
        <f t="shared" si="110"/>
        <v>38.666666666666664</v>
      </c>
      <c r="F53" s="2">
        <f t="shared" si="110"/>
        <v>0.66666666666666663</v>
      </c>
      <c r="G53" s="1">
        <f t="shared" si="115"/>
        <v>8.6206896551724144E-2</v>
      </c>
      <c r="H53" s="1">
        <f t="shared" si="116"/>
        <v>0.21982758620689657</v>
      </c>
      <c r="I53" s="1">
        <f t="shared" si="117"/>
        <v>1.7241379310344827E-2</v>
      </c>
      <c r="AD53" s="1">
        <v>6</v>
      </c>
      <c r="AE53" s="2">
        <f t="shared" si="118"/>
        <v>4.166666666666667</v>
      </c>
      <c r="AF53" s="2">
        <f t="shared" si="111"/>
        <v>7.333333333333333</v>
      </c>
      <c r="AG53" s="2">
        <f t="shared" si="112"/>
        <v>77.5</v>
      </c>
      <c r="AH53" s="2">
        <f t="shared" si="113"/>
        <v>0.5</v>
      </c>
      <c r="AI53" s="1">
        <f t="shared" si="119"/>
        <v>5.3763440860215055E-2</v>
      </c>
      <c r="AJ53" s="1">
        <f t="shared" si="120"/>
        <v>9.4623655913978491E-2</v>
      </c>
      <c r="AK53" s="1">
        <f t="shared" si="121"/>
        <v>6.4516129032258064E-3</v>
      </c>
    </row>
    <row r="54" spans="2:37" x14ac:dyDescent="0.2">
      <c r="B54" s="1" t="s">
        <v>8</v>
      </c>
      <c r="C54" s="1">
        <f>SUM(C48:C53)</f>
        <v>223.83333333333337</v>
      </c>
      <c r="D54" s="1">
        <f t="shared" ref="D54" si="122">SUM(D48:D53)</f>
        <v>90.833333333333329</v>
      </c>
      <c r="E54" s="1">
        <f t="shared" ref="E54" si="123">SUM(E48:E53)</f>
        <v>878.33333333333337</v>
      </c>
      <c r="F54" s="1">
        <f>SUM(F48:F53)</f>
        <v>54.666666666666664</v>
      </c>
      <c r="G54" s="1">
        <f t="shared" si="115"/>
        <v>0.25483870967741939</v>
      </c>
      <c r="H54" s="1">
        <f t="shared" si="116"/>
        <v>0.10341555977229601</v>
      </c>
      <c r="I54" s="1">
        <f t="shared" si="117"/>
        <v>6.2239089184060715E-2</v>
      </c>
      <c r="AD54" s="1" t="s">
        <v>8</v>
      </c>
      <c r="AE54" s="1">
        <f>SUM(AE48:AE53)</f>
        <v>362.83333333333337</v>
      </c>
      <c r="AF54" s="1">
        <f t="shared" ref="AF54" si="124">SUM(AF48:AF53)</f>
        <v>145.83333333333334</v>
      </c>
      <c r="AG54" s="1">
        <f t="shared" ref="AG54" si="125">SUM(AG48:AG53)</f>
        <v>1013.1666666666666</v>
      </c>
      <c r="AH54" s="1">
        <f>SUM(AH48:AH53)</f>
        <v>104.50000000000001</v>
      </c>
      <c r="AI54" s="1">
        <f t="shared" si="119"/>
        <v>0.35811811153150197</v>
      </c>
      <c r="AJ54" s="1">
        <f t="shared" si="120"/>
        <v>0.14393814772166477</v>
      </c>
      <c r="AK54" s="1">
        <f t="shared" si="121"/>
        <v>0.10314196413883864</v>
      </c>
    </row>
    <row r="57" spans="2:37" x14ac:dyDescent="0.2">
      <c r="C57" t="s">
        <v>21</v>
      </c>
      <c r="D57" t="s">
        <v>22</v>
      </c>
      <c r="E57" t="s">
        <v>23</v>
      </c>
      <c r="F57" t="s">
        <v>24</v>
      </c>
      <c r="G57" t="s">
        <v>25</v>
      </c>
      <c r="H57" t="s">
        <v>26</v>
      </c>
    </row>
    <row r="58" spans="2:37" x14ac:dyDescent="0.2">
      <c r="B58" s="1" t="s">
        <v>0</v>
      </c>
      <c r="C58" t="s">
        <v>7</v>
      </c>
      <c r="D58" t="s">
        <v>7</v>
      </c>
      <c r="E58" t="s">
        <v>7</v>
      </c>
      <c r="F58" t="s">
        <v>7</v>
      </c>
      <c r="G58" t="s">
        <v>7</v>
      </c>
      <c r="H58" t="s">
        <v>7</v>
      </c>
    </row>
    <row r="59" spans="2:37" x14ac:dyDescent="0.2">
      <c r="B59" s="1">
        <v>1</v>
      </c>
      <c r="C59">
        <v>2.9304029304029304E-2</v>
      </c>
      <c r="D59">
        <v>1.1450381679389313E-2</v>
      </c>
      <c r="E59">
        <v>6.6666666666666666E-2</v>
      </c>
      <c r="F59">
        <v>7.9411764705882348E-2</v>
      </c>
      <c r="G59">
        <v>0.11666666666666667</v>
      </c>
      <c r="H59">
        <v>4.1139240506329111E-2</v>
      </c>
    </row>
    <row r="60" spans="2:37" x14ac:dyDescent="0.2">
      <c r="B60" s="1">
        <v>2</v>
      </c>
      <c r="C60">
        <v>5.5555555555555552E-2</v>
      </c>
      <c r="D60">
        <v>5.2980132450331126E-2</v>
      </c>
      <c r="E60">
        <v>0.06</v>
      </c>
      <c r="F60">
        <v>0.14366197183098592</v>
      </c>
      <c r="G60">
        <v>8.0459770114942528E-2</v>
      </c>
      <c r="H60">
        <v>6.6481994459833799E-2</v>
      </c>
    </row>
    <row r="61" spans="2:37" x14ac:dyDescent="0.2">
      <c r="B61" s="1">
        <v>3</v>
      </c>
      <c r="C61">
        <v>0.13804713804713806</v>
      </c>
      <c r="D61">
        <v>0.21875</v>
      </c>
      <c r="E61">
        <v>0.21935483870967742</v>
      </c>
      <c r="F61">
        <v>0.16809116809116809</v>
      </c>
      <c r="G61">
        <v>0.14864864864864866</v>
      </c>
      <c r="H61">
        <v>0.1928374655647383</v>
      </c>
    </row>
    <row r="62" spans="2:37" x14ac:dyDescent="0.2">
      <c r="B62" s="1">
        <v>4</v>
      </c>
      <c r="C62">
        <v>0.10198300283286119</v>
      </c>
      <c r="D62">
        <v>2.7472527472527472E-2</v>
      </c>
      <c r="E62">
        <v>4.3835616438356165E-2</v>
      </c>
      <c r="F62">
        <v>0.24054054054054055</v>
      </c>
      <c r="G62">
        <v>0.23250000000000001</v>
      </c>
      <c r="H62">
        <v>0.17936117936117937</v>
      </c>
    </row>
    <row r="63" spans="2:37" x14ac:dyDescent="0.2">
      <c r="B63" s="1">
        <v>5</v>
      </c>
      <c r="C63">
        <v>0</v>
      </c>
      <c r="D63">
        <v>0</v>
      </c>
      <c r="E63">
        <v>8.771929824561403E-3</v>
      </c>
      <c r="F63">
        <v>0</v>
      </c>
      <c r="G63">
        <v>1.6548463356973995E-2</v>
      </c>
      <c r="H63">
        <v>0</v>
      </c>
    </row>
    <row r="64" spans="2:37" x14ac:dyDescent="0.2">
      <c r="B64" s="1">
        <v>6</v>
      </c>
      <c r="C64">
        <v>1.3888888888888888E-2</v>
      </c>
      <c r="D64">
        <v>1.6393442622950821E-2</v>
      </c>
      <c r="E64">
        <v>2.0202020202020204E-2</v>
      </c>
      <c r="F64">
        <v>5.9171597633136093E-3</v>
      </c>
      <c r="G64">
        <v>0</v>
      </c>
      <c r="H64">
        <v>1.4285714285714285E-2</v>
      </c>
    </row>
    <row r="65" spans="2:8" x14ac:dyDescent="0.2">
      <c r="B65" s="1" t="s">
        <v>8</v>
      </c>
      <c r="C65">
        <v>5.94467333725721E-2</v>
      </c>
      <c r="D65">
        <v>5.6947608200455579E-2</v>
      </c>
      <c r="E65">
        <v>6.9972451790633605E-2</v>
      </c>
      <c r="F65">
        <v>0.11254338125929599</v>
      </c>
      <c r="G65">
        <v>0.10916374561842764</v>
      </c>
      <c r="H65">
        <v>8.8135593220338981E-2</v>
      </c>
    </row>
    <row r="68" spans="2:8" x14ac:dyDescent="0.2">
      <c r="B68" s="1" t="s">
        <v>0</v>
      </c>
      <c r="C68" t="s">
        <v>15</v>
      </c>
      <c r="D68" t="s">
        <v>16</v>
      </c>
      <c r="E68" t="s">
        <v>17</v>
      </c>
    </row>
    <row r="69" spans="2:8" x14ac:dyDescent="0.2">
      <c r="B69" s="1">
        <v>1</v>
      </c>
      <c r="C69">
        <f>STDEV(C59:E59)/SQRT(3)</f>
        <v>1.6267823613216416E-2</v>
      </c>
      <c r="D69">
        <f>STDEV(F59:H59)/SQRT(3)</f>
        <v>2.1803549572283303E-2</v>
      </c>
      <c r="E69">
        <f>_xlfn.T.TEST(C59:E59,F59:H59,2,2)</f>
        <v>0.18694453194648189</v>
      </c>
    </row>
    <row r="70" spans="2:8" x14ac:dyDescent="0.2">
      <c r="B70" s="1">
        <v>2</v>
      </c>
      <c r="C70">
        <f t="shared" ref="C70:C75" si="126">STDEV(C60:E60)/SQRT(3)</f>
        <v>2.050263275852518E-3</v>
      </c>
      <c r="D70">
        <f t="shared" ref="D70:D75" si="127">STDEV(F60:H60)/SQRT(3)</f>
        <v>2.3742420335564826E-2</v>
      </c>
      <c r="E70">
        <f t="shared" ref="E70:E75" si="128">_xlfn.T.TEST(C60:E60,F60:H60,2,2)</f>
        <v>0.16293076267743273</v>
      </c>
    </row>
    <row r="71" spans="2:8" x14ac:dyDescent="0.2">
      <c r="B71" s="1">
        <v>3</v>
      </c>
      <c r="C71">
        <f t="shared" si="126"/>
        <v>2.7002324945452506E-2</v>
      </c>
      <c r="D71">
        <f t="shared" si="127"/>
        <v>1.2786803834350519E-2</v>
      </c>
      <c r="E71">
        <f t="shared" si="128"/>
        <v>0.49887505700151302</v>
      </c>
    </row>
    <row r="72" spans="2:8" x14ac:dyDescent="0.2">
      <c r="B72" s="1">
        <v>4</v>
      </c>
      <c r="C72">
        <f t="shared" si="126"/>
        <v>2.2608602300204235E-2</v>
      </c>
      <c r="D72">
        <f t="shared" si="127"/>
        <v>1.9193891947097863E-2</v>
      </c>
      <c r="E72">
        <f t="shared" si="128"/>
        <v>5.7495318337429224E-3</v>
      </c>
      <c r="F72" t="s">
        <v>55</v>
      </c>
    </row>
    <row r="73" spans="2:8" x14ac:dyDescent="0.2">
      <c r="B73" s="1">
        <v>5</v>
      </c>
      <c r="C73">
        <f t="shared" si="126"/>
        <v>2.9239766081871343E-3</v>
      </c>
      <c r="D73">
        <f t="shared" si="127"/>
        <v>5.5161544523246652E-3</v>
      </c>
      <c r="E73">
        <f t="shared" si="128"/>
        <v>0.69930016889934166</v>
      </c>
    </row>
    <row r="74" spans="2:8" x14ac:dyDescent="0.2">
      <c r="B74" s="1">
        <v>6</v>
      </c>
      <c r="C74">
        <f t="shared" si="126"/>
        <v>1.8353576635908918E-3</v>
      </c>
      <c r="D74">
        <f t="shared" si="127"/>
        <v>4.1441197772803572E-3</v>
      </c>
      <c r="E74">
        <f t="shared" si="128"/>
        <v>8.9904163944111021E-2</v>
      </c>
    </row>
    <row r="75" spans="2:8" x14ac:dyDescent="0.2">
      <c r="B75" s="1" t="s">
        <v>8</v>
      </c>
      <c r="C75">
        <f t="shared" si="126"/>
        <v>3.9908431675999608E-3</v>
      </c>
      <c r="D75">
        <f t="shared" si="127"/>
        <v>7.6352444743547085E-3</v>
      </c>
      <c r="E75">
        <f t="shared" si="128"/>
        <v>8.792409141748116E-3</v>
      </c>
      <c r="F75" t="s">
        <v>55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74"/>
  <sheetViews>
    <sheetView tabSelected="1" topLeftCell="A14" zoomScale="74" zoomScaleNormal="74" workbookViewId="0">
      <selection activeCell="S44" sqref="S44"/>
    </sheetView>
  </sheetViews>
  <sheetFormatPr baseColWidth="10" defaultColWidth="8.83203125" defaultRowHeight="15" x14ac:dyDescent="0.2"/>
  <sheetData>
    <row r="1" spans="2:55" x14ac:dyDescent="0.2">
      <c r="B1" t="s">
        <v>41</v>
      </c>
      <c r="L1" t="s">
        <v>42</v>
      </c>
      <c r="T1" t="s">
        <v>43</v>
      </c>
      <c r="AD1" t="s">
        <v>47</v>
      </c>
    </row>
    <row r="2" spans="2:55" x14ac:dyDescent="0.2">
      <c r="AE2" t="s">
        <v>48</v>
      </c>
      <c r="AM2" t="s">
        <v>42</v>
      </c>
      <c r="AV2" t="s">
        <v>43</v>
      </c>
    </row>
    <row r="3" spans="2:55" x14ac:dyDescent="0.2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/>
      <c r="K3" s="3" t="s">
        <v>0</v>
      </c>
      <c r="L3" s="3" t="s">
        <v>1</v>
      </c>
      <c r="M3" s="3" t="s">
        <v>2</v>
      </c>
      <c r="N3" s="3" t="s">
        <v>3</v>
      </c>
      <c r="O3" s="3" t="s">
        <v>4</v>
      </c>
      <c r="P3" s="3" t="s">
        <v>5</v>
      </c>
      <c r="Q3" s="3" t="s">
        <v>6</v>
      </c>
      <c r="R3" s="3" t="s">
        <v>7</v>
      </c>
      <c r="S3" s="4"/>
      <c r="T3" s="3" t="s">
        <v>0</v>
      </c>
      <c r="U3" s="3" t="s">
        <v>1</v>
      </c>
      <c r="V3" s="3" t="s">
        <v>2</v>
      </c>
      <c r="W3" s="3" t="s">
        <v>3</v>
      </c>
      <c r="X3" s="3" t="s">
        <v>4</v>
      </c>
      <c r="Y3" s="3" t="s">
        <v>5</v>
      </c>
      <c r="Z3" s="3" t="s">
        <v>6</v>
      </c>
      <c r="AA3" s="3" t="s">
        <v>7</v>
      </c>
      <c r="AD3" s="3" t="s">
        <v>0</v>
      </c>
      <c r="AE3" s="3" t="s">
        <v>1</v>
      </c>
      <c r="AF3" s="3" t="s">
        <v>2</v>
      </c>
      <c r="AG3" s="3" t="s">
        <v>3</v>
      </c>
      <c r="AH3" s="3" t="s">
        <v>4</v>
      </c>
      <c r="AI3" s="3" t="s">
        <v>5</v>
      </c>
      <c r="AJ3" s="3" t="s">
        <v>6</v>
      </c>
      <c r="AK3" s="3" t="s">
        <v>7</v>
      </c>
      <c r="AL3" s="4"/>
      <c r="AM3" s="3" t="s">
        <v>0</v>
      </c>
      <c r="AN3" s="3" t="s">
        <v>1</v>
      </c>
      <c r="AO3" s="3" t="s">
        <v>2</v>
      </c>
      <c r="AP3" s="3" t="s">
        <v>3</v>
      </c>
      <c r="AQ3" s="3" t="s">
        <v>4</v>
      </c>
      <c r="AR3" s="3" t="s">
        <v>5</v>
      </c>
      <c r="AS3" s="3" t="s">
        <v>6</v>
      </c>
      <c r="AT3" s="3" t="s">
        <v>7</v>
      </c>
      <c r="AU3" s="4"/>
      <c r="AV3" s="3" t="s">
        <v>0</v>
      </c>
      <c r="AW3" s="3" t="s">
        <v>1</v>
      </c>
      <c r="AX3" s="3" t="s">
        <v>2</v>
      </c>
      <c r="AY3" s="3" t="s">
        <v>3</v>
      </c>
      <c r="AZ3" s="3" t="s">
        <v>4</v>
      </c>
      <c r="BA3" s="3" t="s">
        <v>5</v>
      </c>
      <c r="BB3" s="3" t="s">
        <v>6</v>
      </c>
      <c r="BC3" s="3" t="s">
        <v>7</v>
      </c>
    </row>
    <row r="4" spans="2:55" x14ac:dyDescent="0.2">
      <c r="B4" s="3">
        <v>1</v>
      </c>
      <c r="C4" s="4">
        <v>80</v>
      </c>
      <c r="D4" s="4">
        <v>5</v>
      </c>
      <c r="E4" s="4">
        <v>105</v>
      </c>
      <c r="F4" s="3">
        <v>1</v>
      </c>
      <c r="G4" s="3">
        <f>C4/E4</f>
        <v>0.76190476190476186</v>
      </c>
      <c r="H4" s="3">
        <f>D4/E4</f>
        <v>4.7619047619047616E-2</v>
      </c>
      <c r="I4" s="3">
        <f>F4/E4</f>
        <v>9.5238095238095247E-3</v>
      </c>
      <c r="J4" s="4"/>
      <c r="K4" s="3">
        <v>1</v>
      </c>
      <c r="L4" s="5">
        <v>89</v>
      </c>
      <c r="M4" s="5">
        <v>0</v>
      </c>
      <c r="N4" s="5">
        <v>125</v>
      </c>
      <c r="O4" s="3">
        <v>0</v>
      </c>
      <c r="P4" s="3">
        <f>L4/N4</f>
        <v>0.71199999999999997</v>
      </c>
      <c r="Q4" s="3">
        <f>M4/N4</f>
        <v>0</v>
      </c>
      <c r="R4" s="3">
        <f>O4/N4</f>
        <v>0</v>
      </c>
      <c r="S4" s="4"/>
      <c r="T4" s="3">
        <v>1</v>
      </c>
      <c r="U4" s="4">
        <v>113</v>
      </c>
      <c r="V4" s="4">
        <v>3</v>
      </c>
      <c r="W4" s="4">
        <v>146</v>
      </c>
      <c r="X4" s="3">
        <v>2</v>
      </c>
      <c r="Y4" s="3">
        <f>U4/W4</f>
        <v>0.77397260273972601</v>
      </c>
      <c r="Z4" s="3">
        <f>V4/W4</f>
        <v>2.0547945205479451E-2</v>
      </c>
      <c r="AA4" s="3">
        <f>X4/W4</f>
        <v>1.3698630136986301E-2</v>
      </c>
      <c r="AD4" s="3">
        <v>1</v>
      </c>
      <c r="AE4" s="4">
        <v>65</v>
      </c>
      <c r="AF4" s="4">
        <v>31</v>
      </c>
      <c r="AG4" s="4">
        <v>144</v>
      </c>
      <c r="AH4" s="3">
        <v>27</v>
      </c>
      <c r="AI4" s="3">
        <f>AE4/AG4</f>
        <v>0.4513888888888889</v>
      </c>
      <c r="AJ4" s="3">
        <f>AF4/AG4</f>
        <v>0.21527777777777779</v>
      </c>
      <c r="AK4" s="3">
        <f>AH4/AG4</f>
        <v>0.1875</v>
      </c>
      <c r="AL4" s="4"/>
      <c r="AM4" s="3">
        <v>1</v>
      </c>
      <c r="AN4" s="5">
        <v>138</v>
      </c>
      <c r="AO4" s="5">
        <v>59</v>
      </c>
      <c r="AP4" s="4">
        <v>187</v>
      </c>
      <c r="AQ4" s="3">
        <v>50</v>
      </c>
      <c r="AR4" s="3">
        <f>AN4/AP4</f>
        <v>0.73796791443850263</v>
      </c>
      <c r="AS4" s="3">
        <f>AO4/AP4</f>
        <v>0.31550802139037432</v>
      </c>
      <c r="AT4" s="3">
        <f>AQ4/AP4</f>
        <v>0.26737967914438504</v>
      </c>
      <c r="AU4" s="4"/>
      <c r="AV4" s="3">
        <v>1</v>
      </c>
      <c r="AW4" s="4">
        <v>95</v>
      </c>
      <c r="AX4" s="4">
        <v>19</v>
      </c>
      <c r="AY4" s="4">
        <v>143</v>
      </c>
      <c r="AZ4" s="3">
        <v>32</v>
      </c>
      <c r="BA4" s="3">
        <f>AW4/AY4</f>
        <v>0.66433566433566438</v>
      </c>
      <c r="BB4" s="3">
        <f>AX4/AY4</f>
        <v>0.13286713286713286</v>
      </c>
      <c r="BC4" s="3">
        <f>AZ4/AY4</f>
        <v>0.22377622377622378</v>
      </c>
    </row>
    <row r="5" spans="2:55" x14ac:dyDescent="0.2">
      <c r="B5" s="3">
        <v>2</v>
      </c>
      <c r="C5" s="4">
        <v>59</v>
      </c>
      <c r="D5" s="4">
        <v>10</v>
      </c>
      <c r="E5" s="4">
        <v>109</v>
      </c>
      <c r="F5" s="3">
        <v>2</v>
      </c>
      <c r="G5" s="3">
        <f t="shared" ref="G5:G10" si="0">C5/E5</f>
        <v>0.54128440366972475</v>
      </c>
      <c r="H5" s="3">
        <f t="shared" ref="H5:H10" si="1">D5/E5</f>
        <v>9.1743119266055051E-2</v>
      </c>
      <c r="I5" s="3">
        <f t="shared" ref="I5:I10" si="2">F5/E5</f>
        <v>1.834862385321101E-2</v>
      </c>
      <c r="J5" s="4"/>
      <c r="K5" s="3">
        <v>2</v>
      </c>
      <c r="L5" s="5">
        <v>71</v>
      </c>
      <c r="M5" s="5">
        <v>11</v>
      </c>
      <c r="N5" s="5">
        <v>106</v>
      </c>
      <c r="O5" s="3">
        <v>9</v>
      </c>
      <c r="P5" s="3">
        <f t="shared" ref="P5:P10" si="3">L5/N5</f>
        <v>0.66981132075471694</v>
      </c>
      <c r="Q5" s="3">
        <f t="shared" ref="Q5:Q10" si="4">M5/N5</f>
        <v>0.10377358490566038</v>
      </c>
      <c r="R5" s="3">
        <f t="shared" ref="R5:R10" si="5">O5/N5</f>
        <v>8.4905660377358486E-2</v>
      </c>
      <c r="S5" s="4"/>
      <c r="T5" s="3">
        <v>2</v>
      </c>
      <c r="U5" s="4">
        <v>95</v>
      </c>
      <c r="V5" s="4">
        <v>16</v>
      </c>
      <c r="W5" s="4">
        <v>140</v>
      </c>
      <c r="X5" s="3">
        <v>13</v>
      </c>
      <c r="Y5" s="3">
        <f t="shared" ref="Y5:Y10" si="6">U5/W5</f>
        <v>0.6785714285714286</v>
      </c>
      <c r="Z5" s="3">
        <f t="shared" ref="Z5:Z10" si="7">V5/W5</f>
        <v>0.11428571428571428</v>
      </c>
      <c r="AA5" s="3">
        <f t="shared" ref="AA5:AA10" si="8">X5/W5</f>
        <v>9.285714285714286E-2</v>
      </c>
      <c r="AD5" s="3">
        <v>2</v>
      </c>
      <c r="AE5" s="4">
        <v>85</v>
      </c>
      <c r="AF5" s="4">
        <v>21</v>
      </c>
      <c r="AG5" s="4">
        <v>167</v>
      </c>
      <c r="AH5" s="3">
        <v>19</v>
      </c>
      <c r="AI5" s="3">
        <f t="shared" ref="AI5:AI10" si="9">AE5/AG5</f>
        <v>0.50898203592814373</v>
      </c>
      <c r="AJ5" s="3">
        <f t="shared" ref="AJ5:AJ10" si="10">AF5/AG5</f>
        <v>0.12574850299401197</v>
      </c>
      <c r="AK5" s="3">
        <f t="shared" ref="AK5:AK10" si="11">AH5/AG5</f>
        <v>0.11377245508982035</v>
      </c>
      <c r="AL5" s="4"/>
      <c r="AM5" s="3">
        <v>2</v>
      </c>
      <c r="AN5" s="5">
        <v>127</v>
      </c>
      <c r="AO5" s="5">
        <v>54</v>
      </c>
      <c r="AP5" s="5">
        <v>177</v>
      </c>
      <c r="AQ5" s="3">
        <v>46</v>
      </c>
      <c r="AR5" s="3">
        <f t="shared" ref="AR5:AR10" si="12">AN5/AP5</f>
        <v>0.71751412429378536</v>
      </c>
      <c r="AS5" s="3">
        <f t="shared" ref="AS5:AS10" si="13">AO5/AP5</f>
        <v>0.30508474576271188</v>
      </c>
      <c r="AT5" s="3">
        <f t="shared" ref="AT5:AT10" si="14">AQ5/AP5</f>
        <v>0.25988700564971751</v>
      </c>
      <c r="AU5" s="4"/>
      <c r="AV5" s="3">
        <v>2</v>
      </c>
      <c r="AW5" s="4">
        <v>134</v>
      </c>
      <c r="AX5" s="4">
        <v>4</v>
      </c>
      <c r="AY5" s="4">
        <v>175</v>
      </c>
      <c r="AZ5" s="3">
        <v>62</v>
      </c>
      <c r="BA5" s="3">
        <f t="shared" ref="BA5:BA10" si="15">AW5/AY5</f>
        <v>0.76571428571428568</v>
      </c>
      <c r="BB5" s="3">
        <f t="shared" ref="BB5:BB10" si="16">AX5/AY5</f>
        <v>2.2857142857142857E-2</v>
      </c>
      <c r="BC5" s="3">
        <f t="shared" ref="BC5:BC10" si="17">AZ5/AY5</f>
        <v>0.35428571428571426</v>
      </c>
    </row>
    <row r="6" spans="2:55" x14ac:dyDescent="0.2">
      <c r="B6" s="3">
        <v>3</v>
      </c>
      <c r="C6" s="4">
        <v>43</v>
      </c>
      <c r="D6" s="4">
        <v>49</v>
      </c>
      <c r="E6" s="4">
        <v>121</v>
      </c>
      <c r="F6" s="3">
        <v>30</v>
      </c>
      <c r="G6" s="3">
        <f t="shared" si="0"/>
        <v>0.35537190082644626</v>
      </c>
      <c r="H6" s="3">
        <f t="shared" si="1"/>
        <v>0.4049586776859504</v>
      </c>
      <c r="I6" s="3">
        <f t="shared" si="2"/>
        <v>0.24793388429752067</v>
      </c>
      <c r="J6" s="4"/>
      <c r="K6" s="3">
        <v>3</v>
      </c>
      <c r="L6" s="5">
        <v>53</v>
      </c>
      <c r="M6" s="5">
        <v>41</v>
      </c>
      <c r="N6" s="5">
        <v>132</v>
      </c>
      <c r="O6" s="3">
        <v>38</v>
      </c>
      <c r="P6" s="3">
        <f t="shared" si="3"/>
        <v>0.40151515151515149</v>
      </c>
      <c r="Q6" s="3">
        <f t="shared" si="4"/>
        <v>0.31060606060606061</v>
      </c>
      <c r="R6" s="3">
        <f t="shared" si="5"/>
        <v>0.2878787878787879</v>
      </c>
      <c r="S6" s="4"/>
      <c r="T6" s="3">
        <v>3</v>
      </c>
      <c r="U6" s="4">
        <v>75</v>
      </c>
      <c r="V6" s="4">
        <v>41</v>
      </c>
      <c r="W6" s="4">
        <v>155</v>
      </c>
      <c r="X6" s="3">
        <v>35</v>
      </c>
      <c r="Y6" s="3">
        <f t="shared" si="6"/>
        <v>0.4838709677419355</v>
      </c>
      <c r="Z6" s="3">
        <f t="shared" si="7"/>
        <v>0.26451612903225807</v>
      </c>
      <c r="AA6" s="3">
        <f t="shared" si="8"/>
        <v>0.22580645161290322</v>
      </c>
      <c r="AD6" s="3">
        <v>3</v>
      </c>
      <c r="AE6" s="4">
        <v>59</v>
      </c>
      <c r="AF6" s="4">
        <v>19</v>
      </c>
      <c r="AG6" s="4">
        <v>169</v>
      </c>
      <c r="AH6" s="3">
        <v>14</v>
      </c>
      <c r="AI6" s="3">
        <f t="shared" si="9"/>
        <v>0.34911242603550297</v>
      </c>
      <c r="AJ6" s="3">
        <f t="shared" si="10"/>
        <v>0.11242603550295859</v>
      </c>
      <c r="AK6" s="3">
        <f t="shared" si="11"/>
        <v>8.2840236686390539E-2</v>
      </c>
      <c r="AL6" s="4"/>
      <c r="AM6" s="3">
        <v>3</v>
      </c>
      <c r="AN6" s="5">
        <v>123</v>
      </c>
      <c r="AO6" s="5">
        <v>81</v>
      </c>
      <c r="AP6" s="5">
        <v>207</v>
      </c>
      <c r="AQ6" s="3">
        <v>71</v>
      </c>
      <c r="AR6" s="3">
        <f t="shared" si="12"/>
        <v>0.59420289855072461</v>
      </c>
      <c r="AS6" s="3">
        <f t="shared" si="13"/>
        <v>0.39130434782608697</v>
      </c>
      <c r="AT6" s="3">
        <f t="shared" si="14"/>
        <v>0.34299516908212563</v>
      </c>
      <c r="AU6" s="4"/>
      <c r="AV6" s="3">
        <v>3</v>
      </c>
      <c r="AW6" s="4">
        <v>106</v>
      </c>
      <c r="AX6" s="4">
        <v>38</v>
      </c>
      <c r="AY6" s="4">
        <v>167</v>
      </c>
      <c r="AZ6" s="3">
        <v>30</v>
      </c>
      <c r="BA6" s="3">
        <f t="shared" si="15"/>
        <v>0.6347305389221557</v>
      </c>
      <c r="BB6" s="3">
        <f t="shared" si="16"/>
        <v>0.22754491017964071</v>
      </c>
      <c r="BC6" s="3">
        <f t="shared" si="17"/>
        <v>0.17964071856287425</v>
      </c>
    </row>
    <row r="7" spans="2:55" x14ac:dyDescent="0.2">
      <c r="B7" s="3">
        <v>4</v>
      </c>
      <c r="C7" s="4">
        <v>34</v>
      </c>
      <c r="D7" s="4">
        <v>34</v>
      </c>
      <c r="E7" s="4">
        <v>158</v>
      </c>
      <c r="F7" s="3">
        <v>15</v>
      </c>
      <c r="G7" s="3">
        <f t="shared" si="0"/>
        <v>0.21518987341772153</v>
      </c>
      <c r="H7" s="3">
        <f t="shared" si="1"/>
        <v>0.21518987341772153</v>
      </c>
      <c r="I7" s="3">
        <f t="shared" si="2"/>
        <v>9.49367088607595E-2</v>
      </c>
      <c r="J7" s="4"/>
      <c r="K7" s="3">
        <v>4</v>
      </c>
      <c r="L7" s="5">
        <v>40</v>
      </c>
      <c r="M7" s="4">
        <v>21</v>
      </c>
      <c r="N7" s="4">
        <v>155</v>
      </c>
      <c r="O7" s="3">
        <v>20</v>
      </c>
      <c r="P7" s="3">
        <f t="shared" si="3"/>
        <v>0.25806451612903225</v>
      </c>
      <c r="Q7" s="3">
        <f t="shared" si="4"/>
        <v>0.13548387096774195</v>
      </c>
      <c r="R7" s="3">
        <f t="shared" si="5"/>
        <v>0.12903225806451613</v>
      </c>
      <c r="S7" s="4"/>
      <c r="T7" s="3">
        <v>4</v>
      </c>
      <c r="U7" s="4">
        <v>37</v>
      </c>
      <c r="V7" s="4">
        <v>12</v>
      </c>
      <c r="W7" s="4">
        <v>189</v>
      </c>
      <c r="X7" s="3">
        <v>10</v>
      </c>
      <c r="Y7" s="3">
        <f t="shared" si="6"/>
        <v>0.19576719576719576</v>
      </c>
      <c r="Z7" s="3">
        <f t="shared" si="7"/>
        <v>6.3492063492063489E-2</v>
      </c>
      <c r="AA7" s="3">
        <f t="shared" si="8"/>
        <v>5.2910052910052907E-2</v>
      </c>
      <c r="AD7" s="3">
        <v>4</v>
      </c>
      <c r="AE7" s="4">
        <v>64</v>
      </c>
      <c r="AF7" s="4">
        <v>74</v>
      </c>
      <c r="AG7" s="4">
        <v>200</v>
      </c>
      <c r="AH7" s="3">
        <v>57</v>
      </c>
      <c r="AI7" s="3">
        <f t="shared" si="9"/>
        <v>0.32</v>
      </c>
      <c r="AJ7" s="3">
        <f t="shared" si="10"/>
        <v>0.37</v>
      </c>
      <c r="AK7" s="3">
        <f t="shared" si="11"/>
        <v>0.28499999999999998</v>
      </c>
      <c r="AL7" s="4"/>
      <c r="AM7" s="3">
        <v>4</v>
      </c>
      <c r="AN7" s="5">
        <v>70</v>
      </c>
      <c r="AO7" s="5">
        <v>52</v>
      </c>
      <c r="AP7" s="5">
        <v>227</v>
      </c>
      <c r="AQ7" s="3">
        <v>31</v>
      </c>
      <c r="AR7" s="3">
        <f t="shared" si="12"/>
        <v>0.30837004405286345</v>
      </c>
      <c r="AS7" s="3">
        <f t="shared" si="13"/>
        <v>0.22907488986784141</v>
      </c>
      <c r="AT7" s="3">
        <f t="shared" si="14"/>
        <v>0.13656387665198239</v>
      </c>
      <c r="AU7" s="4"/>
      <c r="AV7" s="3">
        <v>4</v>
      </c>
      <c r="AW7" s="4">
        <v>66</v>
      </c>
      <c r="AX7" s="4">
        <v>52</v>
      </c>
      <c r="AY7" s="4">
        <v>183</v>
      </c>
      <c r="AZ7" s="3">
        <v>37</v>
      </c>
      <c r="BA7" s="3">
        <f t="shared" si="15"/>
        <v>0.36065573770491804</v>
      </c>
      <c r="BB7" s="3">
        <f t="shared" si="16"/>
        <v>0.28415300546448086</v>
      </c>
      <c r="BC7" s="3">
        <f t="shared" si="17"/>
        <v>0.20218579234972678</v>
      </c>
    </row>
    <row r="8" spans="2:55" x14ac:dyDescent="0.2">
      <c r="B8" s="3">
        <v>5</v>
      </c>
      <c r="C8" s="4">
        <v>4</v>
      </c>
      <c r="D8" s="4">
        <v>0</v>
      </c>
      <c r="E8" s="4">
        <v>195</v>
      </c>
      <c r="F8" s="3">
        <v>0</v>
      </c>
      <c r="G8" s="3">
        <f t="shared" si="0"/>
        <v>2.0512820512820513E-2</v>
      </c>
      <c r="H8" s="3">
        <f t="shared" si="1"/>
        <v>0</v>
      </c>
      <c r="I8" s="3">
        <f t="shared" si="2"/>
        <v>0</v>
      </c>
      <c r="J8" s="4"/>
      <c r="K8" s="3">
        <v>5</v>
      </c>
      <c r="L8" s="5">
        <v>10</v>
      </c>
      <c r="M8" s="4">
        <v>1</v>
      </c>
      <c r="N8" s="5">
        <v>221</v>
      </c>
      <c r="O8" s="3">
        <v>0</v>
      </c>
      <c r="P8" s="3">
        <f t="shared" si="3"/>
        <v>4.5248868778280542E-2</v>
      </c>
      <c r="Q8" s="3">
        <f t="shared" si="4"/>
        <v>4.5248868778280547E-3</v>
      </c>
      <c r="R8" s="3">
        <f t="shared" si="5"/>
        <v>0</v>
      </c>
      <c r="S8" s="4"/>
      <c r="T8" s="3">
        <v>5</v>
      </c>
      <c r="U8" s="4">
        <v>30</v>
      </c>
      <c r="V8" s="4">
        <v>5</v>
      </c>
      <c r="W8" s="4">
        <v>230</v>
      </c>
      <c r="X8" s="3">
        <v>0</v>
      </c>
      <c r="Y8" s="3">
        <f t="shared" si="6"/>
        <v>0.13043478260869565</v>
      </c>
      <c r="Z8" s="3">
        <f t="shared" si="7"/>
        <v>2.1739130434782608E-2</v>
      </c>
      <c r="AA8" s="3">
        <f t="shared" si="8"/>
        <v>0</v>
      </c>
      <c r="AD8" s="3">
        <v>5</v>
      </c>
      <c r="AE8" s="4">
        <v>8</v>
      </c>
      <c r="AF8" s="4">
        <v>6</v>
      </c>
      <c r="AG8" s="4">
        <v>222</v>
      </c>
      <c r="AH8" s="3">
        <v>2</v>
      </c>
      <c r="AI8" s="3">
        <f t="shared" si="9"/>
        <v>3.6036036036036036E-2</v>
      </c>
      <c r="AJ8" s="3">
        <f t="shared" si="10"/>
        <v>2.7027027027027029E-2</v>
      </c>
      <c r="AK8" s="3">
        <f t="shared" si="11"/>
        <v>9.0090090090090089E-3</v>
      </c>
      <c r="AL8" s="4"/>
      <c r="AM8" s="3">
        <v>5</v>
      </c>
      <c r="AN8" s="5">
        <v>44</v>
      </c>
      <c r="AO8" s="5">
        <v>9</v>
      </c>
      <c r="AP8" s="5">
        <v>267</v>
      </c>
      <c r="AQ8" s="3">
        <v>0</v>
      </c>
      <c r="AR8" s="3">
        <f t="shared" si="12"/>
        <v>0.16479400749063669</v>
      </c>
      <c r="AS8" s="3">
        <f t="shared" si="13"/>
        <v>3.3707865168539325E-2</v>
      </c>
      <c r="AT8" s="3">
        <f t="shared" si="14"/>
        <v>0</v>
      </c>
      <c r="AU8" s="4"/>
      <c r="AV8" s="3">
        <v>5</v>
      </c>
      <c r="AW8" s="4">
        <v>33</v>
      </c>
      <c r="AX8" s="4">
        <v>16</v>
      </c>
      <c r="AY8" s="4">
        <v>224</v>
      </c>
      <c r="AZ8" s="3">
        <v>0</v>
      </c>
      <c r="BA8" s="3">
        <f t="shared" si="15"/>
        <v>0.14732142857142858</v>
      </c>
      <c r="BB8" s="3">
        <f t="shared" si="16"/>
        <v>7.1428571428571425E-2</v>
      </c>
      <c r="BC8" s="3">
        <f t="shared" si="17"/>
        <v>0</v>
      </c>
    </row>
    <row r="9" spans="2:55" x14ac:dyDescent="0.2">
      <c r="B9" s="3">
        <v>6</v>
      </c>
      <c r="C9" s="3">
        <v>15</v>
      </c>
      <c r="D9" s="4">
        <v>7</v>
      </c>
      <c r="E9" s="4">
        <v>59</v>
      </c>
      <c r="F9" s="3">
        <v>0</v>
      </c>
      <c r="G9" s="3">
        <f t="shared" si="0"/>
        <v>0.25423728813559321</v>
      </c>
      <c r="H9" s="3">
        <f t="shared" si="1"/>
        <v>0.11864406779661017</v>
      </c>
      <c r="I9" s="3">
        <f t="shared" si="2"/>
        <v>0</v>
      </c>
      <c r="J9" s="4"/>
      <c r="K9" s="3">
        <v>6</v>
      </c>
      <c r="L9" s="4">
        <v>6</v>
      </c>
      <c r="M9" s="5">
        <v>1</v>
      </c>
      <c r="N9" s="4">
        <v>49</v>
      </c>
      <c r="O9" s="3">
        <v>0</v>
      </c>
      <c r="P9" s="3">
        <f t="shared" si="3"/>
        <v>0.12244897959183673</v>
      </c>
      <c r="Q9" s="3">
        <f t="shared" si="4"/>
        <v>2.0408163265306121E-2</v>
      </c>
      <c r="R9" s="3">
        <f t="shared" si="5"/>
        <v>0</v>
      </c>
      <c r="S9" s="4"/>
      <c r="T9" s="3">
        <v>6</v>
      </c>
      <c r="U9" s="4">
        <v>15</v>
      </c>
      <c r="V9" s="4">
        <v>10</v>
      </c>
      <c r="W9" s="4">
        <v>41</v>
      </c>
      <c r="X9" s="3">
        <v>1</v>
      </c>
      <c r="Y9" s="3">
        <f t="shared" si="6"/>
        <v>0.36585365853658536</v>
      </c>
      <c r="Z9" s="3">
        <f t="shared" si="7"/>
        <v>0.24390243902439024</v>
      </c>
      <c r="AA9" s="3">
        <f t="shared" si="8"/>
        <v>2.4390243902439025E-2</v>
      </c>
      <c r="AD9" s="3">
        <v>6</v>
      </c>
      <c r="AE9" s="4">
        <v>15</v>
      </c>
      <c r="AF9" s="4">
        <v>2</v>
      </c>
      <c r="AG9" s="4">
        <v>96</v>
      </c>
      <c r="AH9" s="3">
        <v>0</v>
      </c>
      <c r="AI9" s="3">
        <f t="shared" si="9"/>
        <v>0.15625</v>
      </c>
      <c r="AJ9" s="3">
        <f t="shared" si="10"/>
        <v>2.0833333333333332E-2</v>
      </c>
      <c r="AK9" s="3">
        <f t="shared" si="11"/>
        <v>0</v>
      </c>
      <c r="AL9" s="4"/>
      <c r="AM9" s="3">
        <v>6</v>
      </c>
      <c r="AN9" s="5">
        <v>15</v>
      </c>
      <c r="AO9" s="5">
        <v>20</v>
      </c>
      <c r="AP9" s="5">
        <v>65</v>
      </c>
      <c r="AQ9" s="3">
        <v>0</v>
      </c>
      <c r="AR9" s="3">
        <f t="shared" si="12"/>
        <v>0.23076923076923078</v>
      </c>
      <c r="AS9" s="3">
        <f t="shared" si="13"/>
        <v>0.30769230769230771</v>
      </c>
      <c r="AT9" s="3">
        <f t="shared" si="14"/>
        <v>0</v>
      </c>
      <c r="AU9" s="4"/>
      <c r="AV9" s="3">
        <v>6</v>
      </c>
      <c r="AW9" s="4">
        <v>22</v>
      </c>
      <c r="AX9" s="4">
        <v>10</v>
      </c>
      <c r="AY9" s="4">
        <v>84</v>
      </c>
      <c r="AZ9" s="3">
        <v>5</v>
      </c>
      <c r="BA9" s="3">
        <f t="shared" si="15"/>
        <v>0.26190476190476192</v>
      </c>
      <c r="BB9" s="3">
        <f t="shared" si="16"/>
        <v>0.11904761904761904</v>
      </c>
      <c r="BC9" s="3">
        <f t="shared" si="17"/>
        <v>5.9523809523809521E-2</v>
      </c>
    </row>
    <row r="10" spans="2:55" x14ac:dyDescent="0.2">
      <c r="B10" s="3" t="s">
        <v>8</v>
      </c>
      <c r="C10" s="3">
        <v>235</v>
      </c>
      <c r="D10" s="3">
        <v>105</v>
      </c>
      <c r="E10" s="3">
        <v>747</v>
      </c>
      <c r="F10" s="3">
        <v>48</v>
      </c>
      <c r="G10" s="3">
        <f t="shared" si="0"/>
        <v>0.31459170013386883</v>
      </c>
      <c r="H10" s="3">
        <f t="shared" si="1"/>
        <v>0.14056224899598393</v>
      </c>
      <c r="I10" s="3">
        <f t="shared" si="2"/>
        <v>6.4257028112449793E-2</v>
      </c>
      <c r="J10" s="4"/>
      <c r="K10" s="3" t="s">
        <v>8</v>
      </c>
      <c r="L10" s="3">
        <v>269</v>
      </c>
      <c r="M10" s="3">
        <v>75</v>
      </c>
      <c r="N10" s="3">
        <v>788</v>
      </c>
      <c r="O10" s="3">
        <v>67</v>
      </c>
      <c r="P10" s="3">
        <f t="shared" si="3"/>
        <v>0.34137055837563451</v>
      </c>
      <c r="Q10" s="3">
        <f t="shared" si="4"/>
        <v>9.5177664974619283E-2</v>
      </c>
      <c r="R10" s="3">
        <f t="shared" si="5"/>
        <v>8.5025380710659904E-2</v>
      </c>
      <c r="S10" s="4"/>
      <c r="T10" s="3" t="s">
        <v>8</v>
      </c>
      <c r="U10" s="3">
        <v>365</v>
      </c>
      <c r="V10" s="3">
        <v>87</v>
      </c>
      <c r="W10" s="3">
        <v>901</v>
      </c>
      <c r="X10" s="3">
        <v>61</v>
      </c>
      <c r="Y10" s="3">
        <f t="shared" si="6"/>
        <v>0.40510543840177582</v>
      </c>
      <c r="Z10" s="3">
        <f t="shared" si="7"/>
        <v>9.6559378468368484E-2</v>
      </c>
      <c r="AA10" s="3">
        <f t="shared" si="8"/>
        <v>6.7702552719200892E-2</v>
      </c>
      <c r="AD10" s="3" t="s">
        <v>8</v>
      </c>
      <c r="AE10" s="3">
        <f>SUM(AE4:AE9)</f>
        <v>296</v>
      </c>
      <c r="AF10" s="3">
        <f t="shared" ref="AF10:AG10" si="18">SUM(AF4:AF9)</f>
        <v>153</v>
      </c>
      <c r="AG10" s="3">
        <f t="shared" si="18"/>
        <v>998</v>
      </c>
      <c r="AH10" s="3">
        <f>SUM(AH4:AH9)</f>
        <v>119</v>
      </c>
      <c r="AI10" s="3">
        <f t="shared" si="9"/>
        <v>0.29659318637274551</v>
      </c>
      <c r="AJ10" s="3">
        <f t="shared" si="10"/>
        <v>0.15330661322645289</v>
      </c>
      <c r="AK10" s="3">
        <f t="shared" si="11"/>
        <v>0.11923847695390781</v>
      </c>
      <c r="AL10" s="4"/>
      <c r="AM10" s="3" t="s">
        <v>8</v>
      </c>
      <c r="AN10" s="3">
        <f>SUM(AN4:AN9)</f>
        <v>517</v>
      </c>
      <c r="AO10" s="3">
        <f t="shared" ref="AO10:AP10" si="19">SUM(AO4:AO9)</f>
        <v>275</v>
      </c>
      <c r="AP10" s="3">
        <f t="shared" si="19"/>
        <v>1130</v>
      </c>
      <c r="AQ10" s="3">
        <f>SUM(AQ4:AQ9)</f>
        <v>198</v>
      </c>
      <c r="AR10" s="3">
        <f t="shared" si="12"/>
        <v>0.45752212389380531</v>
      </c>
      <c r="AS10" s="3">
        <f t="shared" si="13"/>
        <v>0.24336283185840707</v>
      </c>
      <c r="AT10" s="3">
        <f t="shared" si="14"/>
        <v>0.17522123893805311</v>
      </c>
      <c r="AU10" s="4"/>
      <c r="AV10" s="3" t="s">
        <v>8</v>
      </c>
      <c r="AW10" s="3">
        <f>SUM(AW4:AW9)</f>
        <v>456</v>
      </c>
      <c r="AX10" s="3">
        <f t="shared" ref="AX10:AY10" si="20">SUM(AX4:AX9)</f>
        <v>139</v>
      </c>
      <c r="AY10" s="3">
        <f t="shared" si="20"/>
        <v>976</v>
      </c>
      <c r="AZ10" s="3">
        <f>SUM(AZ4:AZ9)</f>
        <v>166</v>
      </c>
      <c r="BA10" s="3">
        <f t="shared" si="15"/>
        <v>0.46721311475409838</v>
      </c>
      <c r="BB10" s="3">
        <f t="shared" si="16"/>
        <v>0.14241803278688525</v>
      </c>
      <c r="BC10" s="3">
        <f t="shared" si="17"/>
        <v>0.17008196721311475</v>
      </c>
    </row>
    <row r="12" spans="2:55" x14ac:dyDescent="0.2">
      <c r="B12" t="s">
        <v>29</v>
      </c>
      <c r="K12" t="s">
        <v>42</v>
      </c>
      <c r="T12" t="s">
        <v>43</v>
      </c>
      <c r="AD12" t="s">
        <v>49</v>
      </c>
      <c r="AE12" t="s">
        <v>48</v>
      </c>
      <c r="AM12" t="s">
        <v>42</v>
      </c>
      <c r="AV12" t="s">
        <v>43</v>
      </c>
    </row>
    <row r="13" spans="2:55" x14ac:dyDescent="0.2">
      <c r="B13" s="3" t="s">
        <v>0</v>
      </c>
      <c r="C13" s="3" t="s">
        <v>1</v>
      </c>
      <c r="D13" s="3" t="s">
        <v>2</v>
      </c>
      <c r="E13" s="3" t="s">
        <v>3</v>
      </c>
      <c r="F13" s="3" t="s">
        <v>4</v>
      </c>
      <c r="G13" s="3" t="s">
        <v>5</v>
      </c>
      <c r="H13" s="3" t="s">
        <v>6</v>
      </c>
      <c r="I13" s="3" t="s">
        <v>7</v>
      </c>
      <c r="J13" s="4"/>
      <c r="K13" s="3" t="s">
        <v>0</v>
      </c>
      <c r="L13" s="3" t="s">
        <v>1</v>
      </c>
      <c r="M13" s="3" t="s">
        <v>2</v>
      </c>
      <c r="N13" s="3" t="s">
        <v>3</v>
      </c>
      <c r="O13" s="3" t="s">
        <v>4</v>
      </c>
      <c r="P13" s="3" t="s">
        <v>5</v>
      </c>
      <c r="Q13" s="3" t="s">
        <v>6</v>
      </c>
      <c r="R13" s="3" t="s">
        <v>7</v>
      </c>
      <c r="S13" s="4"/>
      <c r="T13" s="3" t="s">
        <v>0</v>
      </c>
      <c r="U13" s="3" t="s">
        <v>1</v>
      </c>
      <c r="V13" s="3" t="s">
        <v>2</v>
      </c>
      <c r="W13" s="3" t="s">
        <v>3</v>
      </c>
      <c r="X13" s="3" t="s">
        <v>4</v>
      </c>
      <c r="Y13" s="3" t="s">
        <v>5</v>
      </c>
      <c r="Z13" s="3" t="s">
        <v>6</v>
      </c>
      <c r="AA13" s="3" t="s">
        <v>7</v>
      </c>
      <c r="AD13" s="3" t="s">
        <v>0</v>
      </c>
      <c r="AE13" s="3" t="s">
        <v>1</v>
      </c>
      <c r="AF13" s="3" t="s">
        <v>2</v>
      </c>
      <c r="AG13" s="3" t="s">
        <v>3</v>
      </c>
      <c r="AH13" s="3" t="s">
        <v>4</v>
      </c>
      <c r="AI13" s="3" t="s">
        <v>5</v>
      </c>
      <c r="AJ13" s="3" t="s">
        <v>6</v>
      </c>
      <c r="AK13" s="3" t="s">
        <v>7</v>
      </c>
      <c r="AL13" s="4"/>
      <c r="AM13" s="3" t="s">
        <v>0</v>
      </c>
      <c r="AN13" s="3" t="s">
        <v>1</v>
      </c>
      <c r="AO13" s="3" t="s">
        <v>2</v>
      </c>
      <c r="AP13" s="3" t="s">
        <v>3</v>
      </c>
      <c r="AQ13" s="3" t="s">
        <v>4</v>
      </c>
      <c r="AR13" s="3" t="s">
        <v>5</v>
      </c>
      <c r="AS13" s="3" t="s">
        <v>6</v>
      </c>
      <c r="AT13" s="3" t="s">
        <v>7</v>
      </c>
      <c r="AU13" s="4"/>
      <c r="AV13" s="3" t="s">
        <v>0</v>
      </c>
      <c r="AW13" s="3" t="s">
        <v>1</v>
      </c>
      <c r="AX13" s="3" t="s">
        <v>2</v>
      </c>
      <c r="AY13" s="3" t="s">
        <v>3</v>
      </c>
      <c r="AZ13" s="3" t="s">
        <v>4</v>
      </c>
      <c r="BA13" s="3" t="s">
        <v>5</v>
      </c>
      <c r="BB13" s="3" t="s">
        <v>6</v>
      </c>
      <c r="BC13" s="3" t="s">
        <v>7</v>
      </c>
    </row>
    <row r="14" spans="2:55" x14ac:dyDescent="0.2">
      <c r="B14" s="3">
        <v>1</v>
      </c>
      <c r="C14" s="4">
        <v>88</v>
      </c>
      <c r="D14" s="5">
        <v>3</v>
      </c>
      <c r="E14" s="5">
        <v>189</v>
      </c>
      <c r="F14" s="3">
        <v>2</v>
      </c>
      <c r="G14" s="3">
        <f>C14/E14</f>
        <v>0.46560846560846558</v>
      </c>
      <c r="H14" s="3">
        <f>D14/E14</f>
        <v>1.5873015873015872E-2</v>
      </c>
      <c r="I14" s="3">
        <f>F14/E14</f>
        <v>1.0582010582010581E-2</v>
      </c>
      <c r="J14" s="4"/>
      <c r="K14" s="3">
        <v>1</v>
      </c>
      <c r="L14" s="4">
        <v>83</v>
      </c>
      <c r="M14" s="4">
        <v>19</v>
      </c>
      <c r="N14" s="4">
        <v>171</v>
      </c>
      <c r="O14" s="3">
        <v>14</v>
      </c>
      <c r="P14" s="3">
        <f>L14/N14</f>
        <v>0.4853801169590643</v>
      </c>
      <c r="Q14" s="3">
        <f>M14/N14</f>
        <v>0.1111111111111111</v>
      </c>
      <c r="R14" s="3">
        <f>O14/N14</f>
        <v>8.1871345029239762E-2</v>
      </c>
      <c r="S14" s="4"/>
      <c r="T14" s="3">
        <v>1</v>
      </c>
      <c r="U14" s="4">
        <v>56</v>
      </c>
      <c r="V14" s="5">
        <v>8</v>
      </c>
      <c r="W14" s="4">
        <v>103</v>
      </c>
      <c r="X14" s="3">
        <v>6</v>
      </c>
      <c r="Y14" s="3">
        <f>U14/W14</f>
        <v>0.5436893203883495</v>
      </c>
      <c r="Z14" s="3">
        <f>V14/W14</f>
        <v>7.7669902912621352E-2</v>
      </c>
      <c r="AA14" s="3">
        <f>X14/W14</f>
        <v>5.8252427184466021E-2</v>
      </c>
      <c r="AD14" s="3">
        <v>1</v>
      </c>
      <c r="AE14" s="4">
        <v>115</v>
      </c>
      <c r="AF14" s="5">
        <v>35</v>
      </c>
      <c r="AG14" s="4">
        <v>194</v>
      </c>
      <c r="AH14" s="3">
        <v>27</v>
      </c>
      <c r="AI14" s="3">
        <f>AE14/AG14</f>
        <v>0.59278350515463918</v>
      </c>
      <c r="AJ14" s="3">
        <f>AF14/AG14</f>
        <v>0.18041237113402062</v>
      </c>
      <c r="AK14" s="3">
        <f>AH14/AG14</f>
        <v>0.13917525773195877</v>
      </c>
      <c r="AL14" s="4"/>
      <c r="AM14" s="3">
        <v>1</v>
      </c>
      <c r="AN14" s="5">
        <v>149</v>
      </c>
      <c r="AO14" s="4">
        <v>62</v>
      </c>
      <c r="AP14" s="4">
        <v>260</v>
      </c>
      <c r="AQ14" s="3">
        <v>56</v>
      </c>
      <c r="AR14" s="3">
        <f>AN14/AP14</f>
        <v>0.57307692307692304</v>
      </c>
      <c r="AS14" s="3">
        <f>AO14/AP14</f>
        <v>0.23846153846153847</v>
      </c>
      <c r="AT14" s="3">
        <f>AQ14/AP14</f>
        <v>0.2153846153846154</v>
      </c>
      <c r="AU14" s="4"/>
      <c r="AV14" s="3">
        <v>1</v>
      </c>
      <c r="AW14" s="4">
        <v>142</v>
      </c>
      <c r="AX14" s="4">
        <v>76</v>
      </c>
      <c r="AY14" s="5">
        <v>211</v>
      </c>
      <c r="AZ14" s="3">
        <v>70</v>
      </c>
      <c r="BA14" s="3">
        <f>AW14/AY14</f>
        <v>0.67298578199052128</v>
      </c>
      <c r="BB14" s="3">
        <f>AX14/AY14</f>
        <v>0.36018957345971564</v>
      </c>
      <c r="BC14" s="3">
        <f>AZ14/AY14</f>
        <v>0.33175355450236965</v>
      </c>
    </row>
    <row r="15" spans="2:55" x14ac:dyDescent="0.2">
      <c r="B15" s="3">
        <v>2</v>
      </c>
      <c r="C15" s="4">
        <v>83</v>
      </c>
      <c r="D15" s="5">
        <v>18</v>
      </c>
      <c r="E15" s="5">
        <v>156</v>
      </c>
      <c r="F15" s="3">
        <v>10</v>
      </c>
      <c r="G15" s="3">
        <f t="shared" ref="G15:G20" si="21">C15/E15</f>
        <v>0.53205128205128205</v>
      </c>
      <c r="H15" s="3">
        <f t="shared" ref="H15:H20" si="22">D15/E15</f>
        <v>0.11538461538461539</v>
      </c>
      <c r="I15" s="3">
        <f t="shared" ref="I15:I20" si="23">F15/E15</f>
        <v>6.4102564102564097E-2</v>
      </c>
      <c r="J15" s="4"/>
      <c r="K15" s="3">
        <v>2</v>
      </c>
      <c r="L15" s="4">
        <v>115</v>
      </c>
      <c r="M15" s="4">
        <v>11</v>
      </c>
      <c r="N15" s="4">
        <v>187</v>
      </c>
      <c r="O15" s="3">
        <v>11</v>
      </c>
      <c r="P15" s="3">
        <f t="shared" ref="P15:P20" si="24">L15/N15</f>
        <v>0.61497326203208558</v>
      </c>
      <c r="Q15" s="3">
        <f t="shared" ref="Q15:Q20" si="25">M15/N15</f>
        <v>5.8823529411764705E-2</v>
      </c>
      <c r="R15" s="3">
        <f t="shared" ref="R15:R20" si="26">O15/N15</f>
        <v>5.8823529411764705E-2</v>
      </c>
      <c r="S15" s="4"/>
      <c r="T15" s="3">
        <v>2</v>
      </c>
      <c r="U15" s="4">
        <v>98</v>
      </c>
      <c r="V15" s="5">
        <v>8</v>
      </c>
      <c r="W15" s="4">
        <v>118</v>
      </c>
      <c r="X15" s="3">
        <v>6</v>
      </c>
      <c r="Y15" s="3">
        <f t="shared" ref="Y15:Y20" si="27">U15/W15</f>
        <v>0.83050847457627119</v>
      </c>
      <c r="Z15" s="3">
        <f t="shared" ref="Z15:Z20" si="28">V15/W15</f>
        <v>6.7796610169491525E-2</v>
      </c>
      <c r="AA15" s="3">
        <f t="shared" ref="AA15:AA20" si="29">X15/W15</f>
        <v>5.0847457627118647E-2</v>
      </c>
      <c r="AD15" s="3">
        <v>2</v>
      </c>
      <c r="AE15" s="4">
        <v>161</v>
      </c>
      <c r="AF15" s="5">
        <v>27</v>
      </c>
      <c r="AG15" s="4">
        <v>212</v>
      </c>
      <c r="AH15" s="3">
        <v>21</v>
      </c>
      <c r="AI15" s="3">
        <f t="shared" ref="AI15:AI20" si="30">AE15/AG15</f>
        <v>0.75943396226415094</v>
      </c>
      <c r="AJ15" s="3">
        <f t="shared" ref="AJ15:AJ20" si="31">AF15/AG15</f>
        <v>0.12735849056603774</v>
      </c>
      <c r="AK15" s="3">
        <f t="shared" ref="AK15:AK20" si="32">AH15/AG15</f>
        <v>9.9056603773584911E-2</v>
      </c>
      <c r="AL15" s="4"/>
      <c r="AM15" s="3">
        <v>2</v>
      </c>
      <c r="AN15" s="4">
        <v>166</v>
      </c>
      <c r="AO15" s="4">
        <v>54</v>
      </c>
      <c r="AP15" s="4">
        <v>299</v>
      </c>
      <c r="AQ15" s="3">
        <v>49</v>
      </c>
      <c r="AR15" s="3">
        <f t="shared" ref="AR15:AR20" si="33">AN15/AP15</f>
        <v>0.55518394648829428</v>
      </c>
      <c r="AS15" s="3">
        <f t="shared" ref="AS15:AS20" si="34">AO15/AP15</f>
        <v>0.1806020066889632</v>
      </c>
      <c r="AT15" s="3">
        <f t="shared" ref="AT15:AT20" si="35">AQ15/AP15</f>
        <v>0.16387959866220736</v>
      </c>
      <c r="AU15" s="4"/>
      <c r="AV15" s="3">
        <v>2</v>
      </c>
      <c r="AW15" s="4">
        <v>166</v>
      </c>
      <c r="AX15" s="4">
        <v>48</v>
      </c>
      <c r="AY15" s="5">
        <v>301</v>
      </c>
      <c r="AZ15" s="3">
        <v>45</v>
      </c>
      <c r="BA15" s="3">
        <f t="shared" ref="BA15:BA20" si="36">AW15/AY15</f>
        <v>0.55149501661129563</v>
      </c>
      <c r="BB15" s="3">
        <f t="shared" ref="BB15:BB20" si="37">AX15/AY15</f>
        <v>0.15946843853820597</v>
      </c>
      <c r="BC15" s="3">
        <f t="shared" ref="BC15:BC20" si="38">AZ15/AY15</f>
        <v>0.14950166112956811</v>
      </c>
    </row>
    <row r="16" spans="2:55" x14ac:dyDescent="0.2">
      <c r="B16" s="3">
        <v>3</v>
      </c>
      <c r="C16" s="4">
        <v>65</v>
      </c>
      <c r="D16" s="5">
        <v>66</v>
      </c>
      <c r="E16" s="5">
        <v>200</v>
      </c>
      <c r="F16" s="3">
        <v>42</v>
      </c>
      <c r="G16" s="3">
        <f t="shared" si="21"/>
        <v>0.32500000000000001</v>
      </c>
      <c r="H16" s="3">
        <f t="shared" si="22"/>
        <v>0.33</v>
      </c>
      <c r="I16" s="3">
        <f t="shared" si="23"/>
        <v>0.21</v>
      </c>
      <c r="J16" s="4"/>
      <c r="K16" s="3">
        <v>3</v>
      </c>
      <c r="L16" s="4">
        <v>100</v>
      </c>
      <c r="M16" s="4">
        <v>63</v>
      </c>
      <c r="N16" s="4">
        <v>200</v>
      </c>
      <c r="O16" s="3">
        <v>43</v>
      </c>
      <c r="P16" s="3">
        <f t="shared" si="24"/>
        <v>0.5</v>
      </c>
      <c r="Q16" s="3">
        <f t="shared" si="25"/>
        <v>0.315</v>
      </c>
      <c r="R16" s="3">
        <f t="shared" si="26"/>
        <v>0.215</v>
      </c>
      <c r="S16" s="4"/>
      <c r="T16" s="3">
        <v>3</v>
      </c>
      <c r="U16" s="4">
        <v>86</v>
      </c>
      <c r="V16" s="5">
        <v>33</v>
      </c>
      <c r="W16" s="4">
        <v>132</v>
      </c>
      <c r="X16" s="3">
        <v>26</v>
      </c>
      <c r="Y16" s="3">
        <f t="shared" si="27"/>
        <v>0.65151515151515149</v>
      </c>
      <c r="Z16" s="3">
        <f t="shared" si="28"/>
        <v>0.25</v>
      </c>
      <c r="AA16" s="3">
        <f t="shared" si="29"/>
        <v>0.19696969696969696</v>
      </c>
      <c r="AD16" s="3">
        <v>3</v>
      </c>
      <c r="AE16" s="4">
        <v>157</v>
      </c>
      <c r="AF16" s="5">
        <v>50</v>
      </c>
      <c r="AG16" s="4">
        <v>189</v>
      </c>
      <c r="AH16" s="3">
        <v>37</v>
      </c>
      <c r="AI16" s="3">
        <f t="shared" si="30"/>
        <v>0.8306878306878307</v>
      </c>
      <c r="AJ16" s="3">
        <f t="shared" si="31"/>
        <v>0.26455026455026454</v>
      </c>
      <c r="AK16" s="3">
        <f t="shared" si="32"/>
        <v>0.19576719576719576</v>
      </c>
      <c r="AL16" s="4"/>
      <c r="AM16" s="3">
        <v>3</v>
      </c>
      <c r="AN16" s="4">
        <v>144</v>
      </c>
      <c r="AO16" s="4">
        <v>60</v>
      </c>
      <c r="AP16" s="4">
        <v>286</v>
      </c>
      <c r="AQ16" s="3">
        <v>45</v>
      </c>
      <c r="AR16" s="3">
        <f t="shared" si="33"/>
        <v>0.50349650349650354</v>
      </c>
      <c r="AS16" s="3">
        <f t="shared" si="34"/>
        <v>0.20979020979020979</v>
      </c>
      <c r="AT16" s="3">
        <f t="shared" si="35"/>
        <v>0.15734265734265734</v>
      </c>
      <c r="AU16" s="4"/>
      <c r="AV16" s="3">
        <v>3</v>
      </c>
      <c r="AW16" s="4">
        <v>159</v>
      </c>
      <c r="AX16" s="4">
        <v>59</v>
      </c>
      <c r="AY16" s="4">
        <v>280</v>
      </c>
      <c r="AZ16" s="3">
        <v>53</v>
      </c>
      <c r="BA16" s="3">
        <f t="shared" si="36"/>
        <v>0.56785714285714284</v>
      </c>
      <c r="BB16" s="3">
        <f t="shared" si="37"/>
        <v>0.21071428571428572</v>
      </c>
      <c r="BC16" s="3">
        <f t="shared" si="38"/>
        <v>0.18928571428571428</v>
      </c>
    </row>
    <row r="17" spans="2:55" x14ac:dyDescent="0.2">
      <c r="B17" s="3">
        <v>4</v>
      </c>
      <c r="C17" s="4">
        <v>24</v>
      </c>
      <c r="D17" s="5">
        <v>32</v>
      </c>
      <c r="E17" s="5">
        <v>235</v>
      </c>
      <c r="F17" s="3">
        <v>18</v>
      </c>
      <c r="G17" s="3">
        <f t="shared" si="21"/>
        <v>0.10212765957446808</v>
      </c>
      <c r="H17" s="3">
        <f t="shared" si="22"/>
        <v>0.13617021276595745</v>
      </c>
      <c r="I17" s="3">
        <f t="shared" si="23"/>
        <v>7.6595744680851063E-2</v>
      </c>
      <c r="J17" s="4"/>
      <c r="K17" s="3">
        <v>4</v>
      </c>
      <c r="L17" s="4">
        <v>38</v>
      </c>
      <c r="M17" s="4">
        <v>44</v>
      </c>
      <c r="N17" s="4">
        <v>238</v>
      </c>
      <c r="O17" s="3">
        <v>25</v>
      </c>
      <c r="P17" s="3">
        <f t="shared" si="24"/>
        <v>0.15966386554621848</v>
      </c>
      <c r="Q17" s="3">
        <f t="shared" si="25"/>
        <v>0.18487394957983194</v>
      </c>
      <c r="R17" s="3">
        <f t="shared" si="26"/>
        <v>0.10504201680672269</v>
      </c>
      <c r="S17" s="4"/>
      <c r="T17" s="3">
        <v>4</v>
      </c>
      <c r="U17" s="4">
        <v>19</v>
      </c>
      <c r="V17" s="4">
        <v>19</v>
      </c>
      <c r="W17" s="4">
        <v>179</v>
      </c>
      <c r="X17" s="3">
        <v>15</v>
      </c>
      <c r="Y17" s="3">
        <f t="shared" si="27"/>
        <v>0.10614525139664804</v>
      </c>
      <c r="Z17" s="3">
        <f t="shared" si="28"/>
        <v>0.10614525139664804</v>
      </c>
      <c r="AA17" s="3">
        <f t="shared" si="29"/>
        <v>8.3798882681564241E-2</v>
      </c>
      <c r="AD17" s="3">
        <v>4</v>
      </c>
      <c r="AE17" s="4">
        <v>135</v>
      </c>
      <c r="AF17" s="4">
        <v>59</v>
      </c>
      <c r="AG17" s="4">
        <v>204</v>
      </c>
      <c r="AH17" s="3">
        <v>39</v>
      </c>
      <c r="AI17" s="3">
        <f t="shared" si="30"/>
        <v>0.66176470588235292</v>
      </c>
      <c r="AJ17" s="3">
        <f t="shared" si="31"/>
        <v>0.28921568627450983</v>
      </c>
      <c r="AK17" s="3">
        <f t="shared" si="32"/>
        <v>0.19117647058823528</v>
      </c>
      <c r="AL17" s="4"/>
      <c r="AM17" s="3">
        <v>4</v>
      </c>
      <c r="AN17" s="4">
        <v>138</v>
      </c>
      <c r="AO17" s="4">
        <v>80</v>
      </c>
      <c r="AP17" s="4">
        <v>312</v>
      </c>
      <c r="AQ17" s="3">
        <v>58</v>
      </c>
      <c r="AR17" s="3">
        <f t="shared" si="33"/>
        <v>0.44230769230769229</v>
      </c>
      <c r="AS17" s="3">
        <f t="shared" si="34"/>
        <v>0.25641025641025639</v>
      </c>
      <c r="AT17" s="3">
        <f t="shared" si="35"/>
        <v>0.1858974358974359</v>
      </c>
      <c r="AU17" s="4"/>
      <c r="AV17" s="3">
        <v>4</v>
      </c>
      <c r="AW17" s="4">
        <v>94</v>
      </c>
      <c r="AX17" s="4">
        <v>102</v>
      </c>
      <c r="AY17" s="4">
        <v>260</v>
      </c>
      <c r="AZ17" s="3">
        <v>77</v>
      </c>
      <c r="BA17" s="3">
        <f t="shared" si="36"/>
        <v>0.36153846153846153</v>
      </c>
      <c r="BB17" s="3">
        <f t="shared" si="37"/>
        <v>0.3923076923076923</v>
      </c>
      <c r="BC17" s="3">
        <f t="shared" si="38"/>
        <v>0.29615384615384616</v>
      </c>
    </row>
    <row r="18" spans="2:55" x14ac:dyDescent="0.2">
      <c r="B18" s="3">
        <v>5</v>
      </c>
      <c r="C18" s="4">
        <v>8</v>
      </c>
      <c r="D18" s="5">
        <v>8</v>
      </c>
      <c r="E18" s="5">
        <v>255</v>
      </c>
      <c r="F18" s="3">
        <v>0</v>
      </c>
      <c r="G18" s="3">
        <f t="shared" si="21"/>
        <v>3.1372549019607843E-2</v>
      </c>
      <c r="H18" s="3">
        <f t="shared" si="22"/>
        <v>3.1372549019607843E-2</v>
      </c>
      <c r="I18" s="3">
        <f t="shared" si="23"/>
        <v>0</v>
      </c>
      <c r="J18" s="4"/>
      <c r="K18" s="3">
        <v>5</v>
      </c>
      <c r="L18" s="4">
        <v>4</v>
      </c>
      <c r="M18" s="4">
        <v>7</v>
      </c>
      <c r="N18" s="4">
        <v>286</v>
      </c>
      <c r="O18" s="3">
        <v>0</v>
      </c>
      <c r="P18" s="3">
        <f t="shared" si="24"/>
        <v>1.3986013986013986E-2</v>
      </c>
      <c r="Q18" s="3">
        <f t="shared" si="25"/>
        <v>2.4475524475524476E-2</v>
      </c>
      <c r="R18" s="3">
        <f t="shared" si="26"/>
        <v>0</v>
      </c>
      <c r="S18" s="4"/>
      <c r="T18" s="3">
        <v>5</v>
      </c>
      <c r="U18" s="4">
        <v>6</v>
      </c>
      <c r="V18" s="5">
        <v>2</v>
      </c>
      <c r="W18" s="4">
        <v>203</v>
      </c>
      <c r="X18" s="3">
        <v>0</v>
      </c>
      <c r="Y18" s="3">
        <f t="shared" si="27"/>
        <v>2.9556650246305417E-2</v>
      </c>
      <c r="Z18" s="3">
        <f t="shared" si="28"/>
        <v>9.852216748768473E-3</v>
      </c>
      <c r="AA18" s="3">
        <f t="shared" si="29"/>
        <v>0</v>
      </c>
      <c r="AD18" s="3">
        <v>5</v>
      </c>
      <c r="AE18" s="4">
        <v>42</v>
      </c>
      <c r="AF18" s="4">
        <v>17</v>
      </c>
      <c r="AG18" s="4">
        <v>257</v>
      </c>
      <c r="AH18" s="3">
        <v>0</v>
      </c>
      <c r="AI18" s="3">
        <f t="shared" si="30"/>
        <v>0.16342412451361868</v>
      </c>
      <c r="AJ18" s="3">
        <f t="shared" si="31"/>
        <v>6.6147859922178989E-2</v>
      </c>
      <c r="AK18" s="3">
        <f t="shared" si="32"/>
        <v>0</v>
      </c>
      <c r="AL18" s="4"/>
      <c r="AM18" s="3">
        <v>5</v>
      </c>
      <c r="AN18" s="4">
        <v>46</v>
      </c>
      <c r="AO18" s="4">
        <v>15</v>
      </c>
      <c r="AP18" s="4">
        <v>338</v>
      </c>
      <c r="AQ18" s="3">
        <v>1</v>
      </c>
      <c r="AR18" s="3">
        <f t="shared" si="33"/>
        <v>0.13609467455621302</v>
      </c>
      <c r="AS18" s="3">
        <f t="shared" si="34"/>
        <v>4.4378698224852069E-2</v>
      </c>
      <c r="AT18" s="3">
        <f t="shared" si="35"/>
        <v>2.9585798816568047E-3</v>
      </c>
      <c r="AU18" s="4"/>
      <c r="AV18" s="3">
        <v>5</v>
      </c>
      <c r="AW18" s="4">
        <v>56</v>
      </c>
      <c r="AX18" s="4">
        <v>17</v>
      </c>
      <c r="AY18" s="4">
        <v>282</v>
      </c>
      <c r="AZ18" s="3">
        <v>3</v>
      </c>
      <c r="BA18" s="3">
        <f t="shared" si="36"/>
        <v>0.19858156028368795</v>
      </c>
      <c r="BB18" s="3">
        <f t="shared" si="37"/>
        <v>6.0283687943262408E-2</v>
      </c>
      <c r="BC18" s="3">
        <f t="shared" si="38"/>
        <v>1.0638297872340425E-2</v>
      </c>
    </row>
    <row r="19" spans="2:55" x14ac:dyDescent="0.2">
      <c r="B19" s="3">
        <v>6</v>
      </c>
      <c r="C19" s="4">
        <v>14</v>
      </c>
      <c r="D19" s="5">
        <v>24</v>
      </c>
      <c r="E19" s="5">
        <v>47</v>
      </c>
      <c r="F19" s="3">
        <v>3</v>
      </c>
      <c r="G19" s="3">
        <f t="shared" si="21"/>
        <v>0.2978723404255319</v>
      </c>
      <c r="H19" s="3">
        <f t="shared" si="22"/>
        <v>0.51063829787234039</v>
      </c>
      <c r="I19" s="3">
        <f t="shared" si="23"/>
        <v>6.3829787234042548E-2</v>
      </c>
      <c r="J19" s="4"/>
      <c r="K19" s="3">
        <v>6</v>
      </c>
      <c r="L19" s="4">
        <v>4</v>
      </c>
      <c r="M19" s="4">
        <v>14</v>
      </c>
      <c r="N19" s="4">
        <v>78</v>
      </c>
      <c r="O19" s="3">
        <v>0</v>
      </c>
      <c r="P19" s="3">
        <f t="shared" si="24"/>
        <v>5.128205128205128E-2</v>
      </c>
      <c r="Q19" s="3">
        <f t="shared" si="25"/>
        <v>0.17948717948717949</v>
      </c>
      <c r="R19" s="3">
        <f t="shared" si="26"/>
        <v>0</v>
      </c>
      <c r="S19" s="4"/>
      <c r="T19" s="3">
        <v>6</v>
      </c>
      <c r="U19" s="4">
        <v>12</v>
      </c>
      <c r="V19" s="4">
        <v>5</v>
      </c>
      <c r="W19" s="4">
        <v>51</v>
      </c>
      <c r="X19" s="3">
        <v>1</v>
      </c>
      <c r="Y19" s="3">
        <f t="shared" si="27"/>
        <v>0.23529411764705882</v>
      </c>
      <c r="Z19" s="3">
        <f t="shared" si="28"/>
        <v>9.8039215686274508E-2</v>
      </c>
      <c r="AA19" s="3">
        <f t="shared" si="29"/>
        <v>1.9607843137254902E-2</v>
      </c>
      <c r="AD19" s="3">
        <v>6</v>
      </c>
      <c r="AE19" s="4">
        <v>36</v>
      </c>
      <c r="AF19" s="4">
        <v>16</v>
      </c>
      <c r="AG19" s="4">
        <v>90</v>
      </c>
      <c r="AH19" s="3">
        <v>1</v>
      </c>
      <c r="AI19" s="3">
        <f t="shared" si="30"/>
        <v>0.4</v>
      </c>
      <c r="AJ19" s="3">
        <f t="shared" si="31"/>
        <v>0.17777777777777778</v>
      </c>
      <c r="AK19" s="3">
        <f t="shared" si="32"/>
        <v>1.1111111111111112E-2</v>
      </c>
      <c r="AL19" s="4"/>
      <c r="AM19" s="3">
        <v>6</v>
      </c>
      <c r="AN19" s="4">
        <v>38</v>
      </c>
      <c r="AO19" s="4">
        <v>22</v>
      </c>
      <c r="AP19" s="4">
        <v>71</v>
      </c>
      <c r="AQ19" s="3">
        <v>1</v>
      </c>
      <c r="AR19" s="3">
        <f t="shared" si="33"/>
        <v>0.53521126760563376</v>
      </c>
      <c r="AS19" s="3">
        <f t="shared" si="34"/>
        <v>0.30985915492957744</v>
      </c>
      <c r="AT19" s="3">
        <f t="shared" si="35"/>
        <v>1.4084507042253521E-2</v>
      </c>
      <c r="AU19" s="4"/>
      <c r="AV19" s="3">
        <v>6</v>
      </c>
      <c r="AW19" s="4">
        <v>21</v>
      </c>
      <c r="AX19" s="4">
        <v>19</v>
      </c>
      <c r="AY19" s="4">
        <v>62</v>
      </c>
      <c r="AZ19" s="3">
        <v>1</v>
      </c>
      <c r="BA19" s="3">
        <f t="shared" si="36"/>
        <v>0.33870967741935482</v>
      </c>
      <c r="BB19" s="3">
        <f t="shared" si="37"/>
        <v>0.30645161290322581</v>
      </c>
      <c r="BC19" s="3">
        <f t="shared" si="38"/>
        <v>1.6129032258064516E-2</v>
      </c>
    </row>
    <row r="20" spans="2:55" x14ac:dyDescent="0.2">
      <c r="B20" s="3" t="s">
        <v>8</v>
      </c>
      <c r="C20" s="3">
        <f>SUM(C14:C19)</f>
        <v>282</v>
      </c>
      <c r="D20" s="3">
        <f t="shared" ref="D20:E20" si="39">SUM(D14:D19)</f>
        <v>151</v>
      </c>
      <c r="E20" s="3">
        <f t="shared" si="39"/>
        <v>1082</v>
      </c>
      <c r="F20" s="3">
        <f>SUM(F14:F19)</f>
        <v>75</v>
      </c>
      <c r="G20" s="3">
        <f t="shared" si="21"/>
        <v>0.26062846580406657</v>
      </c>
      <c r="H20" s="3">
        <f t="shared" si="22"/>
        <v>0.13955637707948243</v>
      </c>
      <c r="I20" s="3">
        <f t="shared" si="23"/>
        <v>6.9316081330868765E-2</v>
      </c>
      <c r="J20" s="4"/>
      <c r="K20" s="3" t="s">
        <v>8</v>
      </c>
      <c r="L20" s="3">
        <f>SUM(L14:L19)</f>
        <v>344</v>
      </c>
      <c r="M20" s="3">
        <f t="shared" ref="M20:N20" si="40">SUM(M14:M19)</f>
        <v>158</v>
      </c>
      <c r="N20" s="3">
        <f t="shared" si="40"/>
        <v>1160</v>
      </c>
      <c r="O20" s="3">
        <f>SUM(O14:O19)</f>
        <v>93</v>
      </c>
      <c r="P20" s="3">
        <f t="shared" si="24"/>
        <v>0.29655172413793102</v>
      </c>
      <c r="Q20" s="3">
        <f t="shared" si="25"/>
        <v>0.13620689655172413</v>
      </c>
      <c r="R20" s="3">
        <f t="shared" si="26"/>
        <v>8.0172413793103442E-2</v>
      </c>
      <c r="S20" s="4"/>
      <c r="T20" s="3" t="s">
        <v>8</v>
      </c>
      <c r="U20" s="3">
        <f>SUM(U14:U19)</f>
        <v>277</v>
      </c>
      <c r="V20" s="3">
        <f t="shared" ref="V20:W20" si="41">SUM(V14:V19)</f>
        <v>75</v>
      </c>
      <c r="W20" s="3">
        <f t="shared" si="41"/>
        <v>786</v>
      </c>
      <c r="X20" s="3">
        <f>SUM(X14:X19)</f>
        <v>54</v>
      </c>
      <c r="Y20" s="3">
        <f t="shared" si="27"/>
        <v>0.3524173027989822</v>
      </c>
      <c r="Z20" s="3">
        <f t="shared" si="28"/>
        <v>9.5419847328244281E-2</v>
      </c>
      <c r="AA20" s="3">
        <f t="shared" si="29"/>
        <v>6.8702290076335881E-2</v>
      </c>
      <c r="AD20" s="3" t="s">
        <v>8</v>
      </c>
      <c r="AE20" s="3">
        <f>SUM(AE14:AE19)</f>
        <v>646</v>
      </c>
      <c r="AF20" s="3">
        <f t="shared" ref="AF20:AG20" si="42">SUM(AF14:AF19)</f>
        <v>204</v>
      </c>
      <c r="AG20" s="3">
        <f t="shared" si="42"/>
        <v>1146</v>
      </c>
      <c r="AH20" s="3">
        <f>SUM(AH14:AH19)</f>
        <v>125</v>
      </c>
      <c r="AI20" s="3">
        <f t="shared" si="30"/>
        <v>0.56369982547993014</v>
      </c>
      <c r="AJ20" s="3">
        <f t="shared" si="31"/>
        <v>0.17801047120418848</v>
      </c>
      <c r="AK20" s="3">
        <f t="shared" si="32"/>
        <v>0.10907504363001745</v>
      </c>
      <c r="AL20" s="4"/>
      <c r="AM20" s="3" t="s">
        <v>8</v>
      </c>
      <c r="AN20" s="3">
        <f>SUM(AN14:AN19)</f>
        <v>681</v>
      </c>
      <c r="AO20" s="3">
        <f t="shared" ref="AO20:AP20" si="43">SUM(AO14:AO19)</f>
        <v>293</v>
      </c>
      <c r="AP20" s="3">
        <f t="shared" si="43"/>
        <v>1566</v>
      </c>
      <c r="AQ20" s="3">
        <f>SUM(AQ14:AQ19)</f>
        <v>210</v>
      </c>
      <c r="AR20" s="3">
        <f t="shared" si="33"/>
        <v>0.43486590038314177</v>
      </c>
      <c r="AS20" s="3">
        <f t="shared" si="34"/>
        <v>0.18710089399744573</v>
      </c>
      <c r="AT20" s="3">
        <f t="shared" si="35"/>
        <v>0.13409961685823754</v>
      </c>
      <c r="AU20" s="4"/>
      <c r="AV20" s="3" t="s">
        <v>8</v>
      </c>
      <c r="AW20" s="3">
        <f>SUM(AW14:AW19)</f>
        <v>638</v>
      </c>
      <c r="AX20" s="3">
        <f t="shared" ref="AX20:AY20" si="44">SUM(AX14:AX19)</f>
        <v>321</v>
      </c>
      <c r="AY20" s="3">
        <f t="shared" si="44"/>
        <v>1396</v>
      </c>
      <c r="AZ20" s="3">
        <f>SUM(AZ14:AZ19)</f>
        <v>249</v>
      </c>
      <c r="BA20" s="3">
        <f t="shared" si="36"/>
        <v>0.45702005730659023</v>
      </c>
      <c r="BB20" s="3">
        <f t="shared" si="37"/>
        <v>0.22994269340974213</v>
      </c>
      <c r="BC20" s="3">
        <f t="shared" si="38"/>
        <v>0.17836676217765043</v>
      </c>
    </row>
    <row r="22" spans="2:55" x14ac:dyDescent="0.2">
      <c r="B22" t="s">
        <v>31</v>
      </c>
      <c r="K22" t="s">
        <v>42</v>
      </c>
      <c r="AD22" t="s">
        <v>50</v>
      </c>
      <c r="AE22" t="s">
        <v>48</v>
      </c>
      <c r="AM22" t="s">
        <v>42</v>
      </c>
    </row>
    <row r="23" spans="2:55" x14ac:dyDescent="0.2">
      <c r="B23" s="3" t="s">
        <v>0</v>
      </c>
      <c r="C23" s="3" t="s">
        <v>1</v>
      </c>
      <c r="D23" s="3" t="s">
        <v>2</v>
      </c>
      <c r="E23" s="3" t="s">
        <v>3</v>
      </c>
      <c r="F23" s="3" t="s">
        <v>4</v>
      </c>
      <c r="G23" s="3" t="s">
        <v>5</v>
      </c>
      <c r="H23" s="3" t="s">
        <v>6</v>
      </c>
      <c r="I23" s="3" t="s">
        <v>7</v>
      </c>
      <c r="J23" s="4"/>
      <c r="K23" s="3" t="s">
        <v>0</v>
      </c>
      <c r="L23" s="3" t="s">
        <v>1</v>
      </c>
      <c r="M23" s="3" t="s">
        <v>2</v>
      </c>
      <c r="N23" s="3" t="s">
        <v>3</v>
      </c>
      <c r="O23" s="3" t="s">
        <v>4</v>
      </c>
      <c r="P23" s="3" t="s">
        <v>5</v>
      </c>
      <c r="Q23" s="3" t="s">
        <v>6</v>
      </c>
      <c r="R23" s="3" t="s">
        <v>7</v>
      </c>
      <c r="T23" s="1" t="s">
        <v>0</v>
      </c>
      <c r="U23" s="1" t="s">
        <v>1</v>
      </c>
      <c r="V23" s="1" t="s">
        <v>2</v>
      </c>
      <c r="W23" s="1" t="s">
        <v>3</v>
      </c>
      <c r="X23" s="1" t="s">
        <v>4</v>
      </c>
      <c r="Y23" s="1" t="s">
        <v>5</v>
      </c>
      <c r="Z23" s="1" t="s">
        <v>6</v>
      </c>
      <c r="AA23" s="1" t="s">
        <v>7</v>
      </c>
      <c r="AD23" s="3" t="s">
        <v>0</v>
      </c>
      <c r="AE23" s="3" t="s">
        <v>1</v>
      </c>
      <c r="AF23" s="3" t="s">
        <v>2</v>
      </c>
      <c r="AG23" s="3" t="s">
        <v>3</v>
      </c>
      <c r="AH23" s="3" t="s">
        <v>4</v>
      </c>
      <c r="AI23" s="3" t="s">
        <v>5</v>
      </c>
      <c r="AJ23" s="3" t="s">
        <v>6</v>
      </c>
      <c r="AK23" s="3" t="s">
        <v>7</v>
      </c>
      <c r="AL23" s="4"/>
      <c r="AM23" s="3" t="s">
        <v>0</v>
      </c>
      <c r="AN23" s="3" t="s">
        <v>1</v>
      </c>
      <c r="AO23" s="3" t="s">
        <v>2</v>
      </c>
      <c r="AP23" s="3" t="s">
        <v>3</v>
      </c>
      <c r="AQ23" s="3" t="s">
        <v>4</v>
      </c>
      <c r="AR23" s="3" t="s">
        <v>5</v>
      </c>
      <c r="AS23" s="3" t="s">
        <v>6</v>
      </c>
      <c r="AT23" s="3" t="s">
        <v>7</v>
      </c>
      <c r="AV23" s="1" t="s">
        <v>0</v>
      </c>
      <c r="AW23" s="1" t="s">
        <v>1</v>
      </c>
      <c r="AX23" s="1" t="s">
        <v>2</v>
      </c>
      <c r="AY23" s="1" t="s">
        <v>3</v>
      </c>
      <c r="AZ23" s="1" t="s">
        <v>4</v>
      </c>
      <c r="BA23" s="1" t="s">
        <v>5</v>
      </c>
      <c r="BB23" s="1" t="s">
        <v>6</v>
      </c>
      <c r="BC23" s="1" t="s">
        <v>7</v>
      </c>
    </row>
    <row r="24" spans="2:55" x14ac:dyDescent="0.2">
      <c r="B24" s="3">
        <v>1</v>
      </c>
      <c r="C24" s="4">
        <v>66</v>
      </c>
      <c r="D24" s="4">
        <v>6</v>
      </c>
      <c r="E24" s="4">
        <v>131</v>
      </c>
      <c r="F24" s="3">
        <v>4</v>
      </c>
      <c r="G24" s="3">
        <f>C24/E24</f>
        <v>0.50381679389312972</v>
      </c>
      <c r="H24" s="3">
        <f>D24/E24</f>
        <v>4.5801526717557252E-2</v>
      </c>
      <c r="I24" s="3">
        <f>F24/E24</f>
        <v>3.0534351145038167E-2</v>
      </c>
      <c r="J24" s="4"/>
      <c r="K24" s="3">
        <v>1</v>
      </c>
      <c r="L24" s="4">
        <v>87</v>
      </c>
      <c r="M24" s="4">
        <v>33</v>
      </c>
      <c r="N24" s="4">
        <v>143</v>
      </c>
      <c r="O24" s="3">
        <v>33</v>
      </c>
      <c r="P24" s="3">
        <f>L24/N24</f>
        <v>0.60839160839160844</v>
      </c>
      <c r="Q24" s="3">
        <f>M24/N24</f>
        <v>0.23076923076923078</v>
      </c>
      <c r="R24" s="3">
        <f>O24/N24</f>
        <v>0.23076923076923078</v>
      </c>
      <c r="T24" s="1">
        <v>1</v>
      </c>
      <c r="X24" s="1"/>
      <c r="Y24" s="1" t="e">
        <f>U24/W24</f>
        <v>#DIV/0!</v>
      </c>
      <c r="Z24" s="1" t="e">
        <f>V24/W24</f>
        <v>#DIV/0!</v>
      </c>
      <c r="AA24" s="1" t="e">
        <f>X24/W24</f>
        <v>#DIV/0!</v>
      </c>
      <c r="AD24" s="3">
        <v>1</v>
      </c>
      <c r="AE24" s="4">
        <v>138</v>
      </c>
      <c r="AF24" s="4">
        <v>60</v>
      </c>
      <c r="AG24" s="4">
        <v>206</v>
      </c>
      <c r="AH24" s="3">
        <v>42</v>
      </c>
      <c r="AI24" s="3">
        <f>AE24/AG24</f>
        <v>0.66990291262135926</v>
      </c>
      <c r="AJ24" s="3">
        <f>AF24/AG24</f>
        <v>0.29126213592233008</v>
      </c>
      <c r="AK24" s="3">
        <f>AH24/AG24</f>
        <v>0.20388349514563106</v>
      </c>
      <c r="AL24" s="4"/>
      <c r="AM24" s="3">
        <v>1</v>
      </c>
      <c r="AN24" s="4">
        <v>130</v>
      </c>
      <c r="AO24" s="4">
        <v>23</v>
      </c>
      <c r="AP24" s="4">
        <v>171</v>
      </c>
      <c r="AQ24" s="3">
        <v>10</v>
      </c>
      <c r="AR24" s="3">
        <f>AN24/AP24</f>
        <v>0.76023391812865493</v>
      </c>
      <c r="AS24" s="3">
        <f>AO24/AP24</f>
        <v>0.13450292397660818</v>
      </c>
      <c r="AT24" s="3">
        <f>AQ24/AP24</f>
        <v>5.8479532163742687E-2</v>
      </c>
      <c r="AV24" s="1">
        <v>1</v>
      </c>
      <c r="AZ24" s="1"/>
      <c r="BA24" s="1" t="e">
        <f>AW24/AY24</f>
        <v>#DIV/0!</v>
      </c>
      <c r="BB24" s="1" t="e">
        <f>AX24/AY24</f>
        <v>#DIV/0!</v>
      </c>
      <c r="BC24" s="1" t="e">
        <f>AZ24/AY24</f>
        <v>#DIV/0!</v>
      </c>
    </row>
    <row r="25" spans="2:55" x14ac:dyDescent="0.2">
      <c r="B25" s="3">
        <v>2</v>
      </c>
      <c r="C25" s="4">
        <v>109</v>
      </c>
      <c r="D25" s="4">
        <v>15</v>
      </c>
      <c r="E25" s="4">
        <v>142</v>
      </c>
      <c r="F25" s="3">
        <v>10</v>
      </c>
      <c r="G25" s="3">
        <f t="shared" ref="G25:G30" si="45">C25/E25</f>
        <v>0.76760563380281688</v>
      </c>
      <c r="H25" s="3">
        <f t="shared" ref="H25:H30" si="46">D25/E25</f>
        <v>0.10563380281690141</v>
      </c>
      <c r="I25" s="3">
        <f t="shared" ref="I25:I30" si="47">F25/E25</f>
        <v>7.0422535211267609E-2</v>
      </c>
      <c r="J25" s="4"/>
      <c r="K25" s="3">
        <v>2</v>
      </c>
      <c r="L25" s="4">
        <v>91</v>
      </c>
      <c r="M25" s="4">
        <v>28</v>
      </c>
      <c r="N25" s="4">
        <v>140</v>
      </c>
      <c r="O25" s="3">
        <v>18</v>
      </c>
      <c r="P25" s="3">
        <f t="shared" ref="P25:P30" si="48">L25/N25</f>
        <v>0.65</v>
      </c>
      <c r="Q25" s="3">
        <f t="shared" ref="Q25:Q30" si="49">M25/N25</f>
        <v>0.2</v>
      </c>
      <c r="R25" s="3">
        <f t="shared" ref="R25:R30" si="50">O25/N25</f>
        <v>0.12857142857142856</v>
      </c>
      <c r="T25" s="1">
        <v>2</v>
      </c>
      <c r="X25" s="1"/>
      <c r="Y25" s="1" t="e">
        <f t="shared" ref="Y25:Y30" si="51">U25/W25</f>
        <v>#DIV/0!</v>
      </c>
      <c r="Z25" s="1" t="e">
        <f t="shared" ref="Z25:Z30" si="52">V25/W25</f>
        <v>#DIV/0!</v>
      </c>
      <c r="AA25" s="1" t="e">
        <f t="shared" ref="AA25:AA30" si="53">X25/W25</f>
        <v>#DIV/0!</v>
      </c>
      <c r="AD25" s="3">
        <v>2</v>
      </c>
      <c r="AE25" s="4">
        <v>144</v>
      </c>
      <c r="AF25" s="4">
        <v>62</v>
      </c>
      <c r="AG25" s="4">
        <v>214</v>
      </c>
      <c r="AH25" s="3">
        <v>59</v>
      </c>
      <c r="AI25" s="3">
        <f t="shared" ref="AI25:AI30" si="54">AE25/AG25</f>
        <v>0.67289719626168221</v>
      </c>
      <c r="AJ25" s="3">
        <f t="shared" ref="AJ25:AJ30" si="55">AF25/AG25</f>
        <v>0.28971962616822428</v>
      </c>
      <c r="AK25" s="3">
        <f t="shared" ref="AK25:AK30" si="56">AH25/AG25</f>
        <v>0.27570093457943923</v>
      </c>
      <c r="AL25" s="4"/>
      <c r="AM25" s="3">
        <v>2</v>
      </c>
      <c r="AN25" s="4">
        <v>138</v>
      </c>
      <c r="AO25" s="4">
        <v>60</v>
      </c>
      <c r="AP25" s="4">
        <v>199</v>
      </c>
      <c r="AQ25" s="3">
        <v>45</v>
      </c>
      <c r="AR25" s="3">
        <f t="shared" ref="AR25:AR30" si="57">AN25/AP25</f>
        <v>0.69346733668341709</v>
      </c>
      <c r="AS25" s="3">
        <f t="shared" ref="AS25:AS30" si="58">AO25/AP25</f>
        <v>0.30150753768844218</v>
      </c>
      <c r="AT25" s="3">
        <f t="shared" ref="AT25:AT30" si="59">AQ25/AP25</f>
        <v>0.22613065326633167</v>
      </c>
      <c r="AV25" s="1">
        <v>2</v>
      </c>
      <c r="AZ25" s="1"/>
      <c r="BA25" s="1" t="e">
        <f t="shared" ref="BA25:BA30" si="60">AW25/AY25</f>
        <v>#DIV/0!</v>
      </c>
      <c r="BB25" s="1" t="e">
        <f t="shared" ref="BB25:BB30" si="61">AX25/AY25</f>
        <v>#DIV/0!</v>
      </c>
      <c r="BC25" s="1" t="e">
        <f t="shared" ref="BC25:BC30" si="62">AZ25/AY25</f>
        <v>#DIV/0!</v>
      </c>
    </row>
    <row r="26" spans="2:55" x14ac:dyDescent="0.2">
      <c r="B26" s="3">
        <v>3</v>
      </c>
      <c r="C26" s="4">
        <v>64</v>
      </c>
      <c r="D26" s="4">
        <v>38</v>
      </c>
      <c r="E26" s="4">
        <v>127</v>
      </c>
      <c r="F26" s="3">
        <v>23</v>
      </c>
      <c r="G26" s="3">
        <f t="shared" si="45"/>
        <v>0.50393700787401574</v>
      </c>
      <c r="H26" s="3">
        <f t="shared" si="46"/>
        <v>0.29921259842519687</v>
      </c>
      <c r="I26" s="3">
        <f t="shared" si="47"/>
        <v>0.18110236220472442</v>
      </c>
      <c r="J26" s="4"/>
      <c r="K26" s="3">
        <v>3</v>
      </c>
      <c r="L26" s="4">
        <v>52</v>
      </c>
      <c r="M26" s="4">
        <v>41</v>
      </c>
      <c r="N26" s="4">
        <v>126</v>
      </c>
      <c r="O26" s="3">
        <v>28</v>
      </c>
      <c r="P26" s="3">
        <f t="shared" si="48"/>
        <v>0.41269841269841268</v>
      </c>
      <c r="Q26" s="3">
        <f t="shared" si="49"/>
        <v>0.32539682539682541</v>
      </c>
      <c r="R26" s="3">
        <f t="shared" si="50"/>
        <v>0.22222222222222221</v>
      </c>
      <c r="T26" s="1">
        <v>3</v>
      </c>
      <c r="X26" s="1"/>
      <c r="Y26" s="1" t="e">
        <f t="shared" si="51"/>
        <v>#DIV/0!</v>
      </c>
      <c r="Z26" s="1" t="e">
        <f t="shared" si="52"/>
        <v>#DIV/0!</v>
      </c>
      <c r="AA26" s="1" t="e">
        <f t="shared" si="53"/>
        <v>#DIV/0!</v>
      </c>
      <c r="AD26" s="3">
        <v>3</v>
      </c>
      <c r="AE26" s="4">
        <v>134</v>
      </c>
      <c r="AF26" s="4">
        <v>83</v>
      </c>
      <c r="AG26" s="4">
        <v>225</v>
      </c>
      <c r="AH26" s="3">
        <v>71</v>
      </c>
      <c r="AI26" s="3">
        <f t="shared" si="54"/>
        <v>0.5955555555555555</v>
      </c>
      <c r="AJ26" s="3">
        <f t="shared" si="55"/>
        <v>0.36888888888888888</v>
      </c>
      <c r="AK26" s="3">
        <f t="shared" si="56"/>
        <v>0.31555555555555553</v>
      </c>
      <c r="AL26" s="4"/>
      <c r="AM26" s="3">
        <v>3</v>
      </c>
      <c r="AN26" s="4">
        <v>123</v>
      </c>
      <c r="AO26" s="4">
        <v>82</v>
      </c>
      <c r="AP26" s="4">
        <v>203</v>
      </c>
      <c r="AQ26" s="3">
        <v>52</v>
      </c>
      <c r="AR26" s="3">
        <f t="shared" si="57"/>
        <v>0.60591133004926112</v>
      </c>
      <c r="AS26" s="3">
        <f t="shared" si="58"/>
        <v>0.4039408866995074</v>
      </c>
      <c r="AT26" s="3">
        <f t="shared" si="59"/>
        <v>0.25615763546798032</v>
      </c>
      <c r="AV26" s="1">
        <v>3</v>
      </c>
      <c r="AZ26" s="1"/>
      <c r="BA26" s="1" t="e">
        <f t="shared" si="60"/>
        <v>#DIV/0!</v>
      </c>
      <c r="BB26" s="1" t="e">
        <f t="shared" si="61"/>
        <v>#DIV/0!</v>
      </c>
      <c r="BC26" s="1" t="e">
        <f t="shared" si="62"/>
        <v>#DIV/0!</v>
      </c>
    </row>
    <row r="27" spans="2:55" x14ac:dyDescent="0.2">
      <c r="B27" s="3">
        <v>4</v>
      </c>
      <c r="C27" s="4">
        <v>6</v>
      </c>
      <c r="D27" s="4">
        <v>10</v>
      </c>
      <c r="E27" s="4">
        <v>138</v>
      </c>
      <c r="F27" s="3">
        <v>0</v>
      </c>
      <c r="G27" s="3">
        <f t="shared" si="45"/>
        <v>4.3478260869565216E-2</v>
      </c>
      <c r="H27" s="3">
        <f t="shared" si="46"/>
        <v>7.2463768115942032E-2</v>
      </c>
      <c r="I27" s="3">
        <f t="shared" si="47"/>
        <v>0</v>
      </c>
      <c r="J27" s="4"/>
      <c r="K27" s="3">
        <v>4</v>
      </c>
      <c r="L27" s="4">
        <v>2</v>
      </c>
      <c r="M27" s="4">
        <v>16</v>
      </c>
      <c r="N27" s="4">
        <v>161</v>
      </c>
      <c r="O27" s="3">
        <v>2</v>
      </c>
      <c r="P27" s="3">
        <f t="shared" si="48"/>
        <v>1.2422360248447204E-2</v>
      </c>
      <c r="Q27" s="3">
        <f t="shared" si="49"/>
        <v>9.9378881987577633E-2</v>
      </c>
      <c r="R27" s="3">
        <f t="shared" si="50"/>
        <v>1.2422360248447204E-2</v>
      </c>
      <c r="T27" s="1">
        <v>4</v>
      </c>
      <c r="X27" s="1"/>
      <c r="Y27" s="1" t="e">
        <f t="shared" si="51"/>
        <v>#DIV/0!</v>
      </c>
      <c r="Z27" s="1" t="e">
        <f t="shared" si="52"/>
        <v>#DIV/0!</v>
      </c>
      <c r="AA27" s="1" t="e">
        <f t="shared" si="53"/>
        <v>#DIV/0!</v>
      </c>
      <c r="AD27" s="3">
        <v>4</v>
      </c>
      <c r="AE27" s="4">
        <v>88</v>
      </c>
      <c r="AF27" s="4">
        <v>68</v>
      </c>
      <c r="AG27" s="4">
        <v>252</v>
      </c>
      <c r="AH27" s="3">
        <v>47</v>
      </c>
      <c r="AI27" s="3">
        <f t="shared" si="54"/>
        <v>0.34920634920634919</v>
      </c>
      <c r="AJ27" s="3">
        <f t="shared" si="55"/>
        <v>0.26984126984126983</v>
      </c>
      <c r="AK27" s="3">
        <f t="shared" si="56"/>
        <v>0.18650793650793651</v>
      </c>
      <c r="AL27" s="4"/>
      <c r="AM27" s="3">
        <v>4</v>
      </c>
      <c r="AN27" s="4">
        <v>78</v>
      </c>
      <c r="AO27" s="4">
        <v>60</v>
      </c>
      <c r="AP27" s="4">
        <v>201</v>
      </c>
      <c r="AQ27" s="3">
        <v>27</v>
      </c>
      <c r="AR27" s="3">
        <f t="shared" si="57"/>
        <v>0.38805970149253732</v>
      </c>
      <c r="AS27" s="3">
        <f t="shared" si="58"/>
        <v>0.29850746268656714</v>
      </c>
      <c r="AT27" s="3">
        <f t="shared" si="59"/>
        <v>0.13432835820895522</v>
      </c>
      <c r="AV27" s="1">
        <v>4</v>
      </c>
      <c r="AZ27" s="1"/>
      <c r="BA27" s="1" t="e">
        <f t="shared" si="60"/>
        <v>#DIV/0!</v>
      </c>
      <c r="BB27" s="1" t="e">
        <f t="shared" si="61"/>
        <v>#DIV/0!</v>
      </c>
      <c r="BC27" s="1" t="e">
        <f t="shared" si="62"/>
        <v>#DIV/0!</v>
      </c>
    </row>
    <row r="28" spans="2:55" x14ac:dyDescent="0.2">
      <c r="B28" s="3">
        <v>5</v>
      </c>
      <c r="C28" s="4">
        <v>18</v>
      </c>
      <c r="D28" s="4">
        <v>15</v>
      </c>
      <c r="E28" s="4">
        <v>194</v>
      </c>
      <c r="F28" s="3">
        <v>1</v>
      </c>
      <c r="G28" s="3">
        <f t="shared" si="45"/>
        <v>9.2783505154639179E-2</v>
      </c>
      <c r="H28" s="3">
        <f t="shared" si="46"/>
        <v>7.7319587628865982E-2</v>
      </c>
      <c r="I28" s="3">
        <f t="shared" si="47"/>
        <v>5.1546391752577319E-3</v>
      </c>
      <c r="J28" s="4"/>
      <c r="K28" s="3">
        <v>5</v>
      </c>
      <c r="L28" s="4">
        <v>2</v>
      </c>
      <c r="M28" s="4">
        <v>10</v>
      </c>
      <c r="N28" s="4">
        <v>212</v>
      </c>
      <c r="O28" s="3">
        <v>1</v>
      </c>
      <c r="P28" s="3">
        <f t="shared" si="48"/>
        <v>9.433962264150943E-3</v>
      </c>
      <c r="Q28" s="3">
        <f t="shared" si="49"/>
        <v>4.716981132075472E-2</v>
      </c>
      <c r="R28" s="3">
        <f t="shared" si="50"/>
        <v>4.7169811320754715E-3</v>
      </c>
      <c r="T28" s="1">
        <v>5</v>
      </c>
      <c r="X28" s="1"/>
      <c r="Y28" s="1" t="e">
        <f t="shared" si="51"/>
        <v>#DIV/0!</v>
      </c>
      <c r="Z28" s="1" t="e">
        <f t="shared" si="52"/>
        <v>#DIV/0!</v>
      </c>
      <c r="AA28" s="1" t="e">
        <f t="shared" si="53"/>
        <v>#DIV/0!</v>
      </c>
      <c r="AD28" s="3">
        <v>5</v>
      </c>
      <c r="AE28" s="4">
        <v>48</v>
      </c>
      <c r="AF28" s="4">
        <v>16</v>
      </c>
      <c r="AG28" s="4">
        <v>346</v>
      </c>
      <c r="AH28" s="3">
        <v>2</v>
      </c>
      <c r="AI28" s="3">
        <f t="shared" si="54"/>
        <v>0.13872832369942195</v>
      </c>
      <c r="AJ28" s="3">
        <f t="shared" si="55"/>
        <v>4.6242774566473986E-2</v>
      </c>
      <c r="AK28" s="3">
        <f t="shared" si="56"/>
        <v>5.7803468208092483E-3</v>
      </c>
      <c r="AL28" s="4"/>
      <c r="AM28" s="3">
        <v>5</v>
      </c>
      <c r="AN28" s="4">
        <v>56</v>
      </c>
      <c r="AO28" s="4">
        <v>11</v>
      </c>
      <c r="AP28" s="4">
        <v>251</v>
      </c>
      <c r="AQ28" s="3">
        <v>2</v>
      </c>
      <c r="AR28" s="3">
        <f t="shared" si="57"/>
        <v>0.22310756972111553</v>
      </c>
      <c r="AS28" s="3">
        <f t="shared" si="58"/>
        <v>4.3824701195219126E-2</v>
      </c>
      <c r="AT28" s="3">
        <f t="shared" si="59"/>
        <v>7.9681274900398405E-3</v>
      </c>
      <c r="AV28" s="1">
        <v>5</v>
      </c>
      <c r="AZ28" s="1"/>
      <c r="BA28" s="1" t="e">
        <f t="shared" si="60"/>
        <v>#DIV/0!</v>
      </c>
      <c r="BB28" s="1" t="e">
        <f t="shared" si="61"/>
        <v>#DIV/0!</v>
      </c>
      <c r="BC28" s="1" t="e">
        <f t="shared" si="62"/>
        <v>#DIV/0!</v>
      </c>
    </row>
    <row r="29" spans="2:55" x14ac:dyDescent="0.2">
      <c r="B29" s="3">
        <v>6</v>
      </c>
      <c r="C29" s="4">
        <v>20</v>
      </c>
      <c r="D29" s="4">
        <v>18</v>
      </c>
      <c r="E29" s="4">
        <v>83</v>
      </c>
      <c r="F29" s="3">
        <v>3</v>
      </c>
      <c r="G29" s="3">
        <f t="shared" si="45"/>
        <v>0.24096385542168675</v>
      </c>
      <c r="H29" s="3">
        <f t="shared" si="46"/>
        <v>0.21686746987951808</v>
      </c>
      <c r="I29" s="3">
        <f t="shared" si="47"/>
        <v>3.614457831325301E-2</v>
      </c>
      <c r="J29" s="4"/>
      <c r="K29" s="3">
        <v>6</v>
      </c>
      <c r="L29" s="4">
        <v>3</v>
      </c>
      <c r="M29" s="4">
        <v>6</v>
      </c>
      <c r="N29" s="4">
        <v>91</v>
      </c>
      <c r="O29" s="3">
        <v>0</v>
      </c>
      <c r="P29" s="3">
        <f t="shared" si="48"/>
        <v>3.2967032967032968E-2</v>
      </c>
      <c r="Q29" s="3">
        <f t="shared" si="49"/>
        <v>6.5934065934065936E-2</v>
      </c>
      <c r="R29" s="3">
        <f t="shared" si="50"/>
        <v>0</v>
      </c>
      <c r="T29" s="1">
        <v>6</v>
      </c>
      <c r="X29" s="1"/>
      <c r="Y29" s="1" t="e">
        <f t="shared" si="51"/>
        <v>#DIV/0!</v>
      </c>
      <c r="Z29" s="1" t="e">
        <f t="shared" si="52"/>
        <v>#DIV/0!</v>
      </c>
      <c r="AA29" s="1" t="e">
        <f t="shared" si="53"/>
        <v>#DIV/0!</v>
      </c>
      <c r="AD29" s="3">
        <v>6</v>
      </c>
      <c r="AE29" s="4">
        <v>18</v>
      </c>
      <c r="AF29" s="4">
        <v>19</v>
      </c>
      <c r="AG29" s="4">
        <v>62</v>
      </c>
      <c r="AH29" s="3">
        <v>0</v>
      </c>
      <c r="AI29" s="3">
        <f t="shared" si="54"/>
        <v>0.29032258064516131</v>
      </c>
      <c r="AJ29" s="3">
        <f t="shared" si="55"/>
        <v>0.30645161290322581</v>
      </c>
      <c r="AK29" s="3">
        <f t="shared" si="56"/>
        <v>0</v>
      </c>
      <c r="AL29" s="4"/>
      <c r="AM29" s="3">
        <v>6</v>
      </c>
      <c r="AN29" s="4">
        <v>19</v>
      </c>
      <c r="AO29" s="4">
        <v>13</v>
      </c>
      <c r="AP29" s="4">
        <v>46</v>
      </c>
      <c r="AQ29" s="3">
        <v>2</v>
      </c>
      <c r="AR29" s="3">
        <f t="shared" si="57"/>
        <v>0.41304347826086957</v>
      </c>
      <c r="AS29" s="3">
        <f t="shared" si="58"/>
        <v>0.28260869565217389</v>
      </c>
      <c r="AT29" s="3">
        <f t="shared" si="59"/>
        <v>4.3478260869565216E-2</v>
      </c>
      <c r="AV29" s="1">
        <v>6</v>
      </c>
      <c r="AZ29" s="1"/>
      <c r="BA29" s="1" t="e">
        <f t="shared" si="60"/>
        <v>#DIV/0!</v>
      </c>
      <c r="BB29" s="1" t="e">
        <f t="shared" si="61"/>
        <v>#DIV/0!</v>
      </c>
      <c r="BC29" s="1" t="e">
        <f t="shared" si="62"/>
        <v>#DIV/0!</v>
      </c>
    </row>
    <row r="30" spans="2:55" x14ac:dyDescent="0.2">
      <c r="B30" s="3" t="s">
        <v>8</v>
      </c>
      <c r="C30" s="3">
        <f>SUM(C24:C29)</f>
        <v>283</v>
      </c>
      <c r="D30" s="3">
        <f t="shared" ref="D30:E30" si="63">SUM(D24:D29)</f>
        <v>102</v>
      </c>
      <c r="E30" s="3">
        <f t="shared" si="63"/>
        <v>815</v>
      </c>
      <c r="F30" s="3">
        <f>SUM(F24:F29)</f>
        <v>41</v>
      </c>
      <c r="G30" s="3">
        <f t="shared" si="45"/>
        <v>0.34723926380368098</v>
      </c>
      <c r="H30" s="3">
        <f t="shared" si="46"/>
        <v>0.12515337423312883</v>
      </c>
      <c r="I30" s="3">
        <f t="shared" si="47"/>
        <v>5.030674846625767E-2</v>
      </c>
      <c r="J30" s="4"/>
      <c r="K30" s="3" t="s">
        <v>8</v>
      </c>
      <c r="L30" s="3">
        <f>SUM(L24:L29)</f>
        <v>237</v>
      </c>
      <c r="M30" s="3">
        <f t="shared" ref="M30:N30" si="64">SUM(M24:M29)</f>
        <v>134</v>
      </c>
      <c r="N30" s="3">
        <f t="shared" si="64"/>
        <v>873</v>
      </c>
      <c r="O30" s="3">
        <f>SUM(O24:O29)</f>
        <v>82</v>
      </c>
      <c r="P30" s="3">
        <f t="shared" si="48"/>
        <v>0.27147766323024053</v>
      </c>
      <c r="Q30" s="3">
        <f t="shared" si="49"/>
        <v>0.15349369988545247</v>
      </c>
      <c r="R30" s="3">
        <f t="shared" si="50"/>
        <v>9.3928980526918671E-2</v>
      </c>
      <c r="T30" s="1" t="s">
        <v>8</v>
      </c>
      <c r="U30" s="1">
        <f>SUM(U24:U29)</f>
        <v>0</v>
      </c>
      <c r="V30" s="1">
        <f t="shared" ref="V30:W30" si="65">SUM(V24:V29)</f>
        <v>0</v>
      </c>
      <c r="W30" s="1">
        <f t="shared" si="65"/>
        <v>0</v>
      </c>
      <c r="X30" s="1">
        <f>SUM(X24:X29)</f>
        <v>0</v>
      </c>
      <c r="Y30" s="1" t="e">
        <f t="shared" si="51"/>
        <v>#DIV/0!</v>
      </c>
      <c r="Z30" s="1" t="e">
        <f t="shared" si="52"/>
        <v>#DIV/0!</v>
      </c>
      <c r="AA30" s="1" t="e">
        <f t="shared" si="53"/>
        <v>#DIV/0!</v>
      </c>
      <c r="AD30" s="3" t="s">
        <v>8</v>
      </c>
      <c r="AE30" s="3">
        <f>SUM(AE24:AE29)</f>
        <v>570</v>
      </c>
      <c r="AF30" s="3">
        <f t="shared" ref="AF30:AG30" si="66">SUM(AF24:AF29)</f>
        <v>308</v>
      </c>
      <c r="AG30" s="3">
        <f t="shared" si="66"/>
        <v>1305</v>
      </c>
      <c r="AH30" s="3">
        <f>SUM(AH24:AH29)</f>
        <v>221</v>
      </c>
      <c r="AI30" s="3">
        <f t="shared" si="54"/>
        <v>0.43678160919540232</v>
      </c>
      <c r="AJ30" s="3">
        <f t="shared" si="55"/>
        <v>0.23601532567049807</v>
      </c>
      <c r="AK30" s="3">
        <f t="shared" si="56"/>
        <v>0.16934865900383142</v>
      </c>
      <c r="AL30" s="4"/>
      <c r="AM30" s="3" t="s">
        <v>8</v>
      </c>
      <c r="AN30" s="3">
        <f>SUM(AN24:AN29)</f>
        <v>544</v>
      </c>
      <c r="AO30" s="3">
        <f t="shared" ref="AO30:AP30" si="67">SUM(AO24:AO29)</f>
        <v>249</v>
      </c>
      <c r="AP30" s="3">
        <f t="shared" si="67"/>
        <v>1071</v>
      </c>
      <c r="AQ30" s="3">
        <f>SUM(AQ24:AQ29)</f>
        <v>138</v>
      </c>
      <c r="AR30" s="3">
        <f t="shared" si="57"/>
        <v>0.50793650793650791</v>
      </c>
      <c r="AS30" s="3">
        <f t="shared" si="58"/>
        <v>0.23249299719887956</v>
      </c>
      <c r="AT30" s="3">
        <f t="shared" si="59"/>
        <v>0.12885154061624648</v>
      </c>
      <c r="AV30" s="1" t="s">
        <v>8</v>
      </c>
      <c r="AW30" s="1">
        <f>SUM(AW24:AW29)</f>
        <v>0</v>
      </c>
      <c r="AX30" s="1">
        <f t="shared" ref="AX30:AY30" si="68">SUM(AX24:AX29)</f>
        <v>0</v>
      </c>
      <c r="AY30" s="1">
        <f t="shared" si="68"/>
        <v>0</v>
      </c>
      <c r="AZ30" s="1">
        <f>SUM(AZ24:AZ29)</f>
        <v>0</v>
      </c>
      <c r="BA30" s="1" t="e">
        <f t="shared" si="60"/>
        <v>#DIV/0!</v>
      </c>
      <c r="BB30" s="1" t="e">
        <f t="shared" si="61"/>
        <v>#DIV/0!</v>
      </c>
      <c r="BC30" s="1" t="e">
        <f t="shared" si="62"/>
        <v>#DIV/0!</v>
      </c>
    </row>
    <row r="33" spans="2:55" x14ac:dyDescent="0.2">
      <c r="B33" t="s">
        <v>44</v>
      </c>
      <c r="K33" t="s">
        <v>45</v>
      </c>
      <c r="T33" t="s">
        <v>46</v>
      </c>
      <c r="AD33" t="s">
        <v>51</v>
      </c>
      <c r="AM33" t="s">
        <v>52</v>
      </c>
      <c r="AV33" t="s">
        <v>53</v>
      </c>
    </row>
    <row r="35" spans="2:55" x14ac:dyDescent="0.2">
      <c r="B35" s="1" t="s">
        <v>0</v>
      </c>
      <c r="C35" s="1" t="s">
        <v>1</v>
      </c>
      <c r="D35" s="1" t="s">
        <v>2</v>
      </c>
      <c r="E35" s="1" t="s">
        <v>3</v>
      </c>
      <c r="F35" s="1" t="s">
        <v>4</v>
      </c>
      <c r="G35" s="1" t="s">
        <v>5</v>
      </c>
      <c r="H35" s="1" t="s">
        <v>6</v>
      </c>
      <c r="I35" s="1" t="s">
        <v>7</v>
      </c>
      <c r="K35" s="1" t="s">
        <v>0</v>
      </c>
      <c r="L35" s="1" t="s">
        <v>1</v>
      </c>
      <c r="M35" s="1" t="s">
        <v>2</v>
      </c>
      <c r="N35" s="1" t="s">
        <v>3</v>
      </c>
      <c r="O35" s="1" t="s">
        <v>4</v>
      </c>
      <c r="P35" s="1" t="s">
        <v>5</v>
      </c>
      <c r="Q35" s="1" t="s">
        <v>6</v>
      </c>
      <c r="R35" s="1" t="s">
        <v>7</v>
      </c>
      <c r="T35" s="1" t="s">
        <v>0</v>
      </c>
      <c r="U35" s="1" t="s">
        <v>1</v>
      </c>
      <c r="V35" s="1" t="s">
        <v>2</v>
      </c>
      <c r="W35" s="1" t="s">
        <v>3</v>
      </c>
      <c r="X35" s="1" t="s">
        <v>4</v>
      </c>
      <c r="Y35" s="1" t="s">
        <v>5</v>
      </c>
      <c r="Z35" s="1" t="s">
        <v>6</v>
      </c>
      <c r="AA35" s="1" t="s">
        <v>7</v>
      </c>
      <c r="AD35" s="1" t="s">
        <v>0</v>
      </c>
      <c r="AE35" s="1" t="s">
        <v>1</v>
      </c>
      <c r="AF35" s="1" t="s">
        <v>2</v>
      </c>
      <c r="AG35" s="1" t="s">
        <v>3</v>
      </c>
      <c r="AH35" s="1" t="s">
        <v>4</v>
      </c>
      <c r="AI35" s="1" t="s">
        <v>5</v>
      </c>
      <c r="AJ35" s="1" t="s">
        <v>6</v>
      </c>
      <c r="AK35" s="1" t="s">
        <v>7</v>
      </c>
      <c r="AM35" s="1" t="s">
        <v>0</v>
      </c>
      <c r="AN35" s="1" t="s">
        <v>1</v>
      </c>
      <c r="AO35" s="1" t="s">
        <v>2</v>
      </c>
      <c r="AP35" s="1" t="s">
        <v>3</v>
      </c>
      <c r="AQ35" s="1" t="s">
        <v>4</v>
      </c>
      <c r="AR35" s="1" t="s">
        <v>5</v>
      </c>
      <c r="AS35" s="1" t="s">
        <v>6</v>
      </c>
      <c r="AT35" s="1" t="s">
        <v>7</v>
      </c>
      <c r="AV35" s="1" t="s">
        <v>0</v>
      </c>
      <c r="AW35" s="1" t="s">
        <v>1</v>
      </c>
      <c r="AX35" s="1" t="s">
        <v>2</v>
      </c>
      <c r="AY35" s="1" t="s">
        <v>3</v>
      </c>
      <c r="AZ35" s="1" t="s">
        <v>4</v>
      </c>
      <c r="BA35" s="1" t="s">
        <v>5</v>
      </c>
      <c r="BB35" s="1" t="s">
        <v>6</v>
      </c>
      <c r="BC35" s="1" t="s">
        <v>7</v>
      </c>
    </row>
    <row r="36" spans="2:55" x14ac:dyDescent="0.2">
      <c r="B36" s="1">
        <v>1</v>
      </c>
      <c r="C36" s="2">
        <f>AVERAGE(C4,L4,U4)</f>
        <v>94</v>
      </c>
      <c r="D36" s="2">
        <f t="shared" ref="D36:F41" si="69">AVERAGE(D4,M4,V4)</f>
        <v>2.6666666666666665</v>
      </c>
      <c r="E36" s="2">
        <f t="shared" si="69"/>
        <v>125.33333333333333</v>
      </c>
      <c r="F36" s="2">
        <f t="shared" si="69"/>
        <v>1</v>
      </c>
      <c r="G36" s="1">
        <f>C36/E36</f>
        <v>0.75</v>
      </c>
      <c r="H36" s="1">
        <f>D36/E36</f>
        <v>2.1276595744680851E-2</v>
      </c>
      <c r="I36" s="1">
        <f>F36/E36</f>
        <v>7.9787234042553203E-3</v>
      </c>
      <c r="K36" s="1">
        <v>1</v>
      </c>
      <c r="L36" s="2">
        <f>AVERAGE(C14,L14,U14)</f>
        <v>75.666666666666671</v>
      </c>
      <c r="M36" s="2">
        <f t="shared" ref="M36:O41" si="70">AVERAGE(D14,M14,V14)</f>
        <v>10</v>
      </c>
      <c r="N36" s="2">
        <f t="shared" si="70"/>
        <v>154.33333333333334</v>
      </c>
      <c r="O36" s="2">
        <f t="shared" si="70"/>
        <v>7.333333333333333</v>
      </c>
      <c r="P36" s="1">
        <f>L36/N36</f>
        <v>0.49028077753779697</v>
      </c>
      <c r="Q36" s="1">
        <f>M36/N36</f>
        <v>6.4794816414686818E-2</v>
      </c>
      <c r="R36" s="1">
        <f>O36/N36</f>
        <v>4.7516198704103667E-2</v>
      </c>
      <c r="T36" s="1">
        <v>1</v>
      </c>
      <c r="U36" s="2">
        <f t="shared" ref="U36:X41" si="71">AVERAGE(C24,L24)</f>
        <v>76.5</v>
      </c>
      <c r="V36" s="2">
        <f t="shared" si="71"/>
        <v>19.5</v>
      </c>
      <c r="W36" s="2">
        <f t="shared" si="71"/>
        <v>137</v>
      </c>
      <c r="X36" s="2">
        <f t="shared" si="71"/>
        <v>18.5</v>
      </c>
      <c r="Y36" s="1">
        <f>U36/W36</f>
        <v>0.55839416058394165</v>
      </c>
      <c r="Z36" s="1">
        <f>V36/W36</f>
        <v>0.14233576642335766</v>
      </c>
      <c r="AA36" s="1">
        <f>X36/W36</f>
        <v>0.13503649635036497</v>
      </c>
      <c r="AD36" s="1">
        <v>1</v>
      </c>
      <c r="AE36" s="2">
        <f>AVERAGE(AE4,AN4,AW4)</f>
        <v>99.333333333333329</v>
      </c>
      <c r="AF36" s="2">
        <f t="shared" ref="AF36:AF41" si="72">AVERAGE(AF4,AO4,AX4)</f>
        <v>36.333333333333336</v>
      </c>
      <c r="AG36" s="2">
        <f t="shared" ref="AG36:AG41" si="73">AVERAGE(AG4,AP4,AY4)</f>
        <v>158</v>
      </c>
      <c r="AH36" s="2">
        <f t="shared" ref="AH36:AH41" si="74">AVERAGE(AH4,AQ4,AZ4)</f>
        <v>36.333333333333336</v>
      </c>
      <c r="AI36" s="1">
        <f>AE36/AG36</f>
        <v>0.62869198312236285</v>
      </c>
      <c r="AJ36" s="1">
        <f>AF36/AG36</f>
        <v>0.22995780590717302</v>
      </c>
      <c r="AK36" s="1">
        <f>AH36/AG36</f>
        <v>0.22995780590717302</v>
      </c>
      <c r="AM36" s="1">
        <v>1</v>
      </c>
      <c r="AN36" s="2">
        <f>AVERAGE(AE14,AN14,AW14)</f>
        <v>135.33333333333334</v>
      </c>
      <c r="AO36" s="2">
        <f t="shared" ref="AO36:AO41" si="75">AVERAGE(AF14,AO14,AX14)</f>
        <v>57.666666666666664</v>
      </c>
      <c r="AP36" s="2">
        <f t="shared" ref="AP36:AP41" si="76">AVERAGE(AG14,AP14,AY14)</f>
        <v>221.66666666666666</v>
      </c>
      <c r="AQ36" s="2">
        <f t="shared" ref="AQ36:AQ41" si="77">AVERAGE(AH14,AQ14,AZ14)</f>
        <v>51</v>
      </c>
      <c r="AR36" s="1">
        <f>AN36/AP36</f>
        <v>0.61052631578947381</v>
      </c>
      <c r="AS36" s="1">
        <f>AO36/AP36</f>
        <v>0.26015037593984963</v>
      </c>
      <c r="AT36" s="1">
        <f>AQ36/AP36</f>
        <v>0.23007518796992482</v>
      </c>
      <c r="AV36" s="1">
        <v>1</v>
      </c>
      <c r="AW36" s="2">
        <f t="shared" ref="AW36:AZ41" si="78">AVERAGE(AE24,AN24)</f>
        <v>134</v>
      </c>
      <c r="AX36" s="2">
        <f t="shared" si="78"/>
        <v>41.5</v>
      </c>
      <c r="AY36" s="2">
        <f t="shared" si="78"/>
        <v>188.5</v>
      </c>
      <c r="AZ36" s="2">
        <f t="shared" si="78"/>
        <v>26</v>
      </c>
      <c r="BA36" s="1">
        <f>AW36/AY36</f>
        <v>0.71087533156498672</v>
      </c>
      <c r="BB36" s="1">
        <f>AX36/AY36</f>
        <v>0.22015915119363394</v>
      </c>
      <c r="BC36" s="1">
        <f>AZ36/AY36</f>
        <v>0.13793103448275862</v>
      </c>
    </row>
    <row r="37" spans="2:55" x14ac:dyDescent="0.2">
      <c r="B37" s="1">
        <v>2</v>
      </c>
      <c r="C37" s="2">
        <f t="shared" ref="C37:C41" si="79">AVERAGE(C5,L5,U5)</f>
        <v>75</v>
      </c>
      <c r="D37" s="2">
        <f t="shared" si="69"/>
        <v>12.333333333333334</v>
      </c>
      <c r="E37" s="2">
        <f t="shared" si="69"/>
        <v>118.33333333333333</v>
      </c>
      <c r="F37" s="2">
        <f t="shared" si="69"/>
        <v>8</v>
      </c>
      <c r="G37" s="1">
        <f t="shared" ref="G37:G42" si="80">C37/E37</f>
        <v>0.63380281690140849</v>
      </c>
      <c r="H37" s="1">
        <f t="shared" ref="H37:H42" si="81">D37/E37</f>
        <v>0.10422535211267607</v>
      </c>
      <c r="I37" s="1">
        <f t="shared" ref="I37:I42" si="82">F37/E37</f>
        <v>6.7605633802816908E-2</v>
      </c>
      <c r="K37" s="1">
        <v>2</v>
      </c>
      <c r="L37" s="2">
        <f t="shared" ref="L37:L41" si="83">AVERAGE(C15,L15,U15)</f>
        <v>98.666666666666671</v>
      </c>
      <c r="M37" s="2">
        <f t="shared" si="70"/>
        <v>12.333333333333334</v>
      </c>
      <c r="N37" s="2">
        <f t="shared" si="70"/>
        <v>153.66666666666666</v>
      </c>
      <c r="O37" s="2">
        <f t="shared" si="70"/>
        <v>9</v>
      </c>
      <c r="P37" s="1">
        <f t="shared" ref="P37:P42" si="84">L37/N37</f>
        <v>0.64208242950108463</v>
      </c>
      <c r="Q37" s="1">
        <f t="shared" ref="Q37:Q42" si="85">M37/N37</f>
        <v>8.0260303687635579E-2</v>
      </c>
      <c r="R37" s="1">
        <f t="shared" ref="R37:R42" si="86">O37/N37</f>
        <v>5.8568329718004339E-2</v>
      </c>
      <c r="T37" s="1">
        <v>2</v>
      </c>
      <c r="U37" s="2">
        <f t="shared" si="71"/>
        <v>100</v>
      </c>
      <c r="V37" s="2">
        <f t="shared" si="71"/>
        <v>21.5</v>
      </c>
      <c r="W37" s="2">
        <f t="shared" si="71"/>
        <v>141</v>
      </c>
      <c r="X37" s="2">
        <f t="shared" si="71"/>
        <v>14</v>
      </c>
      <c r="Y37" s="1">
        <f t="shared" ref="Y37:Y42" si="87">U37/W37</f>
        <v>0.70921985815602839</v>
      </c>
      <c r="Z37" s="1">
        <f t="shared" ref="Z37:Z42" si="88">V37/W37</f>
        <v>0.1524822695035461</v>
      </c>
      <c r="AA37" s="1">
        <f t="shared" ref="AA37:AA42" si="89">X37/W37</f>
        <v>9.9290780141843976E-2</v>
      </c>
      <c r="AD37" s="1">
        <v>2</v>
      </c>
      <c r="AE37" s="2">
        <f t="shared" ref="AE37:AE41" si="90">AVERAGE(AE5,AN5,AW5)</f>
        <v>115.33333333333333</v>
      </c>
      <c r="AF37" s="2">
        <f t="shared" si="72"/>
        <v>26.333333333333332</v>
      </c>
      <c r="AG37" s="2">
        <f t="shared" si="73"/>
        <v>173</v>
      </c>
      <c r="AH37" s="2">
        <f t="shared" si="74"/>
        <v>42.333333333333336</v>
      </c>
      <c r="AI37" s="1">
        <f t="shared" ref="AI37:AI42" si="91">AE37/AG37</f>
        <v>0.66666666666666663</v>
      </c>
      <c r="AJ37" s="1">
        <f t="shared" ref="AJ37:AJ42" si="92">AF37/AG37</f>
        <v>0.15221579961464354</v>
      </c>
      <c r="AK37" s="1">
        <f t="shared" ref="AK37:AK42" si="93">AH37/AG37</f>
        <v>0.24470134874759153</v>
      </c>
      <c r="AM37" s="1">
        <v>2</v>
      </c>
      <c r="AN37" s="2">
        <f t="shared" ref="AN37:AN41" si="94">AVERAGE(AE15,AN15,AW15)</f>
        <v>164.33333333333334</v>
      </c>
      <c r="AO37" s="2">
        <f t="shared" si="75"/>
        <v>43</v>
      </c>
      <c r="AP37" s="2">
        <f t="shared" si="76"/>
        <v>270.66666666666669</v>
      </c>
      <c r="AQ37" s="2">
        <f t="shared" si="77"/>
        <v>38.333333333333336</v>
      </c>
      <c r="AR37" s="1">
        <f t="shared" ref="AR37:AR42" si="95">AN37/AP37</f>
        <v>0.6071428571428571</v>
      </c>
      <c r="AS37" s="1">
        <f t="shared" ref="AS37:AS42" si="96">AO37/AP37</f>
        <v>0.15886699507389163</v>
      </c>
      <c r="AT37" s="1">
        <f t="shared" ref="AT37:AT42" si="97">AQ37/AP37</f>
        <v>0.14162561576354679</v>
      </c>
      <c r="AV37" s="1">
        <v>2</v>
      </c>
      <c r="AW37" s="2">
        <f t="shared" si="78"/>
        <v>141</v>
      </c>
      <c r="AX37" s="2">
        <f t="shared" si="78"/>
        <v>61</v>
      </c>
      <c r="AY37" s="2">
        <f t="shared" si="78"/>
        <v>206.5</v>
      </c>
      <c r="AZ37" s="2">
        <f t="shared" si="78"/>
        <v>52</v>
      </c>
      <c r="BA37" s="1">
        <f t="shared" ref="BA37:BA42" si="98">AW37/AY37</f>
        <v>0.68280871670702181</v>
      </c>
      <c r="BB37" s="1">
        <f t="shared" ref="BB37:BB42" si="99">AX37/AY37</f>
        <v>0.29539951573849876</v>
      </c>
      <c r="BC37" s="1">
        <f t="shared" ref="BC37:BC42" si="100">AZ37/AY37</f>
        <v>0.25181598062953997</v>
      </c>
    </row>
    <row r="38" spans="2:55" x14ac:dyDescent="0.2">
      <c r="B38" s="1">
        <v>3</v>
      </c>
      <c r="C38" s="2">
        <f t="shared" si="79"/>
        <v>57</v>
      </c>
      <c r="D38" s="2">
        <f t="shared" si="69"/>
        <v>43.666666666666664</v>
      </c>
      <c r="E38" s="2">
        <f t="shared" si="69"/>
        <v>136</v>
      </c>
      <c r="F38" s="2">
        <f t="shared" si="69"/>
        <v>34.333333333333336</v>
      </c>
      <c r="G38" s="1">
        <f t="shared" si="80"/>
        <v>0.41911764705882354</v>
      </c>
      <c r="H38" s="1">
        <f t="shared" si="81"/>
        <v>0.32107843137254899</v>
      </c>
      <c r="I38" s="1">
        <f t="shared" si="82"/>
        <v>0.25245098039215685</v>
      </c>
      <c r="K38" s="1">
        <v>3</v>
      </c>
      <c r="L38" s="2">
        <f t="shared" si="83"/>
        <v>83.666666666666671</v>
      </c>
      <c r="M38" s="2">
        <f t="shared" si="70"/>
        <v>54</v>
      </c>
      <c r="N38" s="2">
        <f t="shared" si="70"/>
        <v>177.33333333333334</v>
      </c>
      <c r="O38" s="2">
        <f t="shared" si="70"/>
        <v>37</v>
      </c>
      <c r="P38" s="1">
        <f t="shared" si="84"/>
        <v>0.4718045112781955</v>
      </c>
      <c r="Q38" s="1">
        <f t="shared" si="85"/>
        <v>0.30451127819548873</v>
      </c>
      <c r="R38" s="1">
        <f t="shared" si="86"/>
        <v>0.20864661654135339</v>
      </c>
      <c r="T38" s="1">
        <v>3</v>
      </c>
      <c r="U38" s="2">
        <f t="shared" si="71"/>
        <v>58</v>
      </c>
      <c r="V38" s="2">
        <f t="shared" si="71"/>
        <v>39.5</v>
      </c>
      <c r="W38" s="2">
        <f t="shared" si="71"/>
        <v>126.5</v>
      </c>
      <c r="X38" s="2">
        <f t="shared" si="71"/>
        <v>25.5</v>
      </c>
      <c r="Y38" s="1">
        <f t="shared" si="87"/>
        <v>0.45849802371541504</v>
      </c>
      <c r="Z38" s="1">
        <f t="shared" si="88"/>
        <v>0.31225296442687744</v>
      </c>
      <c r="AA38" s="1">
        <f t="shared" si="89"/>
        <v>0.20158102766798419</v>
      </c>
      <c r="AD38" s="1">
        <v>3</v>
      </c>
      <c r="AE38" s="2">
        <f t="shared" si="90"/>
        <v>96</v>
      </c>
      <c r="AF38" s="2">
        <f t="shared" si="72"/>
        <v>46</v>
      </c>
      <c r="AG38" s="2">
        <f t="shared" si="73"/>
        <v>181</v>
      </c>
      <c r="AH38" s="2">
        <f t="shared" si="74"/>
        <v>38.333333333333336</v>
      </c>
      <c r="AI38" s="1">
        <f t="shared" si="91"/>
        <v>0.53038674033149169</v>
      </c>
      <c r="AJ38" s="1">
        <f t="shared" si="92"/>
        <v>0.2541436464088398</v>
      </c>
      <c r="AK38" s="1">
        <f t="shared" si="93"/>
        <v>0.2117863720073665</v>
      </c>
      <c r="AM38" s="1">
        <v>3</v>
      </c>
      <c r="AN38" s="2">
        <f t="shared" si="94"/>
        <v>153.33333333333334</v>
      </c>
      <c r="AO38" s="2">
        <f t="shared" si="75"/>
        <v>56.333333333333336</v>
      </c>
      <c r="AP38" s="2">
        <f t="shared" si="76"/>
        <v>251.66666666666666</v>
      </c>
      <c r="AQ38" s="2">
        <f t="shared" si="77"/>
        <v>45</v>
      </c>
      <c r="AR38" s="1">
        <f t="shared" si="95"/>
        <v>0.60927152317880806</v>
      </c>
      <c r="AS38" s="1">
        <f t="shared" si="96"/>
        <v>0.22384105960264902</v>
      </c>
      <c r="AT38" s="1">
        <f t="shared" si="97"/>
        <v>0.17880794701986755</v>
      </c>
      <c r="AV38" s="1">
        <v>3</v>
      </c>
      <c r="AW38" s="2">
        <f t="shared" si="78"/>
        <v>128.5</v>
      </c>
      <c r="AX38" s="2">
        <f t="shared" si="78"/>
        <v>82.5</v>
      </c>
      <c r="AY38" s="2">
        <f t="shared" si="78"/>
        <v>214</v>
      </c>
      <c r="AZ38" s="2">
        <f t="shared" si="78"/>
        <v>61.5</v>
      </c>
      <c r="BA38" s="1">
        <f t="shared" si="98"/>
        <v>0.60046728971962615</v>
      </c>
      <c r="BB38" s="1">
        <f t="shared" si="99"/>
        <v>0.3855140186915888</v>
      </c>
      <c r="BC38" s="1">
        <f t="shared" si="100"/>
        <v>0.28738317757009346</v>
      </c>
    </row>
    <row r="39" spans="2:55" x14ac:dyDescent="0.2">
      <c r="B39" s="1">
        <v>4</v>
      </c>
      <c r="C39" s="2">
        <f t="shared" si="79"/>
        <v>37</v>
      </c>
      <c r="D39" s="2">
        <f t="shared" si="69"/>
        <v>22.333333333333332</v>
      </c>
      <c r="E39" s="2">
        <f t="shared" si="69"/>
        <v>167.33333333333334</v>
      </c>
      <c r="F39" s="2">
        <f t="shared" si="69"/>
        <v>15</v>
      </c>
      <c r="G39" s="1">
        <f t="shared" si="80"/>
        <v>0.22111553784860558</v>
      </c>
      <c r="H39" s="1">
        <f t="shared" si="81"/>
        <v>0.13346613545816732</v>
      </c>
      <c r="I39" s="1">
        <f t="shared" si="82"/>
        <v>8.9641434262948197E-2</v>
      </c>
      <c r="K39" s="1">
        <v>4</v>
      </c>
      <c r="L39" s="2">
        <f t="shared" si="83"/>
        <v>27</v>
      </c>
      <c r="M39" s="2">
        <f t="shared" si="70"/>
        <v>31.666666666666668</v>
      </c>
      <c r="N39" s="2">
        <f t="shared" si="70"/>
        <v>217.33333333333334</v>
      </c>
      <c r="O39" s="2">
        <f t="shared" si="70"/>
        <v>19.333333333333332</v>
      </c>
      <c r="P39" s="1">
        <f t="shared" si="84"/>
        <v>0.12423312883435582</v>
      </c>
      <c r="Q39" s="1">
        <f t="shared" si="85"/>
        <v>0.14570552147239263</v>
      </c>
      <c r="R39" s="1">
        <f t="shared" si="86"/>
        <v>8.8957055214723912E-2</v>
      </c>
      <c r="T39" s="1">
        <v>4</v>
      </c>
      <c r="U39" s="2">
        <f t="shared" si="71"/>
        <v>4</v>
      </c>
      <c r="V39" s="2">
        <f t="shared" si="71"/>
        <v>13</v>
      </c>
      <c r="W39" s="2">
        <f t="shared" si="71"/>
        <v>149.5</v>
      </c>
      <c r="X39" s="2">
        <f t="shared" si="71"/>
        <v>1</v>
      </c>
      <c r="Y39" s="1">
        <f t="shared" si="87"/>
        <v>2.6755852842809364E-2</v>
      </c>
      <c r="Z39" s="1">
        <f t="shared" si="88"/>
        <v>8.6956521739130432E-2</v>
      </c>
      <c r="AA39" s="1">
        <f t="shared" si="89"/>
        <v>6.688963210702341E-3</v>
      </c>
      <c r="AD39" s="1">
        <v>4</v>
      </c>
      <c r="AE39" s="2">
        <f t="shared" si="90"/>
        <v>66.666666666666671</v>
      </c>
      <c r="AF39" s="2">
        <f t="shared" si="72"/>
        <v>59.333333333333336</v>
      </c>
      <c r="AG39" s="2">
        <f t="shared" si="73"/>
        <v>203.33333333333334</v>
      </c>
      <c r="AH39" s="2">
        <f t="shared" si="74"/>
        <v>41.666666666666664</v>
      </c>
      <c r="AI39" s="1">
        <f t="shared" si="91"/>
        <v>0.32786885245901642</v>
      </c>
      <c r="AJ39" s="1">
        <f t="shared" si="92"/>
        <v>0.29180327868852457</v>
      </c>
      <c r="AK39" s="1">
        <f t="shared" si="93"/>
        <v>0.20491803278688522</v>
      </c>
      <c r="AM39" s="1">
        <v>4</v>
      </c>
      <c r="AN39" s="2">
        <f t="shared" si="94"/>
        <v>122.33333333333333</v>
      </c>
      <c r="AO39" s="2">
        <f t="shared" si="75"/>
        <v>80.333333333333329</v>
      </c>
      <c r="AP39" s="2">
        <f t="shared" si="76"/>
        <v>258.66666666666669</v>
      </c>
      <c r="AQ39" s="2">
        <f t="shared" si="77"/>
        <v>58</v>
      </c>
      <c r="AR39" s="1">
        <f t="shared" si="95"/>
        <v>0.47293814432989684</v>
      </c>
      <c r="AS39" s="1">
        <f t="shared" si="96"/>
        <v>0.3105670103092783</v>
      </c>
      <c r="AT39" s="1">
        <f t="shared" si="97"/>
        <v>0.22422680412371132</v>
      </c>
      <c r="AV39" s="1">
        <v>4</v>
      </c>
      <c r="AW39" s="2">
        <f t="shared" si="78"/>
        <v>83</v>
      </c>
      <c r="AX39" s="2">
        <f t="shared" si="78"/>
        <v>64</v>
      </c>
      <c r="AY39" s="2">
        <f t="shared" si="78"/>
        <v>226.5</v>
      </c>
      <c r="AZ39" s="2">
        <f t="shared" si="78"/>
        <v>37</v>
      </c>
      <c r="BA39" s="1">
        <f t="shared" si="98"/>
        <v>0.36644591611479027</v>
      </c>
      <c r="BB39" s="1">
        <f t="shared" si="99"/>
        <v>0.282560706401766</v>
      </c>
      <c r="BC39" s="1">
        <f t="shared" si="100"/>
        <v>0.16335540838852097</v>
      </c>
    </row>
    <row r="40" spans="2:55" x14ac:dyDescent="0.2">
      <c r="B40" s="1">
        <v>5</v>
      </c>
      <c r="C40" s="2">
        <f t="shared" si="79"/>
        <v>14.666666666666666</v>
      </c>
      <c r="D40" s="2">
        <f t="shared" si="69"/>
        <v>2</v>
      </c>
      <c r="E40" s="2">
        <f t="shared" si="69"/>
        <v>215.33333333333334</v>
      </c>
      <c r="F40" s="2">
        <f t="shared" si="69"/>
        <v>0</v>
      </c>
      <c r="G40" s="1">
        <f t="shared" si="80"/>
        <v>6.8111455108359129E-2</v>
      </c>
      <c r="H40" s="1">
        <f t="shared" si="81"/>
        <v>9.2879256965944269E-3</v>
      </c>
      <c r="I40" s="1">
        <f t="shared" si="82"/>
        <v>0</v>
      </c>
      <c r="K40" s="1">
        <v>5</v>
      </c>
      <c r="L40" s="2">
        <f t="shared" si="83"/>
        <v>6</v>
      </c>
      <c r="M40" s="2">
        <f t="shared" si="70"/>
        <v>5.666666666666667</v>
      </c>
      <c r="N40" s="2">
        <f t="shared" si="70"/>
        <v>248</v>
      </c>
      <c r="O40" s="2">
        <f t="shared" si="70"/>
        <v>0</v>
      </c>
      <c r="P40" s="1">
        <f t="shared" si="84"/>
        <v>2.4193548387096774E-2</v>
      </c>
      <c r="Q40" s="1">
        <f t="shared" si="85"/>
        <v>2.2849462365591398E-2</v>
      </c>
      <c r="R40" s="1">
        <f t="shared" si="86"/>
        <v>0</v>
      </c>
      <c r="T40" s="1">
        <v>5</v>
      </c>
      <c r="U40" s="2">
        <f t="shared" si="71"/>
        <v>10</v>
      </c>
      <c r="V40" s="2">
        <f t="shared" si="71"/>
        <v>12.5</v>
      </c>
      <c r="W40" s="2">
        <f t="shared" si="71"/>
        <v>203</v>
      </c>
      <c r="X40" s="2">
        <f t="shared" si="71"/>
        <v>1</v>
      </c>
      <c r="Y40" s="1">
        <f t="shared" si="87"/>
        <v>4.9261083743842367E-2</v>
      </c>
      <c r="Z40" s="1">
        <f t="shared" si="88"/>
        <v>6.1576354679802957E-2</v>
      </c>
      <c r="AA40" s="1">
        <f t="shared" si="89"/>
        <v>4.9261083743842365E-3</v>
      </c>
      <c r="AD40" s="1">
        <v>5</v>
      </c>
      <c r="AE40" s="2">
        <f t="shared" si="90"/>
        <v>28.333333333333332</v>
      </c>
      <c r="AF40" s="2">
        <f t="shared" si="72"/>
        <v>10.333333333333334</v>
      </c>
      <c r="AG40" s="2">
        <f t="shared" si="73"/>
        <v>237.66666666666666</v>
      </c>
      <c r="AH40" s="2">
        <f t="shared" si="74"/>
        <v>0.66666666666666663</v>
      </c>
      <c r="AI40" s="1">
        <f t="shared" si="91"/>
        <v>0.11921458625525946</v>
      </c>
      <c r="AJ40" s="1">
        <f t="shared" si="92"/>
        <v>4.3478260869565223E-2</v>
      </c>
      <c r="AK40" s="1">
        <f t="shared" si="93"/>
        <v>2.8050490883590462E-3</v>
      </c>
      <c r="AM40" s="1">
        <v>5</v>
      </c>
      <c r="AN40" s="2">
        <f t="shared" si="94"/>
        <v>48</v>
      </c>
      <c r="AO40" s="2">
        <f t="shared" si="75"/>
        <v>16.333333333333332</v>
      </c>
      <c r="AP40" s="2">
        <f t="shared" si="76"/>
        <v>292.33333333333331</v>
      </c>
      <c r="AQ40" s="2">
        <f t="shared" si="77"/>
        <v>1.3333333333333333</v>
      </c>
      <c r="AR40" s="1">
        <f t="shared" si="95"/>
        <v>0.16419612314709237</v>
      </c>
      <c r="AS40" s="1">
        <f t="shared" si="96"/>
        <v>5.5872291904218926E-2</v>
      </c>
      <c r="AT40" s="1">
        <f t="shared" si="97"/>
        <v>4.5610034207525657E-3</v>
      </c>
      <c r="AV40" s="1">
        <v>5</v>
      </c>
      <c r="AW40" s="2">
        <f t="shared" si="78"/>
        <v>52</v>
      </c>
      <c r="AX40" s="2">
        <f t="shared" si="78"/>
        <v>13.5</v>
      </c>
      <c r="AY40" s="2">
        <f t="shared" si="78"/>
        <v>298.5</v>
      </c>
      <c r="AZ40" s="2">
        <f t="shared" si="78"/>
        <v>2</v>
      </c>
      <c r="BA40" s="1">
        <f t="shared" si="98"/>
        <v>0.17420435510887772</v>
      </c>
      <c r="BB40" s="1">
        <f t="shared" si="99"/>
        <v>4.5226130653266333E-2</v>
      </c>
      <c r="BC40" s="1">
        <f t="shared" si="100"/>
        <v>6.7001675041876048E-3</v>
      </c>
    </row>
    <row r="41" spans="2:55" x14ac:dyDescent="0.2">
      <c r="B41" s="1">
        <v>6</v>
      </c>
      <c r="C41" s="2">
        <f t="shared" si="79"/>
        <v>12</v>
      </c>
      <c r="D41" s="2">
        <f t="shared" si="69"/>
        <v>6</v>
      </c>
      <c r="E41" s="2">
        <f t="shared" si="69"/>
        <v>49.666666666666664</v>
      </c>
      <c r="F41" s="2">
        <f t="shared" si="69"/>
        <v>0.33333333333333331</v>
      </c>
      <c r="G41" s="1">
        <f t="shared" si="80"/>
        <v>0.24161073825503357</v>
      </c>
      <c r="H41" s="1">
        <f t="shared" si="81"/>
        <v>0.12080536912751678</v>
      </c>
      <c r="I41" s="1">
        <f t="shared" si="82"/>
        <v>6.7114093959731542E-3</v>
      </c>
      <c r="K41" s="1">
        <v>6</v>
      </c>
      <c r="L41" s="2">
        <f t="shared" si="83"/>
        <v>10</v>
      </c>
      <c r="M41" s="2">
        <f t="shared" si="70"/>
        <v>14.333333333333334</v>
      </c>
      <c r="N41" s="2">
        <f t="shared" si="70"/>
        <v>58.666666666666664</v>
      </c>
      <c r="O41" s="2">
        <f t="shared" si="70"/>
        <v>1.3333333333333333</v>
      </c>
      <c r="P41" s="1">
        <f t="shared" si="84"/>
        <v>0.17045454545454547</v>
      </c>
      <c r="Q41" s="1">
        <f t="shared" si="85"/>
        <v>0.24431818181818185</v>
      </c>
      <c r="R41" s="1">
        <f t="shared" si="86"/>
        <v>2.2727272727272728E-2</v>
      </c>
      <c r="T41" s="1">
        <v>6</v>
      </c>
      <c r="U41" s="2">
        <f t="shared" si="71"/>
        <v>11.5</v>
      </c>
      <c r="V41" s="2">
        <f t="shared" si="71"/>
        <v>12</v>
      </c>
      <c r="W41" s="2">
        <f t="shared" si="71"/>
        <v>87</v>
      </c>
      <c r="X41" s="2">
        <f t="shared" si="71"/>
        <v>1.5</v>
      </c>
      <c r="Y41" s="1">
        <f t="shared" si="87"/>
        <v>0.13218390804597702</v>
      </c>
      <c r="Z41" s="1">
        <f t="shared" si="88"/>
        <v>0.13793103448275862</v>
      </c>
      <c r="AA41" s="1">
        <f t="shared" si="89"/>
        <v>1.7241379310344827E-2</v>
      </c>
      <c r="AD41" s="1">
        <v>6</v>
      </c>
      <c r="AE41" s="2">
        <f t="shared" si="90"/>
        <v>17.333333333333332</v>
      </c>
      <c r="AF41" s="2">
        <f t="shared" si="72"/>
        <v>10.666666666666666</v>
      </c>
      <c r="AG41" s="2">
        <f t="shared" si="73"/>
        <v>81.666666666666671</v>
      </c>
      <c r="AH41" s="2">
        <f t="shared" si="74"/>
        <v>1.6666666666666667</v>
      </c>
      <c r="AI41" s="1">
        <f t="shared" si="91"/>
        <v>0.21224489795918364</v>
      </c>
      <c r="AJ41" s="1">
        <f t="shared" si="92"/>
        <v>0.13061224489795917</v>
      </c>
      <c r="AK41" s="1">
        <f t="shared" si="93"/>
        <v>2.0408163265306121E-2</v>
      </c>
      <c r="AM41" s="1">
        <v>6</v>
      </c>
      <c r="AN41" s="2">
        <f t="shared" si="94"/>
        <v>31.666666666666668</v>
      </c>
      <c r="AO41" s="2">
        <f t="shared" si="75"/>
        <v>19</v>
      </c>
      <c r="AP41" s="2">
        <f t="shared" si="76"/>
        <v>74.333333333333329</v>
      </c>
      <c r="AQ41" s="2">
        <f t="shared" si="77"/>
        <v>1</v>
      </c>
      <c r="AR41" s="1">
        <f t="shared" si="95"/>
        <v>0.42600896860986553</v>
      </c>
      <c r="AS41" s="1">
        <f t="shared" si="96"/>
        <v>0.2556053811659193</v>
      </c>
      <c r="AT41" s="1">
        <f t="shared" si="97"/>
        <v>1.3452914798206279E-2</v>
      </c>
      <c r="AV41" s="1">
        <v>6</v>
      </c>
      <c r="AW41" s="2">
        <f t="shared" si="78"/>
        <v>18.5</v>
      </c>
      <c r="AX41" s="2">
        <f t="shared" si="78"/>
        <v>16</v>
      </c>
      <c r="AY41" s="2">
        <f t="shared" si="78"/>
        <v>54</v>
      </c>
      <c r="AZ41" s="2">
        <f t="shared" si="78"/>
        <v>1</v>
      </c>
      <c r="BA41" s="1">
        <f t="shared" si="98"/>
        <v>0.34259259259259262</v>
      </c>
      <c r="BB41" s="1">
        <f t="shared" si="99"/>
        <v>0.29629629629629628</v>
      </c>
      <c r="BC41" s="1">
        <f t="shared" si="100"/>
        <v>1.8518518518518517E-2</v>
      </c>
    </row>
    <row r="42" spans="2:55" x14ac:dyDescent="0.2">
      <c r="B42" s="1" t="s">
        <v>8</v>
      </c>
      <c r="C42" s="1">
        <f>SUM(C36:C41)</f>
        <v>289.66666666666669</v>
      </c>
      <c r="D42" s="1">
        <f t="shared" ref="D42:E42" si="101">SUM(D36:D41)</f>
        <v>89</v>
      </c>
      <c r="E42" s="1">
        <f t="shared" si="101"/>
        <v>812</v>
      </c>
      <c r="F42" s="1">
        <f>SUM(F36:F41)</f>
        <v>58.666666666666671</v>
      </c>
      <c r="G42" s="1">
        <f t="shared" si="80"/>
        <v>0.35673234811165849</v>
      </c>
      <c r="H42" s="1">
        <f t="shared" si="81"/>
        <v>0.10960591133004927</v>
      </c>
      <c r="I42" s="1">
        <f t="shared" si="82"/>
        <v>7.224958949096881E-2</v>
      </c>
      <c r="K42" s="1" t="s">
        <v>8</v>
      </c>
      <c r="L42" s="1">
        <f>SUM(L36:L41)</f>
        <v>301</v>
      </c>
      <c r="M42" s="1">
        <f t="shared" ref="M42:N42" si="102">SUM(M36:M41)</f>
        <v>128.00000000000003</v>
      </c>
      <c r="N42" s="1">
        <f t="shared" si="102"/>
        <v>1009.3333333333334</v>
      </c>
      <c r="O42" s="1">
        <f>SUM(O36:O41)</f>
        <v>73.999999999999986</v>
      </c>
      <c r="P42" s="1">
        <f t="shared" si="84"/>
        <v>0.29821664464993392</v>
      </c>
      <c r="Q42" s="1">
        <f t="shared" si="85"/>
        <v>0.12681638044914137</v>
      </c>
      <c r="R42" s="1">
        <f t="shared" si="86"/>
        <v>7.3315719947159824E-2</v>
      </c>
      <c r="T42" s="1" t="s">
        <v>8</v>
      </c>
      <c r="U42" s="1">
        <f>SUM(U36:U41)</f>
        <v>260</v>
      </c>
      <c r="V42" s="1">
        <f t="shared" ref="V42:W42" si="103">SUM(V36:V41)</f>
        <v>118</v>
      </c>
      <c r="W42" s="1">
        <f t="shared" si="103"/>
        <v>844</v>
      </c>
      <c r="X42" s="1">
        <f>SUM(X36:X41)</f>
        <v>61.5</v>
      </c>
      <c r="Y42" s="1">
        <f t="shared" si="87"/>
        <v>0.30805687203791471</v>
      </c>
      <c r="Z42" s="1">
        <f t="shared" si="88"/>
        <v>0.13981042654028436</v>
      </c>
      <c r="AA42" s="1">
        <f t="shared" si="89"/>
        <v>7.2867298578199055E-2</v>
      </c>
      <c r="AD42" s="1" t="s">
        <v>8</v>
      </c>
      <c r="AE42" s="1">
        <f>SUM(AE36:AE41)</f>
        <v>422.99999999999994</v>
      </c>
      <c r="AF42" s="1">
        <f t="shared" ref="AF42:AG42" si="104">SUM(AF36:AF41)</f>
        <v>189</v>
      </c>
      <c r="AG42" s="1">
        <f t="shared" si="104"/>
        <v>1034.6666666666667</v>
      </c>
      <c r="AH42" s="1">
        <f>SUM(AH36:AH41)</f>
        <v>160.99999999999997</v>
      </c>
      <c r="AI42" s="1">
        <f t="shared" si="91"/>
        <v>0.4088273195876288</v>
      </c>
      <c r="AJ42" s="1">
        <f t="shared" si="92"/>
        <v>0.18266752577319587</v>
      </c>
      <c r="AK42" s="1">
        <f t="shared" si="93"/>
        <v>0.15560567010309276</v>
      </c>
      <c r="AM42" s="1" t="s">
        <v>8</v>
      </c>
      <c r="AN42" s="1">
        <f>SUM(AN36:AN41)</f>
        <v>655</v>
      </c>
      <c r="AO42" s="1">
        <f t="shared" ref="AO42:AP42" si="105">SUM(AO36:AO41)</f>
        <v>272.66666666666663</v>
      </c>
      <c r="AP42" s="1">
        <f t="shared" si="105"/>
        <v>1369.3333333333333</v>
      </c>
      <c r="AQ42" s="1">
        <f>SUM(AQ36:AQ41)</f>
        <v>194.66666666666669</v>
      </c>
      <c r="AR42" s="1">
        <f t="shared" si="95"/>
        <v>0.47833495618305749</v>
      </c>
      <c r="AS42" s="1">
        <f t="shared" si="96"/>
        <v>0.19912366114897759</v>
      </c>
      <c r="AT42" s="1">
        <f t="shared" si="97"/>
        <v>0.14216163583252192</v>
      </c>
      <c r="AV42" s="1" t="s">
        <v>8</v>
      </c>
      <c r="AW42" s="1">
        <f>SUM(AW36:AW41)</f>
        <v>557</v>
      </c>
      <c r="AX42" s="1">
        <f t="shared" ref="AX42:AY42" si="106">SUM(AX36:AX41)</f>
        <v>278.5</v>
      </c>
      <c r="AY42" s="1">
        <f t="shared" si="106"/>
        <v>1188</v>
      </c>
      <c r="AZ42" s="1">
        <f>SUM(AZ36:AZ41)</f>
        <v>179.5</v>
      </c>
      <c r="BA42" s="1">
        <f t="shared" si="98"/>
        <v>0.46885521885521886</v>
      </c>
      <c r="BB42" s="1">
        <f t="shared" si="99"/>
        <v>0.23442760942760943</v>
      </c>
      <c r="BC42" s="1">
        <f t="shared" si="100"/>
        <v>0.15109427609427609</v>
      </c>
    </row>
    <row r="45" spans="2:55" x14ac:dyDescent="0.2">
      <c r="B45" t="s">
        <v>13</v>
      </c>
      <c r="AD45" t="s">
        <v>18</v>
      </c>
    </row>
    <row r="47" spans="2:55" x14ac:dyDescent="0.2">
      <c r="B47" s="1" t="s">
        <v>0</v>
      </c>
      <c r="C47" s="1" t="s">
        <v>1</v>
      </c>
      <c r="D47" s="1" t="s">
        <v>2</v>
      </c>
      <c r="E47" s="1" t="s">
        <v>3</v>
      </c>
      <c r="F47" s="1" t="s">
        <v>4</v>
      </c>
      <c r="G47" s="1" t="s">
        <v>5</v>
      </c>
      <c r="H47" s="1" t="s">
        <v>6</v>
      </c>
      <c r="I47" s="1" t="s">
        <v>7</v>
      </c>
      <c r="AD47" s="1" t="s">
        <v>0</v>
      </c>
      <c r="AE47" s="1" t="s">
        <v>1</v>
      </c>
      <c r="AF47" s="1" t="s">
        <v>2</v>
      </c>
      <c r="AG47" s="1" t="s">
        <v>3</v>
      </c>
      <c r="AH47" s="1" t="s">
        <v>4</v>
      </c>
      <c r="AI47" s="1" t="s">
        <v>5</v>
      </c>
      <c r="AJ47" s="1" t="s">
        <v>6</v>
      </c>
      <c r="AK47" s="1" t="s">
        <v>7</v>
      </c>
    </row>
    <row r="48" spans="2:55" x14ac:dyDescent="0.2">
      <c r="B48" s="1">
        <v>1</v>
      </c>
      <c r="C48" s="2">
        <f>AVERAGE(C36,L36,U36)</f>
        <v>82.055555555555557</v>
      </c>
      <c r="D48" s="2">
        <f t="shared" ref="D48:F53" si="107">AVERAGE(D36,M36,V36)</f>
        <v>10.722222222222221</v>
      </c>
      <c r="E48" s="2">
        <f t="shared" si="107"/>
        <v>138.88888888888889</v>
      </c>
      <c r="F48" s="2">
        <f t="shared" si="107"/>
        <v>8.9444444444444446</v>
      </c>
      <c r="G48" s="1">
        <f>C48/E48</f>
        <v>0.59079999999999999</v>
      </c>
      <c r="H48" s="1">
        <f>D48/E48</f>
        <v>7.7199999999999991E-2</v>
      </c>
      <c r="I48" s="1">
        <f>F48/E48</f>
        <v>6.4399999999999999E-2</v>
      </c>
      <c r="AD48" s="1">
        <v>1</v>
      </c>
      <c r="AE48" s="2">
        <f>AVERAGE(AE36,AN36,AW36)</f>
        <v>122.8888888888889</v>
      </c>
      <c r="AF48" s="2">
        <f t="shared" ref="AF48:AH53" si="108">AVERAGE(AF36,AO36,AX36)</f>
        <v>45.166666666666664</v>
      </c>
      <c r="AG48" s="2">
        <f t="shared" si="108"/>
        <v>189.38888888888889</v>
      </c>
      <c r="AH48" s="2">
        <f t="shared" si="108"/>
        <v>37.777777777777779</v>
      </c>
      <c r="AI48" s="1">
        <f>AE48/AG48</f>
        <v>0.64887063655030808</v>
      </c>
      <c r="AJ48" s="1">
        <f>AF48/AG48</f>
        <v>0.23848635963625694</v>
      </c>
      <c r="AK48" s="1">
        <f>AH48/AG48</f>
        <v>0.19947198591962453</v>
      </c>
    </row>
    <row r="49" spans="2:37" x14ac:dyDescent="0.2">
      <c r="B49" s="1">
        <v>2</v>
      </c>
      <c r="C49" s="2">
        <f t="shared" ref="C49:C53" si="109">AVERAGE(C37,L37,U37)</f>
        <v>91.222222222222229</v>
      </c>
      <c r="D49" s="2">
        <f t="shared" si="107"/>
        <v>15.388888888888891</v>
      </c>
      <c r="E49" s="2">
        <f t="shared" si="107"/>
        <v>137.66666666666666</v>
      </c>
      <c r="F49" s="2">
        <f t="shared" si="107"/>
        <v>10.333333333333334</v>
      </c>
      <c r="G49" s="1">
        <f t="shared" ref="G49:G54" si="110">C49/E49</f>
        <v>0.66263115415657803</v>
      </c>
      <c r="H49" s="1">
        <f t="shared" ref="H49:H54" si="111">D49/E49</f>
        <v>0.11178369652945927</v>
      </c>
      <c r="I49" s="1">
        <f t="shared" ref="I49:I54" si="112">F49/E49</f>
        <v>7.5060532687651338E-2</v>
      </c>
      <c r="AD49" s="1">
        <v>2</v>
      </c>
      <c r="AE49" s="2">
        <f t="shared" ref="AE49:AE53" si="113">AVERAGE(AE37,AN37,AW37)</f>
        <v>140.22222222222223</v>
      </c>
      <c r="AF49" s="2">
        <f t="shared" si="108"/>
        <v>43.444444444444436</v>
      </c>
      <c r="AG49" s="2">
        <f t="shared" si="108"/>
        <v>216.72222222222226</v>
      </c>
      <c r="AH49" s="2">
        <f t="shared" si="108"/>
        <v>44.222222222222229</v>
      </c>
      <c r="AI49" s="1">
        <f t="shared" ref="AI49:AI54" si="114">AE49/AG49</f>
        <v>0.64701358625993333</v>
      </c>
      <c r="AJ49" s="1">
        <f t="shared" ref="AJ49:AJ54" si="115">AF49/AG49</f>
        <v>0.20046142014867976</v>
      </c>
      <c r="AK49" s="1">
        <f t="shared" ref="AK49:AK54" si="116">AH49/AG49</f>
        <v>0.2040502435273007</v>
      </c>
    </row>
    <row r="50" spans="2:37" x14ac:dyDescent="0.2">
      <c r="B50" s="1">
        <v>3</v>
      </c>
      <c r="C50" s="2">
        <f t="shared" si="109"/>
        <v>66.222222222222229</v>
      </c>
      <c r="D50" s="2">
        <f t="shared" si="107"/>
        <v>45.722222222222221</v>
      </c>
      <c r="E50" s="2">
        <f t="shared" si="107"/>
        <v>146.61111111111111</v>
      </c>
      <c r="F50" s="2">
        <f t="shared" si="107"/>
        <v>32.277777777777779</v>
      </c>
      <c r="G50" s="1">
        <f t="shared" si="110"/>
        <v>0.4516862447896931</v>
      </c>
      <c r="H50" s="1">
        <f t="shared" si="111"/>
        <v>0.31186055323986356</v>
      </c>
      <c r="I50" s="1">
        <f t="shared" si="112"/>
        <v>0.22015915119363394</v>
      </c>
      <c r="AD50" s="1">
        <v>3</v>
      </c>
      <c r="AE50" s="2">
        <f t="shared" si="113"/>
        <v>125.94444444444446</v>
      </c>
      <c r="AF50" s="2">
        <f t="shared" si="108"/>
        <v>61.611111111111114</v>
      </c>
      <c r="AG50" s="2">
        <f t="shared" si="108"/>
        <v>215.55555555555554</v>
      </c>
      <c r="AH50" s="2">
        <f t="shared" si="108"/>
        <v>48.277777777777779</v>
      </c>
      <c r="AI50" s="1">
        <f t="shared" si="114"/>
        <v>0.58427835051546406</v>
      </c>
      <c r="AJ50" s="1">
        <f t="shared" si="115"/>
        <v>0.28582474226804128</v>
      </c>
      <c r="AK50" s="1">
        <f t="shared" si="116"/>
        <v>0.22396907216494846</v>
      </c>
    </row>
    <row r="51" spans="2:37" x14ac:dyDescent="0.2">
      <c r="B51" s="1">
        <v>4</v>
      </c>
      <c r="C51" s="2">
        <f t="shared" si="109"/>
        <v>22.666666666666668</v>
      </c>
      <c r="D51" s="2">
        <f t="shared" si="107"/>
        <v>22.333333333333332</v>
      </c>
      <c r="E51" s="2">
        <f t="shared" si="107"/>
        <v>178.05555555555557</v>
      </c>
      <c r="F51" s="2">
        <f t="shared" si="107"/>
        <v>11.777777777777777</v>
      </c>
      <c r="G51" s="1">
        <f t="shared" si="110"/>
        <v>0.12730109204368173</v>
      </c>
      <c r="H51" s="1">
        <f t="shared" si="111"/>
        <v>0.12542901716068641</v>
      </c>
      <c r="I51" s="1">
        <f t="shared" si="112"/>
        <v>6.6146645865834616E-2</v>
      </c>
      <c r="AD51" s="1">
        <v>4</v>
      </c>
      <c r="AE51" s="2">
        <f t="shared" si="113"/>
        <v>90.666666666666671</v>
      </c>
      <c r="AF51" s="2">
        <f t="shared" si="108"/>
        <v>67.888888888888886</v>
      </c>
      <c r="AG51" s="2">
        <f t="shared" si="108"/>
        <v>229.5</v>
      </c>
      <c r="AH51" s="2">
        <f t="shared" si="108"/>
        <v>45.55555555555555</v>
      </c>
      <c r="AI51" s="1">
        <f t="shared" si="114"/>
        <v>0.39506172839506176</v>
      </c>
      <c r="AJ51" s="1">
        <f t="shared" si="115"/>
        <v>0.29581215202130234</v>
      </c>
      <c r="AK51" s="1">
        <f t="shared" si="116"/>
        <v>0.19849915274751873</v>
      </c>
    </row>
    <row r="52" spans="2:37" x14ac:dyDescent="0.2">
      <c r="B52" s="1">
        <v>5</v>
      </c>
      <c r="C52" s="2">
        <f t="shared" si="109"/>
        <v>10.222222222222221</v>
      </c>
      <c r="D52" s="2">
        <f t="shared" si="107"/>
        <v>6.7222222222222223</v>
      </c>
      <c r="E52" s="2">
        <f t="shared" si="107"/>
        <v>222.11111111111111</v>
      </c>
      <c r="F52" s="2">
        <f t="shared" si="107"/>
        <v>0.33333333333333331</v>
      </c>
      <c r="G52" s="1">
        <f t="shared" si="110"/>
        <v>4.6023011505752873E-2</v>
      </c>
      <c r="H52" s="1">
        <f t="shared" si="111"/>
        <v>3.0265132566283142E-2</v>
      </c>
      <c r="I52" s="1">
        <f t="shared" si="112"/>
        <v>1.5007503751875938E-3</v>
      </c>
      <c r="AD52" s="1">
        <v>5</v>
      </c>
      <c r="AE52" s="2">
        <f t="shared" si="113"/>
        <v>42.777777777777771</v>
      </c>
      <c r="AF52" s="2">
        <f t="shared" si="108"/>
        <v>13.388888888888888</v>
      </c>
      <c r="AG52" s="2">
        <f t="shared" si="108"/>
        <v>276.16666666666669</v>
      </c>
      <c r="AH52" s="2">
        <f t="shared" si="108"/>
        <v>1.3333333333333333</v>
      </c>
      <c r="AI52" s="1">
        <f t="shared" si="114"/>
        <v>0.15489841078253869</v>
      </c>
      <c r="AJ52" s="1">
        <f t="shared" si="115"/>
        <v>4.8481190907262113E-2</v>
      </c>
      <c r="AK52" s="1">
        <f t="shared" si="116"/>
        <v>4.8280024140012062E-3</v>
      </c>
    </row>
    <row r="53" spans="2:37" x14ac:dyDescent="0.2">
      <c r="B53" s="1">
        <v>6</v>
      </c>
      <c r="C53" s="2">
        <f t="shared" si="109"/>
        <v>11.166666666666666</v>
      </c>
      <c r="D53" s="2">
        <f t="shared" si="107"/>
        <v>10.777777777777779</v>
      </c>
      <c r="E53" s="2">
        <f t="shared" si="107"/>
        <v>65.1111111111111</v>
      </c>
      <c r="F53" s="2">
        <f t="shared" si="107"/>
        <v>1.0555555555555556</v>
      </c>
      <c r="G53" s="1">
        <f t="shared" si="110"/>
        <v>0.17150170648464166</v>
      </c>
      <c r="H53" s="1">
        <f t="shared" si="111"/>
        <v>0.1655290102389079</v>
      </c>
      <c r="I53" s="1">
        <f t="shared" si="112"/>
        <v>1.6211604095563142E-2</v>
      </c>
      <c r="AD53" s="1">
        <v>6</v>
      </c>
      <c r="AE53" s="2">
        <f t="shared" si="113"/>
        <v>22.5</v>
      </c>
      <c r="AF53" s="2">
        <f t="shared" si="108"/>
        <v>15.222222222222221</v>
      </c>
      <c r="AG53" s="2">
        <f t="shared" si="108"/>
        <v>70</v>
      </c>
      <c r="AH53" s="2">
        <f t="shared" si="108"/>
        <v>1.2222222222222223</v>
      </c>
      <c r="AI53" s="1">
        <f t="shared" si="114"/>
        <v>0.32142857142857145</v>
      </c>
      <c r="AJ53" s="1">
        <f t="shared" si="115"/>
        <v>0.21746031746031744</v>
      </c>
      <c r="AK53" s="1">
        <f t="shared" si="116"/>
        <v>1.7460317460317461E-2</v>
      </c>
    </row>
    <row r="54" spans="2:37" x14ac:dyDescent="0.2">
      <c r="B54" s="1" t="s">
        <v>8</v>
      </c>
      <c r="C54" s="1">
        <f>SUM(C48:C53)</f>
        <v>283.5555555555556</v>
      </c>
      <c r="D54" s="1">
        <f t="shared" ref="D54:E54" si="117">SUM(D48:D53)</f>
        <v>111.66666666666669</v>
      </c>
      <c r="E54" s="1">
        <f t="shared" si="117"/>
        <v>888.44444444444434</v>
      </c>
      <c r="F54" s="1">
        <f>SUM(F48:F53)</f>
        <v>64.722222222222229</v>
      </c>
      <c r="G54" s="1">
        <f t="shared" si="110"/>
        <v>0.31915957978989501</v>
      </c>
      <c r="H54" s="1">
        <f t="shared" si="111"/>
        <v>0.12568784392196103</v>
      </c>
      <c r="I54" s="1">
        <f t="shared" si="112"/>
        <v>7.2848924462231138E-2</v>
      </c>
      <c r="AD54" s="1" t="s">
        <v>8</v>
      </c>
      <c r="AE54" s="1">
        <f>SUM(AE48:AE53)</f>
        <v>545</v>
      </c>
      <c r="AF54" s="1">
        <f t="shared" ref="AF54:AG54" si="118">SUM(AF48:AF53)</f>
        <v>246.72222222222223</v>
      </c>
      <c r="AG54" s="1">
        <f t="shared" si="118"/>
        <v>1197.3333333333335</v>
      </c>
      <c r="AH54" s="1">
        <f>SUM(AH48:AH53)</f>
        <v>178.38888888888889</v>
      </c>
      <c r="AI54" s="1">
        <f t="shared" si="114"/>
        <v>0.45517817371937636</v>
      </c>
      <c r="AJ54" s="1">
        <f t="shared" si="115"/>
        <v>0.20605976243504082</v>
      </c>
      <c r="AK54" s="1">
        <f t="shared" si="116"/>
        <v>0.14898849294729025</v>
      </c>
    </row>
    <row r="57" spans="2:37" x14ac:dyDescent="0.2">
      <c r="B57" t="s">
        <v>7</v>
      </c>
      <c r="C57" t="s">
        <v>7</v>
      </c>
      <c r="D57" t="s">
        <v>7</v>
      </c>
      <c r="E57" t="s">
        <v>7</v>
      </c>
      <c r="F57" t="s">
        <v>7</v>
      </c>
      <c r="G57" t="s">
        <v>7</v>
      </c>
    </row>
    <row r="58" spans="2:37" x14ac:dyDescent="0.2">
      <c r="B58">
        <v>7.9787234042553203E-3</v>
      </c>
      <c r="C58">
        <v>4.7516198704103667E-2</v>
      </c>
      <c r="D58">
        <v>0.13503649635036497</v>
      </c>
      <c r="E58">
        <v>0.22995780590717302</v>
      </c>
      <c r="F58">
        <v>0.23007518796992482</v>
      </c>
      <c r="G58">
        <v>0.13793103448275862</v>
      </c>
    </row>
    <row r="59" spans="2:37" x14ac:dyDescent="0.2">
      <c r="B59">
        <v>6.7605633802816908E-2</v>
      </c>
      <c r="C59">
        <v>5.8568329718004339E-2</v>
      </c>
      <c r="D59">
        <v>9.9290780141843976E-2</v>
      </c>
      <c r="E59">
        <v>0.24470134874759153</v>
      </c>
      <c r="F59">
        <v>0.14162561576354679</v>
      </c>
      <c r="G59">
        <v>0.25181598062953997</v>
      </c>
    </row>
    <row r="60" spans="2:37" x14ac:dyDescent="0.2">
      <c r="B60">
        <v>0.25245098039215685</v>
      </c>
      <c r="C60">
        <v>0.20864661654135339</v>
      </c>
      <c r="D60">
        <v>0.20158102766798419</v>
      </c>
      <c r="E60">
        <v>0.2117863720073665</v>
      </c>
      <c r="F60">
        <v>0.17880794701986755</v>
      </c>
      <c r="G60">
        <v>0.28738317757009346</v>
      </c>
    </row>
    <row r="61" spans="2:37" x14ac:dyDescent="0.2">
      <c r="B61">
        <v>8.9641434262948197E-2</v>
      </c>
      <c r="C61">
        <v>8.8957055214723912E-2</v>
      </c>
      <c r="D61">
        <v>6.688963210702341E-3</v>
      </c>
      <c r="E61">
        <v>0.20491803278688522</v>
      </c>
      <c r="F61">
        <v>0.22422680412371132</v>
      </c>
      <c r="G61">
        <v>0.16335540838852097</v>
      </c>
    </row>
    <row r="62" spans="2:37" x14ac:dyDescent="0.2">
      <c r="B62">
        <v>0</v>
      </c>
      <c r="C62">
        <v>0</v>
      </c>
      <c r="D62">
        <v>4.9261083743842365E-3</v>
      </c>
      <c r="E62">
        <v>2.8050490883590462E-3</v>
      </c>
      <c r="F62">
        <v>4.5610034207525657E-3</v>
      </c>
      <c r="G62">
        <v>6.7001675041876048E-3</v>
      </c>
    </row>
    <row r="63" spans="2:37" x14ac:dyDescent="0.2">
      <c r="B63">
        <v>6.7114093959731542E-3</v>
      </c>
      <c r="C63">
        <v>2.2727272727272728E-2</v>
      </c>
      <c r="D63">
        <v>1.7241379310344827E-2</v>
      </c>
      <c r="E63">
        <v>2.0408163265306121E-2</v>
      </c>
      <c r="F63">
        <v>1.3452914798206279E-2</v>
      </c>
      <c r="G63">
        <v>1.8518518518518517E-2</v>
      </c>
    </row>
    <row r="64" spans="2:37" x14ac:dyDescent="0.2">
      <c r="B64">
        <v>7.224958949096881E-2</v>
      </c>
      <c r="C64">
        <v>7.3315719947159824E-2</v>
      </c>
      <c r="D64">
        <v>7.2867298578199055E-2</v>
      </c>
      <c r="E64">
        <v>0.15560567010309276</v>
      </c>
      <c r="F64">
        <v>0.14216163583252192</v>
      </c>
      <c r="G64">
        <v>0.15109427609427609</v>
      </c>
    </row>
    <row r="67" spans="2:5" x14ac:dyDescent="0.2">
      <c r="B67" t="s">
        <v>15</v>
      </c>
      <c r="C67" t="s">
        <v>19</v>
      </c>
      <c r="D67" t="s">
        <v>17</v>
      </c>
    </row>
    <row r="68" spans="2:5" x14ac:dyDescent="0.2">
      <c r="B68">
        <f>STDEV(B58:D58)/SQRT(3)</f>
        <v>3.7540120848086916E-2</v>
      </c>
      <c r="C68">
        <f>STDEV(E58:G58)/SQRT(3)</f>
        <v>3.0695172855404185E-2</v>
      </c>
      <c r="D68">
        <f>_xlfn.T.TEST(B58:D58,E58:G58,2,2)</f>
        <v>4.8776843431924101E-2</v>
      </c>
      <c r="E68" t="s">
        <v>54</v>
      </c>
    </row>
    <row r="69" spans="2:5" x14ac:dyDescent="0.2">
      <c r="B69">
        <f t="shared" ref="B69:B74" si="119">STDEV(B59:D59)/SQRT(3)</f>
        <v>1.2346702961090025E-2</v>
      </c>
      <c r="C69">
        <f t="shared" ref="C69:C74" si="120">STDEV(E59:G59)/SQRT(3)</f>
        <v>3.5603636850994012E-2</v>
      </c>
      <c r="D69">
        <f t="shared" ref="D69:D74" si="121">_xlfn.T.TEST(B59:D59,E59:G59,2,2)</f>
        <v>2.1764354046684597E-2</v>
      </c>
      <c r="E69" t="s">
        <v>54</v>
      </c>
    </row>
    <row r="70" spans="2:5" x14ac:dyDescent="0.2">
      <c r="B70">
        <f t="shared" si="119"/>
        <v>1.5910333694141195E-2</v>
      </c>
      <c r="C70">
        <f t="shared" si="120"/>
        <v>3.2137754031131831E-2</v>
      </c>
      <c r="D70">
        <f t="shared" si="121"/>
        <v>0.89379145994320042</v>
      </c>
    </row>
    <row r="71" spans="2:5" x14ac:dyDescent="0.2">
      <c r="B71">
        <f t="shared" si="119"/>
        <v>2.753746921149991E-2</v>
      </c>
      <c r="C71">
        <f t="shared" si="120"/>
        <v>1.7959224210180331E-2</v>
      </c>
      <c r="D71">
        <f t="shared" si="121"/>
        <v>1.4508692987287125E-2</v>
      </c>
      <c r="E71" t="s">
        <v>55</v>
      </c>
    </row>
    <row r="72" spans="2:5" x14ac:dyDescent="0.2">
      <c r="B72">
        <f t="shared" si="119"/>
        <v>1.6420361247947454E-3</v>
      </c>
      <c r="C72">
        <f t="shared" si="120"/>
        <v>1.126236260654556E-3</v>
      </c>
      <c r="D72">
        <f t="shared" si="121"/>
        <v>0.20073004553308843</v>
      </c>
    </row>
    <row r="73" spans="2:5" x14ac:dyDescent="0.2">
      <c r="B73">
        <f t="shared" si="119"/>
        <v>4.6991912497218952E-3</v>
      </c>
      <c r="C73">
        <f t="shared" si="120"/>
        <v>2.0764095555041093E-3</v>
      </c>
      <c r="D73">
        <f t="shared" si="121"/>
        <v>0.7302782548407486</v>
      </c>
    </row>
    <row r="74" spans="2:5" x14ac:dyDescent="0.2">
      <c r="B74">
        <f t="shared" si="119"/>
        <v>3.0905594515174872E-4</v>
      </c>
      <c r="C74">
        <f t="shared" si="120"/>
        <v>3.9502939090161494E-3</v>
      </c>
      <c r="D74">
        <f t="shared" si="121"/>
        <v>4.1748413137362957E-5</v>
      </c>
      <c r="E74" t="s">
        <v>56</v>
      </c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315T</vt:lpstr>
      <vt:lpstr>CKO</vt:lpstr>
    </vt:vector>
  </TitlesOfParts>
  <Company>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2020-12-05T20:31:52Z</dcterms:created>
  <dcterms:modified xsi:type="dcterms:W3CDTF">2021-09-30T10:20:36Z</dcterms:modified>
</cp:coreProperties>
</file>