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AI\figure 201910\202004 ai figure\data\"/>
    </mc:Choice>
  </mc:AlternateContent>
  <bookViews>
    <workbookView xWindow="0" yWindow="0" windowWidth="21570" windowHeight="8145" firstSheet="10" activeTab="11"/>
  </bookViews>
  <sheets>
    <sheet name="5c-tail immersion 50" sheetId="12" r:id="rId1"/>
    <sheet name="5d-hot plate 52" sheetId="13" r:id="rId2"/>
    <sheet name="5e 5s1e-von frey " sheetId="14" r:id="rId3"/>
    <sheet name="5gh-formalin" sheetId="11" r:id="rId4"/>
    <sheet name="5i-l Hargreaves" sheetId="8" r:id="rId5"/>
    <sheet name="5i-l von-Frey up and down" sheetId="9" r:id="rId6"/>
    <sheet name="5-s1b lbx1ki tail immersion" sheetId="15" r:id="rId7"/>
    <sheet name="5-s1c lbx1ki hot plate" sheetId="16" r:id="rId8"/>
    <sheet name="5-s1i lbx1flx tail immersion" sheetId="17" r:id="rId9"/>
    <sheet name="5-s1j lbx1flx hot plate" sheetId="18" r:id="rId10"/>
    <sheet name="5-s1kl lbx1flx von frey" sheetId="19" r:id="rId11"/>
    <sheet name="s1m-lbx1flx formalin" sheetId="23" r:id="rId12"/>
    <sheet name="5-s1n lbx1flx Hargreaves" sheetId="20" r:id="rId13"/>
    <sheet name="5-s1o lbx1flx von-Frey" sheetId="21" r:id="rId14"/>
  </sheets>
  <calcPr calcId="152511"/>
</workbook>
</file>

<file path=xl/calcChain.xml><?xml version="1.0" encoding="utf-8"?>
<calcChain xmlns="http://schemas.openxmlformats.org/spreadsheetml/2006/main">
  <c r="BV56" i="21" l="1"/>
  <c r="BS56" i="21"/>
  <c r="BO56" i="21"/>
  <c r="BL56" i="21"/>
  <c r="BH56" i="21"/>
  <c r="BE56" i="21"/>
  <c r="BA56" i="21"/>
  <c r="AX56" i="21"/>
  <c r="AT56" i="21"/>
  <c r="AQ56" i="21"/>
  <c r="AN56" i="21"/>
  <c r="AJ56" i="21"/>
  <c r="AG56" i="21"/>
  <c r="AC56" i="21"/>
  <c r="Z56" i="21"/>
  <c r="V56" i="21"/>
  <c r="S56" i="21"/>
  <c r="O56" i="21"/>
  <c r="L56" i="21"/>
  <c r="H56" i="21"/>
  <c r="E56" i="21"/>
  <c r="CD55" i="21"/>
  <c r="CD54" i="21"/>
  <c r="CD53" i="21"/>
  <c r="CD52" i="21"/>
  <c r="CD51" i="21"/>
  <c r="CD50" i="21"/>
  <c r="CD47" i="21"/>
  <c r="CD46" i="21"/>
  <c r="CD45" i="21"/>
  <c r="CD44" i="21"/>
  <c r="CD43" i="21"/>
  <c r="CD56" i="21" s="1"/>
  <c r="BV42" i="21"/>
  <c r="BS42" i="21"/>
  <c r="BO42" i="21"/>
  <c r="BL42" i="21"/>
  <c r="BH42" i="21"/>
  <c r="BE42" i="21"/>
  <c r="BA42" i="21"/>
  <c r="AX42" i="21"/>
  <c r="AT42" i="21"/>
  <c r="AQ42" i="21"/>
  <c r="AN42" i="21"/>
  <c r="AJ42" i="21"/>
  <c r="AG42" i="21"/>
  <c r="AC42" i="21"/>
  <c r="Z42" i="21"/>
  <c r="V42" i="21"/>
  <c r="S42" i="21"/>
  <c r="O42" i="21"/>
  <c r="L42" i="21"/>
  <c r="H42" i="21"/>
  <c r="E42" i="21"/>
  <c r="CD41" i="21"/>
  <c r="CD40" i="21"/>
  <c r="CD39" i="21"/>
  <c r="CD38" i="21"/>
  <c r="CD37" i="21"/>
  <c r="CD36" i="21"/>
  <c r="CD35" i="21"/>
  <c r="CD34" i="21"/>
  <c r="CD33" i="21"/>
  <c r="CD32" i="21"/>
  <c r="CD31" i="21"/>
  <c r="CD42" i="21" s="1"/>
  <c r="CD27" i="21"/>
  <c r="CD26" i="21"/>
  <c r="CD25" i="21"/>
  <c r="CD24" i="21"/>
  <c r="CD23" i="21"/>
  <c r="CD22" i="21"/>
  <c r="CD21" i="21"/>
  <c r="CD20" i="21"/>
  <c r="CD19" i="21"/>
  <c r="CD18" i="21"/>
  <c r="CD17" i="21"/>
  <c r="CD16" i="21"/>
  <c r="CD15" i="21"/>
  <c r="CD14" i="21"/>
  <c r="CD13" i="21"/>
  <c r="CD12" i="21"/>
  <c r="CD11" i="21"/>
  <c r="CD10" i="21"/>
  <c r="CD9" i="21"/>
  <c r="CD8" i="21"/>
  <c r="CD7" i="21"/>
  <c r="CD6" i="21"/>
  <c r="CD5" i="21"/>
  <c r="CD4" i="21"/>
  <c r="AZ56" i="20"/>
  <c r="BX55" i="20"/>
  <c r="BW55" i="20"/>
  <c r="BP55" i="20"/>
  <c r="BO55" i="20"/>
  <c r="BH55" i="20"/>
  <c r="BG55" i="20"/>
  <c r="AY55" i="20"/>
  <c r="AX55" i="20"/>
  <c r="AQ55" i="20"/>
  <c r="AP55" i="20"/>
  <c r="AI55" i="20"/>
  <c r="AH55" i="20"/>
  <c r="AA55" i="20"/>
  <c r="Z55" i="20"/>
  <c r="S55" i="20"/>
  <c r="R55" i="20"/>
  <c r="K55" i="20"/>
  <c r="J55" i="20"/>
  <c r="BX54" i="20"/>
  <c r="BW54" i="20"/>
  <c r="BP54" i="20"/>
  <c r="BO54" i="20"/>
  <c r="BH54" i="20"/>
  <c r="BG54" i="20"/>
  <c r="AY54" i="20"/>
  <c r="AX54" i="20"/>
  <c r="AQ54" i="20"/>
  <c r="AP54" i="20"/>
  <c r="AI54" i="20"/>
  <c r="AH54" i="20"/>
  <c r="AA54" i="20"/>
  <c r="Z54" i="20"/>
  <c r="S54" i="20"/>
  <c r="R54" i="20"/>
  <c r="K54" i="20"/>
  <c r="J54" i="20"/>
  <c r="BX53" i="20"/>
  <c r="BW53" i="20"/>
  <c r="BP53" i="20"/>
  <c r="BO53" i="20"/>
  <c r="BH53" i="20"/>
  <c r="BG53" i="20"/>
  <c r="AY53" i="20"/>
  <c r="AX53" i="20"/>
  <c r="AQ53" i="20"/>
  <c r="AP53" i="20"/>
  <c r="AI53" i="20"/>
  <c r="AH53" i="20"/>
  <c r="AA53" i="20"/>
  <c r="Z53" i="20"/>
  <c r="S53" i="20"/>
  <c r="R53" i="20"/>
  <c r="K53" i="20"/>
  <c r="J53" i="20"/>
  <c r="BX52" i="20"/>
  <c r="BW52" i="20"/>
  <c r="BP52" i="20"/>
  <c r="BO52" i="20"/>
  <c r="BH52" i="20"/>
  <c r="BG52" i="20"/>
  <c r="AY52" i="20"/>
  <c r="AX52" i="20"/>
  <c r="AQ52" i="20"/>
  <c r="AP52" i="20"/>
  <c r="AI52" i="20"/>
  <c r="AH52" i="20"/>
  <c r="AA52" i="20"/>
  <c r="Z52" i="20"/>
  <c r="S52" i="20"/>
  <c r="R52" i="20"/>
  <c r="K52" i="20"/>
  <c r="J52" i="20"/>
  <c r="BX51" i="20"/>
  <c r="BW51" i="20"/>
  <c r="BP51" i="20"/>
  <c r="BO51" i="20"/>
  <c r="BH51" i="20"/>
  <c r="BG51" i="20"/>
  <c r="AY51" i="20"/>
  <c r="AX51" i="20"/>
  <c r="AQ51" i="20"/>
  <c r="AP51" i="20"/>
  <c r="AI51" i="20"/>
  <c r="AH51" i="20"/>
  <c r="AA51" i="20"/>
  <c r="Z51" i="20"/>
  <c r="S51" i="20"/>
  <c r="R51" i="20"/>
  <c r="K51" i="20"/>
  <c r="J51" i="20"/>
  <c r="BX50" i="20"/>
  <c r="BW50" i="20"/>
  <c r="BP50" i="20"/>
  <c r="BO50" i="20"/>
  <c r="BH50" i="20"/>
  <c r="BG50" i="20"/>
  <c r="AY50" i="20"/>
  <c r="AX50" i="20"/>
  <c r="AQ50" i="20"/>
  <c r="AP50" i="20"/>
  <c r="AI50" i="20"/>
  <c r="AH50" i="20"/>
  <c r="AA50" i="20"/>
  <c r="Z50" i="20"/>
  <c r="S50" i="20"/>
  <c r="R50" i="20"/>
  <c r="K50" i="20"/>
  <c r="J50" i="20"/>
  <c r="AQ49" i="20"/>
  <c r="AP49" i="20"/>
  <c r="AI49" i="20"/>
  <c r="AH49" i="20"/>
  <c r="AA49" i="20"/>
  <c r="Z49" i="20"/>
  <c r="S49" i="20"/>
  <c r="R49" i="20"/>
  <c r="K49" i="20"/>
  <c r="J49" i="20"/>
  <c r="AQ48" i="20"/>
  <c r="AP48" i="20"/>
  <c r="AI48" i="20"/>
  <c r="AH48" i="20"/>
  <c r="AA48" i="20"/>
  <c r="Z48" i="20"/>
  <c r="S48" i="20"/>
  <c r="R48" i="20"/>
  <c r="K48" i="20"/>
  <c r="J48" i="20"/>
  <c r="BX47" i="20"/>
  <c r="BW47" i="20"/>
  <c r="BP47" i="20"/>
  <c r="BO47" i="20"/>
  <c r="BH47" i="20"/>
  <c r="BG47" i="20"/>
  <c r="AY47" i="20"/>
  <c r="AX47" i="20"/>
  <c r="AQ47" i="20"/>
  <c r="AP47" i="20"/>
  <c r="AI47" i="20"/>
  <c r="AH47" i="20"/>
  <c r="AA47" i="20"/>
  <c r="Z47" i="20"/>
  <c r="S47" i="20"/>
  <c r="R47" i="20"/>
  <c r="K47" i="20"/>
  <c r="J47" i="20"/>
  <c r="BX46" i="20"/>
  <c r="BW46" i="20"/>
  <c r="BP46" i="20"/>
  <c r="BO46" i="20"/>
  <c r="BH46" i="20"/>
  <c r="BG46" i="20"/>
  <c r="AY46" i="20"/>
  <c r="AX46" i="20"/>
  <c r="AQ46" i="20"/>
  <c r="AP46" i="20"/>
  <c r="AI46" i="20"/>
  <c r="AH46" i="20"/>
  <c r="AA46" i="20"/>
  <c r="Z46" i="20"/>
  <c r="S46" i="20"/>
  <c r="R46" i="20"/>
  <c r="K46" i="20"/>
  <c r="J46" i="20"/>
  <c r="BX45" i="20"/>
  <c r="BW45" i="20"/>
  <c r="BP45" i="20"/>
  <c r="BO45" i="20"/>
  <c r="BH45" i="20"/>
  <c r="BG45" i="20"/>
  <c r="AY45" i="20"/>
  <c r="AX45" i="20"/>
  <c r="AQ45" i="20"/>
  <c r="AP45" i="20"/>
  <c r="AI45" i="20"/>
  <c r="AH45" i="20"/>
  <c r="AA45" i="20"/>
  <c r="Z45" i="20"/>
  <c r="S45" i="20"/>
  <c r="R45" i="20"/>
  <c r="K45" i="20"/>
  <c r="J45" i="20"/>
  <c r="BX44" i="20"/>
  <c r="BW44" i="20"/>
  <c r="BP44" i="20"/>
  <c r="BO44" i="20"/>
  <c r="BH44" i="20"/>
  <c r="BG44" i="20"/>
  <c r="AY44" i="20"/>
  <c r="AX44" i="20"/>
  <c r="AQ44" i="20"/>
  <c r="AP44" i="20"/>
  <c r="AI44" i="20"/>
  <c r="AH44" i="20"/>
  <c r="AA44" i="20"/>
  <c r="Z44" i="20"/>
  <c r="S44" i="20"/>
  <c r="R44" i="20"/>
  <c r="K44" i="20"/>
  <c r="J44" i="20"/>
  <c r="BX43" i="20"/>
  <c r="BX56" i="20" s="1"/>
  <c r="BW43" i="20"/>
  <c r="BW56" i="20" s="1"/>
  <c r="BP43" i="20"/>
  <c r="BP56" i="20" s="1"/>
  <c r="BO43" i="20"/>
  <c r="BO56" i="20" s="1"/>
  <c r="BH43" i="20"/>
  <c r="BH56" i="20" s="1"/>
  <c r="BG43" i="20"/>
  <c r="BG56" i="20" s="1"/>
  <c r="AY43" i="20"/>
  <c r="AY56" i="20" s="1"/>
  <c r="AX43" i="20"/>
  <c r="AX56" i="20" s="1"/>
  <c r="AQ43" i="20"/>
  <c r="AQ56" i="20" s="1"/>
  <c r="AP43" i="20"/>
  <c r="AP56" i="20" s="1"/>
  <c r="AI43" i="20"/>
  <c r="AI56" i="20" s="1"/>
  <c r="AH43" i="20"/>
  <c r="AH56" i="20" s="1"/>
  <c r="AA43" i="20"/>
  <c r="AA56" i="20" s="1"/>
  <c r="Z43" i="20"/>
  <c r="Z56" i="20" s="1"/>
  <c r="S43" i="20"/>
  <c r="S56" i="20" s="1"/>
  <c r="R43" i="20"/>
  <c r="R56" i="20" s="1"/>
  <c r="K43" i="20"/>
  <c r="K56" i="20" s="1"/>
  <c r="J43" i="20"/>
  <c r="J56" i="20" s="1"/>
  <c r="AZ42" i="20"/>
  <c r="BX41" i="20"/>
  <c r="BW41" i="20"/>
  <c r="BP41" i="20"/>
  <c r="BO41" i="20"/>
  <c r="BH41" i="20"/>
  <c r="BG41" i="20"/>
  <c r="AY41" i="20"/>
  <c r="AX41" i="20"/>
  <c r="AQ41" i="20"/>
  <c r="AP41" i="20"/>
  <c r="AI41" i="20"/>
  <c r="AH41" i="20"/>
  <c r="AA41" i="20"/>
  <c r="Z41" i="20"/>
  <c r="S41" i="20"/>
  <c r="R41" i="20"/>
  <c r="K41" i="20"/>
  <c r="J41" i="20"/>
  <c r="BX40" i="20"/>
  <c r="BW40" i="20"/>
  <c r="BP40" i="20"/>
  <c r="BO40" i="20"/>
  <c r="BH40" i="20"/>
  <c r="BG40" i="20"/>
  <c r="AY40" i="20"/>
  <c r="AX40" i="20"/>
  <c r="AQ40" i="20"/>
  <c r="AP40" i="20"/>
  <c r="AI40" i="20"/>
  <c r="AH40" i="20"/>
  <c r="AA40" i="20"/>
  <c r="Z40" i="20"/>
  <c r="S40" i="20"/>
  <c r="R40" i="20"/>
  <c r="K40" i="20"/>
  <c r="J40" i="20"/>
  <c r="BX39" i="20"/>
  <c r="BW39" i="20"/>
  <c r="BP39" i="20"/>
  <c r="BO39" i="20"/>
  <c r="BH39" i="20"/>
  <c r="BG39" i="20"/>
  <c r="AY39" i="20"/>
  <c r="AX39" i="20"/>
  <c r="AQ39" i="20"/>
  <c r="AP39" i="20"/>
  <c r="AI39" i="20"/>
  <c r="AH39" i="20"/>
  <c r="AA39" i="20"/>
  <c r="Z39" i="20"/>
  <c r="S39" i="20"/>
  <c r="R39" i="20"/>
  <c r="K39" i="20"/>
  <c r="J39" i="20"/>
  <c r="BX38" i="20"/>
  <c r="BW38" i="20"/>
  <c r="BP38" i="20"/>
  <c r="BO38" i="20"/>
  <c r="BH38" i="20"/>
  <c r="BG38" i="20"/>
  <c r="AY38" i="20"/>
  <c r="AX38" i="20"/>
  <c r="AQ38" i="20"/>
  <c r="AP38" i="20"/>
  <c r="AI38" i="20"/>
  <c r="AH38" i="20"/>
  <c r="AA38" i="20"/>
  <c r="Z38" i="20"/>
  <c r="S38" i="20"/>
  <c r="R38" i="20"/>
  <c r="K38" i="20"/>
  <c r="J38" i="20"/>
  <c r="BX37" i="20"/>
  <c r="BW37" i="20"/>
  <c r="BP37" i="20"/>
  <c r="BO37" i="20"/>
  <c r="BH37" i="20"/>
  <c r="BG37" i="20"/>
  <c r="AY37" i="20"/>
  <c r="AX37" i="20"/>
  <c r="AQ37" i="20"/>
  <c r="AP37" i="20"/>
  <c r="AI37" i="20"/>
  <c r="AH37" i="20"/>
  <c r="AA37" i="20"/>
  <c r="Z37" i="20"/>
  <c r="S37" i="20"/>
  <c r="R37" i="20"/>
  <c r="K37" i="20"/>
  <c r="J37" i="20"/>
  <c r="BX36" i="20"/>
  <c r="BW36" i="20"/>
  <c r="BP36" i="20"/>
  <c r="BO36" i="20"/>
  <c r="BH36" i="20"/>
  <c r="BG36" i="20"/>
  <c r="AY36" i="20"/>
  <c r="AX36" i="20"/>
  <c r="AQ36" i="20"/>
  <c r="AP36" i="20"/>
  <c r="AI36" i="20"/>
  <c r="AH36" i="20"/>
  <c r="AA36" i="20"/>
  <c r="Z36" i="20"/>
  <c r="S36" i="20"/>
  <c r="R36" i="20"/>
  <c r="K36" i="20"/>
  <c r="J36" i="20"/>
  <c r="BX35" i="20"/>
  <c r="BW35" i="20"/>
  <c r="BP35" i="20"/>
  <c r="BO35" i="20"/>
  <c r="BH35" i="20"/>
  <c r="BG35" i="20"/>
  <c r="AY35" i="20"/>
  <c r="AX35" i="20"/>
  <c r="AQ35" i="20"/>
  <c r="AP35" i="20"/>
  <c r="AI35" i="20"/>
  <c r="AH35" i="20"/>
  <c r="AA35" i="20"/>
  <c r="Z35" i="20"/>
  <c r="S35" i="20"/>
  <c r="R35" i="20"/>
  <c r="K35" i="20"/>
  <c r="J35" i="20"/>
  <c r="BX34" i="20"/>
  <c r="BW34" i="20"/>
  <c r="BP34" i="20"/>
  <c r="BO34" i="20"/>
  <c r="BH34" i="20"/>
  <c r="BG34" i="20"/>
  <c r="AY34" i="20"/>
  <c r="AX34" i="20"/>
  <c r="AQ34" i="20"/>
  <c r="AP34" i="20"/>
  <c r="AI34" i="20"/>
  <c r="AH34" i="20"/>
  <c r="AA34" i="20"/>
  <c r="Z34" i="20"/>
  <c r="S34" i="20"/>
  <c r="R34" i="20"/>
  <c r="K34" i="20"/>
  <c r="J34" i="20"/>
  <c r="BX33" i="20"/>
  <c r="BW33" i="20"/>
  <c r="BP33" i="20"/>
  <c r="BO33" i="20"/>
  <c r="BH33" i="20"/>
  <c r="BG33" i="20"/>
  <c r="AY33" i="20"/>
  <c r="AX33" i="20"/>
  <c r="AQ33" i="20"/>
  <c r="AP33" i="20"/>
  <c r="AI33" i="20"/>
  <c r="AH33" i="20"/>
  <c r="AA33" i="20"/>
  <c r="Z33" i="20"/>
  <c r="S33" i="20"/>
  <c r="R33" i="20"/>
  <c r="K33" i="20"/>
  <c r="J33" i="20"/>
  <c r="BX32" i="20"/>
  <c r="BW32" i="20"/>
  <c r="BP32" i="20"/>
  <c r="BO32" i="20"/>
  <c r="BH32" i="20"/>
  <c r="BG32" i="20"/>
  <c r="AY32" i="20"/>
  <c r="AX32" i="20"/>
  <c r="AQ32" i="20"/>
  <c r="AP32" i="20"/>
  <c r="AI32" i="20"/>
  <c r="AH32" i="20"/>
  <c r="AA32" i="20"/>
  <c r="Z32" i="20"/>
  <c r="S32" i="20"/>
  <c r="R32" i="20"/>
  <c r="K32" i="20"/>
  <c r="J32" i="20"/>
  <c r="BX31" i="20"/>
  <c r="BX42" i="20" s="1"/>
  <c r="BW31" i="20"/>
  <c r="BW42" i="20" s="1"/>
  <c r="BP31" i="20"/>
  <c r="BP42" i="20" s="1"/>
  <c r="BO31" i="20"/>
  <c r="BO42" i="20" s="1"/>
  <c r="BH31" i="20"/>
  <c r="BH42" i="20" s="1"/>
  <c r="BG31" i="20"/>
  <c r="BG42" i="20" s="1"/>
  <c r="AY31" i="20"/>
  <c r="AY42" i="20" s="1"/>
  <c r="AX31" i="20"/>
  <c r="AX42" i="20" s="1"/>
  <c r="AQ31" i="20"/>
  <c r="AQ42" i="20" s="1"/>
  <c r="AP31" i="20"/>
  <c r="AP42" i="20" s="1"/>
  <c r="AI31" i="20"/>
  <c r="AI42" i="20" s="1"/>
  <c r="AH31" i="20"/>
  <c r="AH42" i="20" s="1"/>
  <c r="AA31" i="20"/>
  <c r="AA42" i="20" s="1"/>
  <c r="Z31" i="20"/>
  <c r="Z42" i="20" s="1"/>
  <c r="S31" i="20"/>
  <c r="S42" i="20" s="1"/>
  <c r="R31" i="20"/>
  <c r="R42" i="20" s="1"/>
  <c r="K31" i="20"/>
  <c r="K42" i="20" s="1"/>
  <c r="J31" i="20"/>
  <c r="J42" i="20" s="1"/>
  <c r="BX27" i="20"/>
  <c r="BW27" i="20"/>
  <c r="BP27" i="20"/>
  <c r="BO27" i="20"/>
  <c r="BH27" i="20"/>
  <c r="BG27" i="20"/>
  <c r="AY27" i="20"/>
  <c r="AX27" i="20"/>
  <c r="AQ27" i="20"/>
  <c r="AP27" i="20"/>
  <c r="AI27" i="20"/>
  <c r="AH27" i="20"/>
  <c r="AA27" i="20"/>
  <c r="Z27" i="20"/>
  <c r="S27" i="20"/>
  <c r="R27" i="20"/>
  <c r="K27" i="20"/>
  <c r="J27" i="20"/>
  <c r="BX26" i="20"/>
  <c r="BW26" i="20"/>
  <c r="BP26" i="20"/>
  <c r="BO26" i="20"/>
  <c r="BH26" i="20"/>
  <c r="BG26" i="20"/>
  <c r="AY26" i="20"/>
  <c r="AX26" i="20"/>
  <c r="AQ26" i="20"/>
  <c r="AP26" i="20"/>
  <c r="AI26" i="20"/>
  <c r="AH26" i="20"/>
  <c r="AA26" i="20"/>
  <c r="Z26" i="20"/>
  <c r="S26" i="20"/>
  <c r="R26" i="20"/>
  <c r="K26" i="20"/>
  <c r="J26" i="20"/>
  <c r="BX25" i="20"/>
  <c r="BW25" i="20"/>
  <c r="BP25" i="20"/>
  <c r="BO25" i="20"/>
  <c r="BH25" i="20"/>
  <c r="BG25" i="20"/>
  <c r="AY25" i="20"/>
  <c r="AX25" i="20"/>
  <c r="AQ25" i="20"/>
  <c r="AP25" i="20"/>
  <c r="AI25" i="20"/>
  <c r="AH25" i="20"/>
  <c r="AA25" i="20"/>
  <c r="Z25" i="20"/>
  <c r="S25" i="20"/>
  <c r="R25" i="20"/>
  <c r="K25" i="20"/>
  <c r="J25" i="20"/>
  <c r="BX24" i="20"/>
  <c r="BW24" i="20"/>
  <c r="BP24" i="20"/>
  <c r="BO24" i="20"/>
  <c r="BH24" i="20"/>
  <c r="BG24" i="20"/>
  <c r="AY24" i="20"/>
  <c r="AX24" i="20"/>
  <c r="AQ24" i="20"/>
  <c r="AP24" i="20"/>
  <c r="AI24" i="20"/>
  <c r="AH24" i="20"/>
  <c r="AA24" i="20"/>
  <c r="Z24" i="20"/>
  <c r="S24" i="20"/>
  <c r="R24" i="20"/>
  <c r="K24" i="20"/>
  <c r="J24" i="20"/>
  <c r="BX23" i="20"/>
  <c r="BW23" i="20"/>
  <c r="BP23" i="20"/>
  <c r="BO23" i="20"/>
  <c r="BH23" i="20"/>
  <c r="BG23" i="20"/>
  <c r="AY23" i="20"/>
  <c r="AX23" i="20"/>
  <c r="AQ23" i="20"/>
  <c r="AP23" i="20"/>
  <c r="AI23" i="20"/>
  <c r="AH23" i="20"/>
  <c r="AA23" i="20"/>
  <c r="Z23" i="20"/>
  <c r="S23" i="20"/>
  <c r="R23" i="20"/>
  <c r="K23" i="20"/>
  <c r="J23" i="20"/>
  <c r="BX22" i="20"/>
  <c r="BW22" i="20"/>
  <c r="BP22" i="20"/>
  <c r="BO22" i="20"/>
  <c r="BH22" i="20"/>
  <c r="BG22" i="20"/>
  <c r="AY22" i="20"/>
  <c r="AX22" i="20"/>
  <c r="AQ22" i="20"/>
  <c r="AP22" i="20"/>
  <c r="AI22" i="20"/>
  <c r="AH22" i="20"/>
  <c r="AA22" i="20"/>
  <c r="Z22" i="20"/>
  <c r="S22" i="20"/>
  <c r="R22" i="20"/>
  <c r="K22" i="20"/>
  <c r="J22" i="20"/>
  <c r="BX21" i="20"/>
  <c r="BW21" i="20"/>
  <c r="BP21" i="20"/>
  <c r="BO21" i="20"/>
  <c r="BH21" i="20"/>
  <c r="BG21" i="20"/>
  <c r="AY21" i="20"/>
  <c r="AX21" i="20"/>
  <c r="AQ21" i="20"/>
  <c r="AP21" i="20"/>
  <c r="AI21" i="20"/>
  <c r="AH21" i="20"/>
  <c r="AA21" i="20"/>
  <c r="Z21" i="20"/>
  <c r="S21" i="20"/>
  <c r="R21" i="20"/>
  <c r="K21" i="20"/>
  <c r="J21" i="20"/>
  <c r="BX20" i="20"/>
  <c r="BW20" i="20"/>
  <c r="BP20" i="20"/>
  <c r="BO20" i="20"/>
  <c r="BH20" i="20"/>
  <c r="BG20" i="20"/>
  <c r="AY20" i="20"/>
  <c r="AX20" i="20"/>
  <c r="AQ20" i="20"/>
  <c r="AP20" i="20"/>
  <c r="AI20" i="20"/>
  <c r="AH20" i="20"/>
  <c r="AA20" i="20"/>
  <c r="Z20" i="20"/>
  <c r="S20" i="20"/>
  <c r="R20" i="20"/>
  <c r="K20" i="20"/>
  <c r="J20" i="20"/>
  <c r="BX19" i="20"/>
  <c r="BW19" i="20"/>
  <c r="BP19" i="20"/>
  <c r="BO19" i="20"/>
  <c r="BH19" i="20"/>
  <c r="BG19" i="20"/>
  <c r="AY19" i="20"/>
  <c r="AX19" i="20"/>
  <c r="AQ19" i="20"/>
  <c r="AP19" i="20"/>
  <c r="AI19" i="20"/>
  <c r="AH19" i="20"/>
  <c r="AA19" i="20"/>
  <c r="Z19" i="20"/>
  <c r="S19" i="20"/>
  <c r="R19" i="20"/>
  <c r="K19" i="20"/>
  <c r="J19" i="20"/>
  <c r="BX18" i="20"/>
  <c r="BW18" i="20"/>
  <c r="BP18" i="20"/>
  <c r="BO18" i="20"/>
  <c r="BH18" i="20"/>
  <c r="BG18" i="20"/>
  <c r="AY18" i="20"/>
  <c r="AX18" i="20"/>
  <c r="AQ18" i="20"/>
  <c r="AP18" i="20"/>
  <c r="AI18" i="20"/>
  <c r="AH18" i="20"/>
  <c r="AA18" i="20"/>
  <c r="Z18" i="20"/>
  <c r="S18" i="20"/>
  <c r="R18" i="20"/>
  <c r="K18" i="20"/>
  <c r="J18" i="20"/>
  <c r="BX17" i="20"/>
  <c r="BW17" i="20"/>
  <c r="BP17" i="20"/>
  <c r="BO17" i="20"/>
  <c r="BH17" i="20"/>
  <c r="BG17" i="20"/>
  <c r="AY17" i="20"/>
  <c r="AX17" i="20"/>
  <c r="AQ17" i="20"/>
  <c r="AP17" i="20"/>
  <c r="AI17" i="20"/>
  <c r="AH17" i="20"/>
  <c r="AA17" i="20"/>
  <c r="Z17" i="20"/>
  <c r="S17" i="20"/>
  <c r="R17" i="20"/>
  <c r="K17" i="20"/>
  <c r="J17" i="20"/>
  <c r="BX16" i="20"/>
  <c r="BW16" i="20"/>
  <c r="BP16" i="20"/>
  <c r="BO16" i="20"/>
  <c r="BH16" i="20"/>
  <c r="BG16" i="20"/>
  <c r="AY16" i="20"/>
  <c r="AX16" i="20"/>
  <c r="AQ16" i="20"/>
  <c r="AP16" i="20"/>
  <c r="AI16" i="20"/>
  <c r="AH16" i="20"/>
  <c r="AA16" i="20"/>
  <c r="Z16" i="20"/>
  <c r="S16" i="20"/>
  <c r="R16" i="20"/>
  <c r="K16" i="20"/>
  <c r="J16" i="20"/>
  <c r="BX15" i="20"/>
  <c r="BW15" i="20"/>
  <c r="BP15" i="20"/>
  <c r="BO15" i="20"/>
  <c r="BH15" i="20"/>
  <c r="BG15" i="20"/>
  <c r="AY15" i="20"/>
  <c r="AX15" i="20"/>
  <c r="AQ15" i="20"/>
  <c r="AP15" i="20"/>
  <c r="AI15" i="20"/>
  <c r="AH15" i="20"/>
  <c r="AA15" i="20"/>
  <c r="Z15" i="20"/>
  <c r="S15" i="20"/>
  <c r="R15" i="20"/>
  <c r="K15" i="20"/>
  <c r="J15" i="20"/>
  <c r="BX14" i="20"/>
  <c r="BW14" i="20"/>
  <c r="BP14" i="20"/>
  <c r="BO14" i="20"/>
  <c r="BH14" i="20"/>
  <c r="BG14" i="20"/>
  <c r="AY14" i="20"/>
  <c r="AX14" i="20"/>
  <c r="AQ14" i="20"/>
  <c r="AP14" i="20"/>
  <c r="AI14" i="20"/>
  <c r="AH14" i="20"/>
  <c r="AA14" i="20"/>
  <c r="Z14" i="20"/>
  <c r="S14" i="20"/>
  <c r="R14" i="20"/>
  <c r="K14" i="20"/>
  <c r="J14" i="20"/>
  <c r="BX13" i="20"/>
  <c r="BW13" i="20"/>
  <c r="BP13" i="20"/>
  <c r="BO13" i="20"/>
  <c r="BH13" i="20"/>
  <c r="BG13" i="20"/>
  <c r="AY13" i="20"/>
  <c r="AX13" i="20"/>
  <c r="AQ13" i="20"/>
  <c r="AP13" i="20"/>
  <c r="AI13" i="20"/>
  <c r="AH13" i="20"/>
  <c r="AA13" i="20"/>
  <c r="Z13" i="20"/>
  <c r="S13" i="20"/>
  <c r="R13" i="20"/>
  <c r="K13" i="20"/>
  <c r="J13" i="20"/>
  <c r="BX12" i="20"/>
  <c r="BW12" i="20"/>
  <c r="BP12" i="20"/>
  <c r="BO12" i="20"/>
  <c r="BH12" i="20"/>
  <c r="BG12" i="20"/>
  <c r="AY12" i="20"/>
  <c r="AX12" i="20"/>
  <c r="AQ12" i="20"/>
  <c r="AP12" i="20"/>
  <c r="AI12" i="20"/>
  <c r="AH12" i="20"/>
  <c r="AA12" i="20"/>
  <c r="Z12" i="20"/>
  <c r="S12" i="20"/>
  <c r="R12" i="20"/>
  <c r="K12" i="20"/>
  <c r="J12" i="20"/>
  <c r="BX11" i="20"/>
  <c r="BW11" i="20"/>
  <c r="BP11" i="20"/>
  <c r="BO11" i="20"/>
  <c r="BH11" i="20"/>
  <c r="BG11" i="20"/>
  <c r="AY11" i="20"/>
  <c r="AX11" i="20"/>
  <c r="AQ11" i="20"/>
  <c r="AP11" i="20"/>
  <c r="AI11" i="20"/>
  <c r="AH11" i="20"/>
  <c r="AA11" i="20"/>
  <c r="Z11" i="20"/>
  <c r="S11" i="20"/>
  <c r="R11" i="20"/>
  <c r="K11" i="20"/>
  <c r="J11" i="20"/>
  <c r="BX10" i="20"/>
  <c r="BW10" i="20"/>
  <c r="BP10" i="20"/>
  <c r="BO10" i="20"/>
  <c r="BH10" i="20"/>
  <c r="BG10" i="20"/>
  <c r="AY10" i="20"/>
  <c r="AX10" i="20"/>
  <c r="AQ10" i="20"/>
  <c r="AP10" i="20"/>
  <c r="AI10" i="20"/>
  <c r="AH10" i="20"/>
  <c r="AA10" i="20"/>
  <c r="Z10" i="20"/>
  <c r="S10" i="20"/>
  <c r="R10" i="20"/>
  <c r="K10" i="20"/>
  <c r="J10" i="20"/>
  <c r="BX9" i="20"/>
  <c r="BW9" i="20"/>
  <c r="BP9" i="20"/>
  <c r="BO9" i="20"/>
  <c r="BH9" i="20"/>
  <c r="BG9" i="20"/>
  <c r="AY9" i="20"/>
  <c r="AX9" i="20"/>
  <c r="AQ9" i="20"/>
  <c r="AP9" i="20"/>
  <c r="AI9" i="20"/>
  <c r="AH9" i="20"/>
  <c r="AA9" i="20"/>
  <c r="Z9" i="20"/>
  <c r="S9" i="20"/>
  <c r="R9" i="20"/>
  <c r="K9" i="20"/>
  <c r="J9" i="20"/>
  <c r="BX8" i="20"/>
  <c r="BW8" i="20"/>
  <c r="BP8" i="20"/>
  <c r="BO8" i="20"/>
  <c r="BH8" i="20"/>
  <c r="BG8" i="20"/>
  <c r="AY8" i="20"/>
  <c r="AX8" i="20"/>
  <c r="AQ8" i="20"/>
  <c r="AP8" i="20"/>
  <c r="AI8" i="20"/>
  <c r="AH8" i="20"/>
  <c r="AA8" i="20"/>
  <c r="Z8" i="20"/>
  <c r="S8" i="20"/>
  <c r="R8" i="20"/>
  <c r="K8" i="20"/>
  <c r="J8" i="20"/>
  <c r="BX7" i="20"/>
  <c r="BW7" i="20"/>
  <c r="BP7" i="20"/>
  <c r="BO7" i="20"/>
  <c r="BH7" i="20"/>
  <c r="BG7" i="20"/>
  <c r="AY7" i="20"/>
  <c r="AX7" i="20"/>
  <c r="AQ7" i="20"/>
  <c r="AP7" i="20"/>
  <c r="AI7" i="20"/>
  <c r="AH7" i="20"/>
  <c r="AA7" i="20"/>
  <c r="Z7" i="20"/>
  <c r="S7" i="20"/>
  <c r="R7" i="20"/>
  <c r="K7" i="20"/>
  <c r="J7" i="20"/>
  <c r="BX6" i="20"/>
  <c r="BW6" i="20"/>
  <c r="BP6" i="20"/>
  <c r="BO6" i="20"/>
  <c r="BH6" i="20"/>
  <c r="BG6" i="20"/>
  <c r="AY6" i="20"/>
  <c r="AX6" i="20"/>
  <c r="AQ6" i="20"/>
  <c r="AP6" i="20"/>
  <c r="AI6" i="20"/>
  <c r="AH6" i="20"/>
  <c r="AA6" i="20"/>
  <c r="Z6" i="20"/>
  <c r="S6" i="20"/>
  <c r="R6" i="20"/>
  <c r="K6" i="20"/>
  <c r="J6" i="20"/>
  <c r="BX5" i="20"/>
  <c r="BW5" i="20"/>
  <c r="BP5" i="20"/>
  <c r="BO5" i="20"/>
  <c r="BH5" i="20"/>
  <c r="BG5" i="20"/>
  <c r="AY5" i="20"/>
  <c r="AX5" i="20"/>
  <c r="AQ5" i="20"/>
  <c r="AP5" i="20"/>
  <c r="AI5" i="20"/>
  <c r="AH5" i="20"/>
  <c r="AA5" i="20"/>
  <c r="Z5" i="20"/>
  <c r="S5" i="20"/>
  <c r="R5" i="20"/>
  <c r="K5" i="20"/>
  <c r="J5" i="20"/>
  <c r="BX4" i="20"/>
  <c r="BW4" i="20"/>
  <c r="BP4" i="20"/>
  <c r="BO4" i="20"/>
  <c r="BH4" i="20"/>
  <c r="BG4" i="20"/>
  <c r="AY4" i="20"/>
  <c r="AX4" i="20"/>
  <c r="AQ4" i="20"/>
  <c r="AP4" i="20"/>
  <c r="AI4" i="20"/>
  <c r="AH4" i="20"/>
  <c r="AA4" i="20"/>
  <c r="Z4" i="20"/>
  <c r="S4" i="20"/>
  <c r="R4" i="20"/>
  <c r="K4" i="20"/>
  <c r="J4" i="20"/>
  <c r="AH20" i="11" l="1"/>
  <c r="AG20" i="11"/>
  <c r="AF20" i="11"/>
  <c r="AE20" i="11"/>
  <c r="AD20" i="11"/>
  <c r="AC20" i="11"/>
  <c r="Y20" i="11"/>
  <c r="X20" i="11"/>
  <c r="W20" i="11"/>
  <c r="V20" i="11"/>
  <c r="U20" i="11"/>
  <c r="AH19" i="11"/>
  <c r="AG19" i="11"/>
  <c r="AF19" i="11"/>
  <c r="AE19" i="11"/>
  <c r="AD19" i="11"/>
  <c r="AC19" i="11"/>
  <c r="Y19" i="11"/>
  <c r="X19" i="11"/>
  <c r="W19" i="11"/>
  <c r="V19" i="11"/>
  <c r="U19" i="11"/>
  <c r="U58" i="11"/>
  <c r="T58" i="11"/>
  <c r="S58" i="11"/>
  <c r="Q58" i="11"/>
  <c r="P58" i="11"/>
  <c r="O58" i="11"/>
  <c r="N58" i="11"/>
  <c r="M58" i="11"/>
  <c r="L58" i="11"/>
  <c r="K58" i="11"/>
  <c r="I58" i="11"/>
  <c r="H58" i="11"/>
  <c r="F58" i="11"/>
  <c r="E58" i="11"/>
  <c r="D58" i="11"/>
  <c r="C58" i="11"/>
  <c r="B58" i="11"/>
  <c r="U57" i="11"/>
  <c r="T57" i="11"/>
  <c r="S57" i="11"/>
  <c r="Q57" i="11"/>
  <c r="P57" i="11"/>
  <c r="O57" i="11"/>
  <c r="N57" i="11"/>
  <c r="M57" i="11"/>
  <c r="L57" i="11"/>
  <c r="K57" i="11"/>
  <c r="I57" i="11"/>
  <c r="H57" i="11"/>
  <c r="F57" i="11"/>
  <c r="E57" i="11"/>
  <c r="D57" i="11"/>
  <c r="C57" i="11"/>
  <c r="B57" i="11"/>
  <c r="R26" i="11"/>
  <c r="Q26" i="11"/>
  <c r="P26" i="11"/>
  <c r="O26" i="11"/>
  <c r="N26" i="11"/>
  <c r="M26" i="11"/>
  <c r="L26" i="11"/>
  <c r="K26" i="11"/>
  <c r="J26" i="11"/>
  <c r="I26" i="11"/>
  <c r="H26" i="11"/>
  <c r="G26" i="11"/>
  <c r="F26" i="11"/>
  <c r="E26" i="11"/>
  <c r="D26" i="11"/>
  <c r="C26" i="11"/>
  <c r="B26" i="11"/>
  <c r="R25" i="11"/>
  <c r="Q25" i="11"/>
  <c r="P25" i="11"/>
  <c r="O25" i="11"/>
  <c r="N25" i="11"/>
  <c r="M25" i="11"/>
  <c r="L25" i="11"/>
  <c r="K25" i="11"/>
  <c r="J25" i="11"/>
  <c r="I25" i="11"/>
  <c r="H25" i="11"/>
  <c r="G25" i="11"/>
  <c r="F25" i="11"/>
  <c r="E25" i="11"/>
  <c r="D25" i="11"/>
  <c r="C25" i="11"/>
  <c r="B25" i="11"/>
  <c r="DK37" i="9" l="1"/>
  <c r="DJ37" i="9"/>
  <c r="CZ37" i="9"/>
  <c r="CY37" i="9"/>
  <c r="CO37" i="9"/>
  <c r="CN37" i="9"/>
  <c r="BO37" i="9"/>
  <c r="BN37" i="9"/>
  <c r="BD37" i="9"/>
  <c r="BC37" i="9"/>
  <c r="AS37" i="9"/>
  <c r="AR37" i="9"/>
  <c r="AH37" i="9"/>
  <c r="AG37" i="9"/>
  <c r="W37" i="9"/>
  <c r="V37" i="9"/>
  <c r="E37" i="9"/>
  <c r="D37" i="9"/>
  <c r="CE35" i="9"/>
  <c r="CD35" i="9"/>
  <c r="CC35" i="9"/>
  <c r="CB35" i="9"/>
  <c r="CA35" i="9"/>
  <c r="BZ35" i="9"/>
  <c r="S35" i="9"/>
  <c r="P35" i="9"/>
  <c r="DK34" i="9"/>
  <c r="DJ34" i="9"/>
  <c r="CZ34" i="9"/>
  <c r="CY34" i="9"/>
  <c r="CO34" i="9"/>
  <c r="CN34" i="9"/>
  <c r="BO34" i="9"/>
  <c r="BN34" i="9"/>
  <c r="BD34" i="9"/>
  <c r="BC34" i="9"/>
  <c r="AS34" i="9"/>
  <c r="AR34" i="9"/>
  <c r="AH34" i="9"/>
  <c r="AG34" i="9"/>
  <c r="W34" i="9"/>
  <c r="V34" i="9"/>
  <c r="E34" i="9"/>
  <c r="D34" i="9"/>
  <c r="DK33" i="9"/>
  <c r="DJ33" i="9"/>
  <c r="CZ33" i="9"/>
  <c r="CY33" i="9"/>
  <c r="CO33" i="9"/>
  <c r="CN33" i="9"/>
  <c r="BO33" i="9"/>
  <c r="BN33" i="9"/>
  <c r="BD33" i="9"/>
  <c r="BC33" i="9"/>
  <c r="AS33" i="9"/>
  <c r="AR33" i="9"/>
  <c r="AH33" i="9"/>
  <c r="AG33" i="9"/>
  <c r="W33" i="9"/>
  <c r="V33" i="9"/>
  <c r="E33" i="9"/>
  <c r="D33" i="9"/>
  <c r="DK32" i="9"/>
  <c r="DJ32" i="9"/>
  <c r="CZ32" i="9"/>
  <c r="CY32" i="9"/>
  <c r="CO32" i="9"/>
  <c r="CN32" i="9"/>
  <c r="BO32" i="9"/>
  <c r="BN32" i="9"/>
  <c r="BD32" i="9"/>
  <c r="BC32" i="9"/>
  <c r="AS32" i="9"/>
  <c r="AR32" i="9"/>
  <c r="AH32" i="9"/>
  <c r="AG32" i="9"/>
  <c r="W32" i="9"/>
  <c r="V32" i="9"/>
  <c r="E32" i="9"/>
  <c r="D32" i="9"/>
  <c r="DK31" i="9"/>
  <c r="DJ31" i="9"/>
  <c r="DJ35" i="9" s="1"/>
  <c r="CZ31" i="9"/>
  <c r="CY31" i="9"/>
  <c r="CO31" i="9"/>
  <c r="CN31" i="9"/>
  <c r="CN35" i="9" s="1"/>
  <c r="BO31" i="9"/>
  <c r="BN31" i="9"/>
  <c r="BD31" i="9"/>
  <c r="BC31" i="9"/>
  <c r="AS31" i="9"/>
  <c r="AR31" i="9"/>
  <c r="AH31" i="9"/>
  <c r="AG31" i="9"/>
  <c r="W31" i="9"/>
  <c r="V31" i="9"/>
  <c r="E31" i="9"/>
  <c r="D31" i="9"/>
  <c r="D35" i="9" s="1"/>
  <c r="DK30" i="9"/>
  <c r="DK35" i="9" s="1"/>
  <c r="DJ30" i="9"/>
  <c r="CZ30" i="9"/>
  <c r="CZ35" i="9" s="1"/>
  <c r="CY30" i="9"/>
  <c r="CY35" i="9" s="1"/>
  <c r="CO30" i="9"/>
  <c r="CO35" i="9" s="1"/>
  <c r="CN30" i="9"/>
  <c r="BO30" i="9"/>
  <c r="BO35" i="9" s="1"/>
  <c r="BN30" i="9"/>
  <c r="BN35" i="9" s="1"/>
  <c r="BD30" i="9"/>
  <c r="BD35" i="9" s="1"/>
  <c r="BC30" i="9"/>
  <c r="BC35" i="9" s="1"/>
  <c r="AS30" i="9"/>
  <c r="AS35" i="9" s="1"/>
  <c r="AR30" i="9"/>
  <c r="AR35" i="9" s="1"/>
  <c r="AH30" i="9"/>
  <c r="AH35" i="9" s="1"/>
  <c r="AG30" i="9"/>
  <c r="AG35" i="9" s="1"/>
  <c r="W30" i="9"/>
  <c r="W35" i="9" s="1"/>
  <c r="V30" i="9"/>
  <c r="V35" i="9" s="1"/>
  <c r="E30" i="9"/>
  <c r="E35" i="9" s="1"/>
  <c r="D30" i="9"/>
  <c r="CE29" i="9"/>
  <c r="CD29" i="9"/>
  <c r="CC29" i="9"/>
  <c r="CB29" i="9"/>
  <c r="CA29" i="9"/>
  <c r="BZ29" i="9"/>
  <c r="S29" i="9"/>
  <c r="P29" i="9"/>
  <c r="DK28" i="9"/>
  <c r="DJ28" i="9"/>
  <c r="CZ28" i="9"/>
  <c r="CY28" i="9"/>
  <c r="CO28" i="9"/>
  <c r="CN28" i="9"/>
  <c r="BO28" i="9"/>
  <c r="BN28" i="9"/>
  <c r="BD28" i="9"/>
  <c r="BC28" i="9"/>
  <c r="AS28" i="9"/>
  <c r="AR28" i="9"/>
  <c r="AH28" i="9"/>
  <c r="AG28" i="9"/>
  <c r="W28" i="9"/>
  <c r="V28" i="9"/>
  <c r="E28" i="9"/>
  <c r="D28" i="9"/>
  <c r="DK27" i="9"/>
  <c r="DJ27" i="9"/>
  <c r="CZ27" i="9"/>
  <c r="CY27" i="9"/>
  <c r="CO27" i="9"/>
  <c r="CN27" i="9"/>
  <c r="BO27" i="9"/>
  <c r="BN27" i="9"/>
  <c r="BD27" i="9"/>
  <c r="BC27" i="9"/>
  <c r="AS27" i="9"/>
  <c r="AR27" i="9"/>
  <c r="AH27" i="9"/>
  <c r="AG27" i="9"/>
  <c r="W27" i="9"/>
  <c r="V27" i="9"/>
  <c r="E27" i="9"/>
  <c r="D27" i="9"/>
  <c r="DK26" i="9"/>
  <c r="DJ26" i="9"/>
  <c r="CZ26" i="9"/>
  <c r="CY26" i="9"/>
  <c r="CO26" i="9"/>
  <c r="CN26" i="9"/>
  <c r="BO26" i="9"/>
  <c r="BN26" i="9"/>
  <c r="BD26" i="9"/>
  <c r="BC26" i="9"/>
  <c r="AS26" i="9"/>
  <c r="AR26" i="9"/>
  <c r="AH26" i="9"/>
  <c r="AG26" i="9"/>
  <c r="W26" i="9"/>
  <c r="V26" i="9"/>
  <c r="E26" i="9"/>
  <c r="D26" i="9"/>
  <c r="DK25" i="9"/>
  <c r="DJ25" i="9"/>
  <c r="CZ25" i="9"/>
  <c r="CY25" i="9"/>
  <c r="CO25" i="9"/>
  <c r="CN25" i="9"/>
  <c r="BO25" i="9"/>
  <c r="BN25" i="9"/>
  <c r="BD25" i="9"/>
  <c r="BC25" i="9"/>
  <c r="AS25" i="9"/>
  <c r="AR25" i="9"/>
  <c r="AH25" i="9"/>
  <c r="AG25" i="9"/>
  <c r="W25" i="9"/>
  <c r="V25" i="9"/>
  <c r="E25" i="9"/>
  <c r="D25" i="9"/>
  <c r="DK24" i="9"/>
  <c r="DJ24" i="9"/>
  <c r="CZ24" i="9"/>
  <c r="CY24" i="9"/>
  <c r="CO24" i="9"/>
  <c r="CN24" i="9"/>
  <c r="BO24" i="9"/>
  <c r="BN24" i="9"/>
  <c r="BD24" i="9"/>
  <c r="BC24" i="9"/>
  <c r="AS24" i="9"/>
  <c r="AR24" i="9"/>
  <c r="AH24" i="9"/>
  <c r="AG24" i="9"/>
  <c r="W24" i="9"/>
  <c r="V24" i="9"/>
  <c r="E24" i="9"/>
  <c r="D24" i="9"/>
  <c r="DK23" i="9"/>
  <c r="DJ23" i="9"/>
  <c r="CZ23" i="9"/>
  <c r="CY23" i="9"/>
  <c r="CO23" i="9"/>
  <c r="CN23" i="9"/>
  <c r="BO23" i="9"/>
  <c r="BN23" i="9"/>
  <c r="BD23" i="9"/>
  <c r="BC23" i="9"/>
  <c r="AS23" i="9"/>
  <c r="AR23" i="9"/>
  <c r="AH23" i="9"/>
  <c r="AG23" i="9"/>
  <c r="W23" i="9"/>
  <c r="V23" i="9"/>
  <c r="E23" i="9"/>
  <c r="D23" i="9"/>
  <c r="DK22" i="9"/>
  <c r="DJ22" i="9"/>
  <c r="CZ22" i="9"/>
  <c r="CY22" i="9"/>
  <c r="CO22" i="9"/>
  <c r="CN22" i="9"/>
  <c r="BO22" i="9"/>
  <c r="BN22" i="9"/>
  <c r="BN29" i="9" s="1"/>
  <c r="BD22" i="9"/>
  <c r="BC22" i="9"/>
  <c r="AS22" i="9"/>
  <c r="AR22" i="9"/>
  <c r="AR29" i="9" s="1"/>
  <c r="AH22" i="9"/>
  <c r="AG22" i="9"/>
  <c r="W22" i="9"/>
  <c r="V22" i="9"/>
  <c r="V29" i="9" s="1"/>
  <c r="E22" i="9"/>
  <c r="D22" i="9"/>
  <c r="DK21" i="9"/>
  <c r="DK29" i="9" s="1"/>
  <c r="DJ21" i="9"/>
  <c r="DJ29" i="9" s="1"/>
  <c r="CZ21" i="9"/>
  <c r="CZ29" i="9" s="1"/>
  <c r="CY21" i="9"/>
  <c r="CY29" i="9" s="1"/>
  <c r="CO21" i="9"/>
  <c r="CO29" i="9" s="1"/>
  <c r="CN21" i="9"/>
  <c r="CN29" i="9" s="1"/>
  <c r="BO21" i="9"/>
  <c r="BO29" i="9" s="1"/>
  <c r="BN21" i="9"/>
  <c r="BD21" i="9"/>
  <c r="BD29" i="9" s="1"/>
  <c r="BC21" i="9"/>
  <c r="BC29" i="9" s="1"/>
  <c r="AS21" i="9"/>
  <c r="AS29" i="9" s="1"/>
  <c r="AR21" i="9"/>
  <c r="AH21" i="9"/>
  <c r="AH29" i="9" s="1"/>
  <c r="AG21" i="9"/>
  <c r="AG29" i="9" s="1"/>
  <c r="W21" i="9"/>
  <c r="W29" i="9" s="1"/>
  <c r="V21" i="9"/>
  <c r="E21" i="9"/>
  <c r="E29" i="9" s="1"/>
  <c r="D21" i="9"/>
  <c r="D29" i="9" s="1"/>
  <c r="DH36" i="8"/>
  <c r="DG36" i="8"/>
  <c r="CX36" i="8"/>
  <c r="CW36" i="8"/>
  <c r="CN36" i="8"/>
  <c r="CI36" i="8"/>
  <c r="CH36" i="8"/>
  <c r="BX36" i="8"/>
  <c r="BW36" i="8"/>
  <c r="BE36" i="8"/>
  <c r="BD36" i="8"/>
  <c r="AU36" i="8"/>
  <c r="AT36" i="8"/>
  <c r="AK36" i="8"/>
  <c r="AJ36" i="8"/>
  <c r="AA36" i="8"/>
  <c r="Z36" i="8"/>
  <c r="Q36" i="8"/>
  <c r="P36" i="8"/>
  <c r="K36" i="8"/>
  <c r="J36" i="8"/>
  <c r="DH34" i="8"/>
  <c r="DG34" i="8"/>
  <c r="CX34" i="8"/>
  <c r="CW34" i="8"/>
  <c r="CN34" i="8"/>
  <c r="CI34" i="8"/>
  <c r="CH34" i="8"/>
  <c r="BX34" i="8"/>
  <c r="BW34" i="8"/>
  <c r="BE34" i="8"/>
  <c r="BD34" i="8"/>
  <c r="AU34" i="8"/>
  <c r="AT34" i="8"/>
  <c r="AK34" i="8"/>
  <c r="AJ34" i="8"/>
  <c r="AA34" i="8"/>
  <c r="Z34" i="8"/>
  <c r="Q34" i="8"/>
  <c r="P34" i="8"/>
  <c r="K34" i="8"/>
  <c r="J34" i="8"/>
  <c r="DH33" i="8"/>
  <c r="DG33" i="8"/>
  <c r="CX33" i="8"/>
  <c r="CX35" i="8" s="1"/>
  <c r="CW33" i="8"/>
  <c r="CN33" i="8"/>
  <c r="CI33" i="8"/>
  <c r="CH33" i="8"/>
  <c r="CH35" i="8" s="1"/>
  <c r="BX33" i="8"/>
  <c r="BW33" i="8"/>
  <c r="BE33" i="8"/>
  <c r="BD33" i="8"/>
  <c r="AU33" i="8"/>
  <c r="AT33" i="8"/>
  <c r="AK33" i="8"/>
  <c r="AJ33" i="8"/>
  <c r="AA33" i="8"/>
  <c r="Z33" i="8"/>
  <c r="Q33" i="8"/>
  <c r="P33" i="8"/>
  <c r="K33" i="8"/>
  <c r="J33" i="8"/>
  <c r="DH32" i="8"/>
  <c r="DG32" i="8"/>
  <c r="CX32" i="8"/>
  <c r="CW32" i="8"/>
  <c r="CN32" i="8"/>
  <c r="CI32" i="8"/>
  <c r="CH32" i="8"/>
  <c r="BX32" i="8"/>
  <c r="BW32" i="8"/>
  <c r="BE32" i="8"/>
  <c r="BD32" i="8"/>
  <c r="AU32" i="8"/>
  <c r="AT32" i="8"/>
  <c r="AK32" i="8"/>
  <c r="AJ32" i="8"/>
  <c r="AA32" i="8"/>
  <c r="Z32" i="8"/>
  <c r="Q32" i="8"/>
  <c r="P32" i="8"/>
  <c r="K32" i="8"/>
  <c r="J32" i="8"/>
  <c r="DH31" i="8"/>
  <c r="DG31" i="8"/>
  <c r="CX31" i="8"/>
  <c r="CW31" i="8"/>
  <c r="CN31" i="8"/>
  <c r="CI31" i="8"/>
  <c r="CH31" i="8"/>
  <c r="BX31" i="8"/>
  <c r="BW31" i="8"/>
  <c r="BE31" i="8"/>
  <c r="BD31" i="8"/>
  <c r="AU31" i="8"/>
  <c r="AT31" i="8"/>
  <c r="AT35" i="8" s="1"/>
  <c r="AK31" i="8"/>
  <c r="AJ31" i="8"/>
  <c r="AA31" i="8"/>
  <c r="Z31" i="8"/>
  <c r="Z35" i="8" s="1"/>
  <c r="Q31" i="8"/>
  <c r="P31" i="8"/>
  <c r="K31" i="8"/>
  <c r="J31" i="8"/>
  <c r="J35" i="8" s="1"/>
  <c r="DH30" i="8"/>
  <c r="DH35" i="8" s="1"/>
  <c r="DG30" i="8"/>
  <c r="DG35" i="8" s="1"/>
  <c r="CX30" i="8"/>
  <c r="CW30" i="8"/>
  <c r="CW35" i="8" s="1"/>
  <c r="CN30" i="8"/>
  <c r="CN35" i="8" s="1"/>
  <c r="CI30" i="8"/>
  <c r="CI35" i="8" s="1"/>
  <c r="CH30" i="8"/>
  <c r="BX30" i="8"/>
  <c r="BX35" i="8" s="1"/>
  <c r="BW30" i="8"/>
  <c r="BW35" i="8" s="1"/>
  <c r="BE30" i="8"/>
  <c r="BE35" i="8" s="1"/>
  <c r="BD30" i="8"/>
  <c r="BD35" i="8" s="1"/>
  <c r="AU30" i="8"/>
  <c r="AU35" i="8" s="1"/>
  <c r="AT30" i="8"/>
  <c r="AK30" i="8"/>
  <c r="AK35" i="8" s="1"/>
  <c r="AJ30" i="8"/>
  <c r="AJ35" i="8" s="1"/>
  <c r="AA30" i="8"/>
  <c r="AA35" i="8" s="1"/>
  <c r="Z30" i="8"/>
  <c r="Q30" i="8"/>
  <c r="Q35" i="8" s="1"/>
  <c r="P30" i="8"/>
  <c r="P35" i="8" s="1"/>
  <c r="K30" i="8"/>
  <c r="K35" i="8" s="1"/>
  <c r="J30" i="8"/>
  <c r="BN29" i="8"/>
  <c r="BN35" i="8" s="1"/>
  <c r="BM29" i="8"/>
  <c r="BM35" i="8" s="1"/>
  <c r="BL29" i="8"/>
  <c r="BL35" i="8" s="1"/>
  <c r="BK29" i="8"/>
  <c r="BK35" i="8" s="1"/>
  <c r="BJ29" i="8"/>
  <c r="BJ35" i="8" s="1"/>
  <c r="BI29" i="8"/>
  <c r="BI35" i="8" s="1"/>
  <c r="DH28" i="8"/>
  <c r="DG28" i="8"/>
  <c r="CX28" i="8"/>
  <c r="CW28" i="8"/>
  <c r="CN28" i="8"/>
  <c r="CI28" i="8"/>
  <c r="CH28" i="8"/>
  <c r="BX28" i="8"/>
  <c r="BW28" i="8"/>
  <c r="BE28" i="8"/>
  <c r="BD28" i="8"/>
  <c r="AU28" i="8"/>
  <c r="AT28" i="8"/>
  <c r="AK28" i="8"/>
  <c r="AJ28" i="8"/>
  <c r="AA28" i="8"/>
  <c r="Z28" i="8"/>
  <c r="Q28" i="8"/>
  <c r="P28" i="8"/>
  <c r="K28" i="8"/>
  <c r="J28" i="8"/>
  <c r="DH27" i="8"/>
  <c r="DG27" i="8"/>
  <c r="CX27" i="8"/>
  <c r="CW27" i="8"/>
  <c r="CN27" i="8"/>
  <c r="CI27" i="8"/>
  <c r="CH27" i="8"/>
  <c r="BX27" i="8"/>
  <c r="BW27" i="8"/>
  <c r="BE27" i="8"/>
  <c r="BD27" i="8"/>
  <c r="AU27" i="8"/>
  <c r="AT27" i="8"/>
  <c r="AK27" i="8"/>
  <c r="AJ27" i="8"/>
  <c r="AA27" i="8"/>
  <c r="Z27" i="8"/>
  <c r="Q27" i="8"/>
  <c r="P27" i="8"/>
  <c r="K27" i="8"/>
  <c r="J27" i="8"/>
  <c r="DH26" i="8"/>
  <c r="DG26" i="8"/>
  <c r="CX26" i="8"/>
  <c r="CW26" i="8"/>
  <c r="CN26" i="8"/>
  <c r="CI26" i="8"/>
  <c r="CH26" i="8"/>
  <c r="BX26" i="8"/>
  <c r="BW26" i="8"/>
  <c r="BE26" i="8"/>
  <c r="BD26" i="8"/>
  <c r="AU26" i="8"/>
  <c r="AT26" i="8"/>
  <c r="AK26" i="8"/>
  <c r="AJ26" i="8"/>
  <c r="AA26" i="8"/>
  <c r="Z26" i="8"/>
  <c r="Q26" i="8"/>
  <c r="P26" i="8"/>
  <c r="K26" i="8"/>
  <c r="J26" i="8"/>
  <c r="DH25" i="8"/>
  <c r="DG25" i="8"/>
  <c r="CX25" i="8"/>
  <c r="CW25" i="8"/>
  <c r="CN25" i="8"/>
  <c r="CI25" i="8"/>
  <c r="CH25" i="8"/>
  <c r="BX25" i="8"/>
  <c r="BW25" i="8"/>
  <c r="BE25" i="8"/>
  <c r="BD25" i="8"/>
  <c r="AU25" i="8"/>
  <c r="AT25" i="8"/>
  <c r="AK25" i="8"/>
  <c r="AJ25" i="8"/>
  <c r="AA25" i="8"/>
  <c r="Z25" i="8"/>
  <c r="Q25" i="8"/>
  <c r="P25" i="8"/>
  <c r="K25" i="8"/>
  <c r="J25" i="8"/>
  <c r="DH24" i="8"/>
  <c r="DG24" i="8"/>
  <c r="CX24" i="8"/>
  <c r="CW24" i="8"/>
  <c r="CN24" i="8"/>
  <c r="CI24" i="8"/>
  <c r="CH24" i="8"/>
  <c r="BX24" i="8"/>
  <c r="BW24" i="8"/>
  <c r="BE24" i="8"/>
  <c r="BD24" i="8"/>
  <c r="AU24" i="8"/>
  <c r="AT24" i="8"/>
  <c r="AK24" i="8"/>
  <c r="AJ24" i="8"/>
  <c r="AA24" i="8"/>
  <c r="Z24" i="8"/>
  <c r="Q24" i="8"/>
  <c r="P24" i="8"/>
  <c r="K24" i="8"/>
  <c r="J24" i="8"/>
  <c r="DH23" i="8"/>
  <c r="DG23" i="8"/>
  <c r="CX23" i="8"/>
  <c r="CW23" i="8"/>
  <c r="CN23" i="8"/>
  <c r="CI23" i="8"/>
  <c r="CH23" i="8"/>
  <c r="BX23" i="8"/>
  <c r="BW23" i="8"/>
  <c r="BE23" i="8"/>
  <c r="BD23" i="8"/>
  <c r="AU23" i="8"/>
  <c r="AT23" i="8"/>
  <c r="AK23" i="8"/>
  <c r="AJ23" i="8"/>
  <c r="AA23" i="8"/>
  <c r="Z23" i="8"/>
  <c r="Q23" i="8"/>
  <c r="P23" i="8"/>
  <c r="K23" i="8"/>
  <c r="J23" i="8"/>
  <c r="DH22" i="8"/>
  <c r="DG22" i="8"/>
  <c r="CX22" i="8"/>
  <c r="CW22" i="8"/>
  <c r="CN22" i="8"/>
  <c r="CI22" i="8"/>
  <c r="CH22" i="8"/>
  <c r="BX22" i="8"/>
  <c r="BW22" i="8"/>
  <c r="BE22" i="8"/>
  <c r="BD22" i="8"/>
  <c r="AU22" i="8"/>
  <c r="AT22" i="8"/>
  <c r="AK22" i="8"/>
  <c r="AJ22" i="8"/>
  <c r="AA22" i="8"/>
  <c r="Z22" i="8"/>
  <c r="Q22" i="8"/>
  <c r="P22" i="8"/>
  <c r="K22" i="8"/>
  <c r="J22" i="8"/>
  <c r="DH21" i="8"/>
  <c r="DH29" i="8" s="1"/>
  <c r="DG21" i="8"/>
  <c r="DG29" i="8" s="1"/>
  <c r="CX21" i="8"/>
  <c r="CX29" i="8" s="1"/>
  <c r="CW21" i="8"/>
  <c r="CW29" i="8" s="1"/>
  <c r="CN21" i="8"/>
  <c r="CN29" i="8" s="1"/>
  <c r="CI21" i="8"/>
  <c r="CI29" i="8" s="1"/>
  <c r="CH21" i="8"/>
  <c r="CH29" i="8" s="1"/>
  <c r="BX21" i="8"/>
  <c r="BX29" i="8" s="1"/>
  <c r="BW21" i="8"/>
  <c r="BW29" i="8" s="1"/>
  <c r="BE21" i="8"/>
  <c r="BE29" i="8" s="1"/>
  <c r="BD21" i="8"/>
  <c r="BD29" i="8" s="1"/>
  <c r="AU21" i="8"/>
  <c r="AU29" i="8" s="1"/>
  <c r="AT21" i="8"/>
  <c r="AT29" i="8" s="1"/>
  <c r="AK21" i="8"/>
  <c r="AK29" i="8" s="1"/>
  <c r="AJ21" i="8"/>
  <c r="AJ29" i="8" s="1"/>
  <c r="AA21" i="8"/>
  <c r="AA29" i="8" s="1"/>
  <c r="Z21" i="8"/>
  <c r="Z29" i="8" s="1"/>
  <c r="Q21" i="8"/>
  <c r="Q29" i="8" s="1"/>
  <c r="P21" i="8"/>
  <c r="P29" i="8" s="1"/>
  <c r="K21" i="8"/>
  <c r="K29" i="8" s="1"/>
  <c r="J21" i="8"/>
  <c r="J29" i="8" s="1"/>
  <c r="DH17" i="8"/>
  <c r="DG17" i="8"/>
  <c r="CX17" i="8"/>
  <c r="CW17" i="8"/>
  <c r="CN17" i="8"/>
  <c r="CI17" i="8"/>
  <c r="CH17" i="8"/>
  <c r="BX17" i="8"/>
  <c r="BW17" i="8"/>
  <c r="BE17" i="8"/>
  <c r="BD17" i="8"/>
  <c r="AU17" i="8"/>
  <c r="AT17" i="8"/>
  <c r="AK17" i="8"/>
  <c r="AJ17" i="8"/>
  <c r="AA17" i="8"/>
  <c r="Z17" i="8"/>
  <c r="Q17" i="8"/>
  <c r="P17" i="8"/>
  <c r="K17" i="8"/>
  <c r="J17" i="8"/>
  <c r="DH16" i="8"/>
  <c r="DG16" i="8"/>
  <c r="CX16" i="8"/>
  <c r="CW16" i="8"/>
  <c r="CN16" i="8"/>
  <c r="CI16" i="8"/>
  <c r="CH16" i="8"/>
  <c r="BX16" i="8"/>
  <c r="BW16" i="8"/>
  <c r="BE16" i="8"/>
  <c r="BD16" i="8"/>
  <c r="AU16" i="8"/>
  <c r="AT16" i="8"/>
  <c r="AK16" i="8"/>
  <c r="AJ16" i="8"/>
  <c r="AA16" i="8"/>
  <c r="Z16" i="8"/>
  <c r="Q16" i="8"/>
  <c r="P16" i="8"/>
  <c r="K16" i="8"/>
  <c r="J16" i="8"/>
  <c r="DH15" i="8"/>
  <c r="DG15" i="8"/>
  <c r="CX15" i="8"/>
  <c r="CW15" i="8"/>
  <c r="CN15" i="8"/>
  <c r="CI15" i="8"/>
  <c r="CH15" i="8"/>
  <c r="BX15" i="8"/>
  <c r="BW15" i="8"/>
  <c r="BE15" i="8"/>
  <c r="BD15" i="8"/>
  <c r="AU15" i="8"/>
  <c r="AT15" i="8"/>
  <c r="AK15" i="8"/>
  <c r="AJ15" i="8"/>
  <c r="AA15" i="8"/>
  <c r="Z15" i="8"/>
  <c r="Q15" i="8"/>
  <c r="P15" i="8"/>
  <c r="K15" i="8"/>
  <c r="J15" i="8"/>
  <c r="DH14" i="8"/>
  <c r="DG14" i="8"/>
  <c r="CX14" i="8"/>
  <c r="CW14" i="8"/>
  <c r="CN14" i="8"/>
  <c r="CI14" i="8"/>
  <c r="CH14" i="8"/>
  <c r="BX14" i="8"/>
  <c r="BW14" i="8"/>
  <c r="BE14" i="8"/>
  <c r="BD14" i="8"/>
  <c r="AU14" i="8"/>
  <c r="AT14" i="8"/>
  <c r="AK14" i="8"/>
  <c r="AJ14" i="8"/>
  <c r="AA14" i="8"/>
  <c r="Z14" i="8"/>
  <c r="Q14" i="8"/>
  <c r="P14" i="8"/>
  <c r="K14" i="8"/>
  <c r="J14" i="8"/>
  <c r="DH13" i="8"/>
  <c r="DG13" i="8"/>
  <c r="CX13" i="8"/>
  <c r="CW13" i="8"/>
  <c r="CN13" i="8"/>
  <c r="CI13" i="8"/>
  <c r="CH13" i="8"/>
  <c r="BX13" i="8"/>
  <c r="BW13" i="8"/>
  <c r="BE13" i="8"/>
  <c r="BD13" i="8"/>
  <c r="AU13" i="8"/>
  <c r="AT13" i="8"/>
  <c r="AK13" i="8"/>
  <c r="AJ13" i="8"/>
  <c r="AA13" i="8"/>
  <c r="Z13" i="8"/>
  <c r="Q13" i="8"/>
  <c r="P13" i="8"/>
  <c r="K13" i="8"/>
  <c r="J13" i="8"/>
  <c r="DH12" i="8"/>
  <c r="DG12" i="8"/>
  <c r="CX12" i="8"/>
  <c r="CW12" i="8"/>
  <c r="CN12" i="8"/>
  <c r="CI12" i="8"/>
  <c r="CH12" i="8"/>
  <c r="BX12" i="8"/>
  <c r="BW12" i="8"/>
  <c r="BE12" i="8"/>
  <c r="BD12" i="8"/>
  <c r="AU12" i="8"/>
  <c r="AT12" i="8"/>
  <c r="AK12" i="8"/>
  <c r="AJ12" i="8"/>
  <c r="AA12" i="8"/>
  <c r="Z12" i="8"/>
  <c r="Q12" i="8"/>
  <c r="P12" i="8"/>
  <c r="K12" i="8"/>
  <c r="J12" i="8"/>
  <c r="DH11" i="8"/>
  <c r="DG11" i="8"/>
  <c r="CX11" i="8"/>
  <c r="CW11" i="8"/>
  <c r="CN11" i="8"/>
  <c r="CI11" i="8"/>
  <c r="CH11" i="8"/>
  <c r="BX11" i="8"/>
  <c r="BW11" i="8"/>
  <c r="BE11" i="8"/>
  <c r="BD11" i="8"/>
  <c r="AU11" i="8"/>
  <c r="AT11" i="8"/>
  <c r="AK11" i="8"/>
  <c r="AJ11" i="8"/>
  <c r="AA11" i="8"/>
  <c r="Z11" i="8"/>
  <c r="Q11" i="8"/>
  <c r="P11" i="8"/>
  <c r="K11" i="8"/>
  <c r="J11" i="8"/>
  <c r="DH10" i="8"/>
  <c r="DG10" i="8"/>
  <c r="CX10" i="8"/>
  <c r="CW10" i="8"/>
  <c r="CN10" i="8"/>
  <c r="CI10" i="8"/>
  <c r="CH10" i="8"/>
  <c r="BX10" i="8"/>
  <c r="BW10" i="8"/>
  <c r="BE10" i="8"/>
  <c r="BD10" i="8"/>
  <c r="AU10" i="8"/>
  <c r="AT10" i="8"/>
  <c r="AK10" i="8"/>
  <c r="AJ10" i="8"/>
  <c r="AA10" i="8"/>
  <c r="Z10" i="8"/>
  <c r="Q10" i="8"/>
  <c r="P10" i="8"/>
  <c r="K10" i="8"/>
  <c r="J10" i="8"/>
  <c r="DH9" i="8"/>
  <c r="DG9" i="8"/>
  <c r="CX9" i="8"/>
  <c r="CW9" i="8"/>
  <c r="CN9" i="8"/>
  <c r="CI9" i="8"/>
  <c r="CH9" i="8"/>
  <c r="BX9" i="8"/>
  <c r="BW9" i="8"/>
  <c r="BE9" i="8"/>
  <c r="BD9" i="8"/>
  <c r="AU9" i="8"/>
  <c r="AT9" i="8"/>
  <c r="AK9" i="8"/>
  <c r="AJ9" i="8"/>
  <c r="AA9" i="8"/>
  <c r="Z9" i="8"/>
  <c r="Q9" i="8"/>
  <c r="P9" i="8"/>
  <c r="K9" i="8"/>
  <c r="J9" i="8"/>
  <c r="DH8" i="8"/>
  <c r="DG8" i="8"/>
  <c r="CX8" i="8"/>
  <c r="CW8" i="8"/>
  <c r="CN8" i="8"/>
  <c r="CI8" i="8"/>
  <c r="CH8" i="8"/>
  <c r="BX8" i="8"/>
  <c r="BW8" i="8"/>
  <c r="BE8" i="8"/>
  <c r="BD8" i="8"/>
  <c r="AU8" i="8"/>
  <c r="AT8" i="8"/>
  <c r="AK8" i="8"/>
  <c r="AJ8" i="8"/>
  <c r="AA8" i="8"/>
  <c r="Z8" i="8"/>
  <c r="Q8" i="8"/>
  <c r="P8" i="8"/>
  <c r="K8" i="8"/>
  <c r="J8" i="8"/>
  <c r="DH7" i="8"/>
  <c r="DG7" i="8"/>
  <c r="CX7" i="8"/>
  <c r="CW7" i="8"/>
  <c r="CN7" i="8"/>
  <c r="CI7" i="8"/>
  <c r="CH7" i="8"/>
  <c r="BX7" i="8"/>
  <c r="BW7" i="8"/>
  <c r="BE7" i="8"/>
  <c r="BD7" i="8"/>
  <c r="AU7" i="8"/>
  <c r="AT7" i="8"/>
  <c r="AK7" i="8"/>
  <c r="AJ7" i="8"/>
  <c r="AA7" i="8"/>
  <c r="Z7" i="8"/>
  <c r="Q7" i="8"/>
  <c r="P7" i="8"/>
  <c r="K7" i="8"/>
  <c r="J7" i="8"/>
  <c r="DH6" i="8"/>
  <c r="DG6" i="8"/>
  <c r="CX6" i="8"/>
  <c r="CW6" i="8"/>
  <c r="CN6" i="8"/>
  <c r="CI6" i="8"/>
  <c r="CH6" i="8"/>
  <c r="BX6" i="8"/>
  <c r="BW6" i="8"/>
  <c r="BE6" i="8"/>
  <c r="BD6" i="8"/>
  <c r="AU6" i="8"/>
  <c r="AT6" i="8"/>
  <c r="AK6" i="8"/>
  <c r="AJ6" i="8"/>
  <c r="AA6" i="8"/>
  <c r="Z6" i="8"/>
  <c r="Q6" i="8"/>
  <c r="P6" i="8"/>
  <c r="K6" i="8"/>
  <c r="J6" i="8"/>
  <c r="DH5" i="8"/>
  <c r="DG5" i="8"/>
  <c r="CX5" i="8"/>
  <c r="CW5" i="8"/>
  <c r="CN5" i="8"/>
  <c r="CI5" i="8"/>
  <c r="CH5" i="8"/>
  <c r="BX5" i="8"/>
  <c r="BW5" i="8"/>
  <c r="BE5" i="8"/>
  <c r="BD5" i="8"/>
  <c r="AU5" i="8"/>
  <c r="AT5" i="8"/>
  <c r="AK5" i="8"/>
  <c r="AJ5" i="8"/>
  <c r="AA5" i="8"/>
  <c r="Z5" i="8"/>
  <c r="Q5" i="8"/>
  <c r="P5" i="8"/>
  <c r="K5" i="8"/>
  <c r="J5" i="8"/>
  <c r="DH4" i="8"/>
  <c r="DG4" i="8"/>
  <c r="CX4" i="8"/>
  <c r="CW4" i="8"/>
  <c r="CN4" i="8"/>
  <c r="CI4" i="8"/>
  <c r="CH4" i="8"/>
  <c r="BX4" i="8"/>
  <c r="BW4" i="8"/>
  <c r="BE4" i="8"/>
  <c r="BD4" i="8"/>
  <c r="AU4" i="8"/>
  <c r="AT4" i="8"/>
  <c r="AK4" i="8"/>
  <c r="AJ4" i="8"/>
  <c r="AA4" i="8"/>
  <c r="Z4" i="8"/>
  <c r="Q4" i="8"/>
  <c r="P4" i="8"/>
  <c r="K4" i="8"/>
  <c r="J4" i="8"/>
</calcChain>
</file>

<file path=xl/sharedStrings.xml><?xml version="1.0" encoding="utf-8"?>
<sst xmlns="http://schemas.openxmlformats.org/spreadsheetml/2006/main" count="3040" uniqueCount="175">
  <si>
    <t>Lbx1-Cre MOR-KI</t>
  </si>
  <si>
    <t>Baseline</t>
  </si>
  <si>
    <t>Hargreaves</t>
  </si>
  <si>
    <t>Intensity=8</t>
  </si>
  <si>
    <t>cutoff time=20 sec</t>
  </si>
  <si>
    <t>mean</t>
  </si>
  <si>
    <t>CFA 2h</t>
  </si>
  <si>
    <t>CFA d1</t>
  </si>
  <si>
    <t>CFA d3</t>
  </si>
  <si>
    <t>CFA d5</t>
  </si>
  <si>
    <t>CFA d7</t>
  </si>
  <si>
    <t>Morphine (10 mg/kg, s.c.)</t>
  </si>
  <si>
    <t>CFA d14</t>
  </si>
  <si>
    <t>CFA d21</t>
  </si>
  <si>
    <t>40 min</t>
  </si>
  <si>
    <t>CFA d28</t>
  </si>
  <si>
    <t>CFA d49</t>
  </si>
  <si>
    <t>original No.</t>
  </si>
  <si>
    <t>genotype</t>
  </si>
  <si>
    <t>No.</t>
  </si>
  <si>
    <t>left hindpaw</t>
  </si>
  <si>
    <t>right hindpaw</t>
  </si>
  <si>
    <t>lhp</t>
  </si>
  <si>
    <t>rhp</t>
  </si>
  <si>
    <t>BW (g)</t>
  </si>
  <si>
    <t>30 min</t>
  </si>
  <si>
    <t>60 min</t>
  </si>
  <si>
    <t>90 min</t>
  </si>
  <si>
    <t>120 min</t>
  </si>
  <si>
    <t>180 min</t>
  </si>
  <si>
    <t>240 min</t>
  </si>
  <si>
    <t>34#</t>
  </si>
  <si>
    <t>Cre+</t>
  </si>
  <si>
    <t>36#</t>
  </si>
  <si>
    <t>Cre-</t>
  </si>
  <si>
    <t>11#</t>
  </si>
  <si>
    <t>33#</t>
  </si>
  <si>
    <t>2#</t>
  </si>
  <si>
    <t>4#</t>
  </si>
  <si>
    <t>7#</t>
  </si>
  <si>
    <t>61#</t>
  </si>
  <si>
    <t>62#</t>
  </si>
  <si>
    <t>63#</t>
  </si>
  <si>
    <t>Cre+/KI+/-</t>
  </si>
  <si>
    <t>53#</t>
  </si>
  <si>
    <t>65#</t>
  </si>
  <si>
    <t>58#</t>
  </si>
  <si>
    <t>60#</t>
  </si>
  <si>
    <t>Cre</t>
  </si>
  <si>
    <r>
      <rPr>
        <b/>
        <sz val="10"/>
        <color rgb="FFFF7C80"/>
        <rFont val="Arial"/>
        <family val="2"/>
      </rPr>
      <t>MOR-KI</t>
    </r>
    <r>
      <rPr>
        <b/>
        <vertAlign val="superscript"/>
        <sz val="10"/>
        <color rgb="FFFF7C80"/>
        <rFont val="Arial"/>
        <family val="2"/>
      </rPr>
      <t>CeA/AAV-Cre</t>
    </r>
  </si>
  <si>
    <t>von-Frey</t>
  </si>
  <si>
    <t>up and down</t>
  </si>
  <si>
    <t>O and X</t>
  </si>
  <si>
    <t>threshold</t>
  </si>
  <si>
    <t>OOOXOXOX</t>
  </si>
  <si>
    <t>OOOXOOXX</t>
  </si>
  <si>
    <t>OOOOXOXXO</t>
  </si>
  <si>
    <t>OOOOXXOXO</t>
  </si>
  <si>
    <t>OOXXOXX</t>
  </si>
  <si>
    <t>OOOOXXXOO</t>
  </si>
  <si>
    <t>OXXOXO</t>
  </si>
  <si>
    <t>OXOXXO</t>
  </si>
  <si>
    <t>OOOXXOOO</t>
  </si>
  <si>
    <t>OXOOXX</t>
  </si>
  <si>
    <t>OOOXOOXO</t>
  </si>
  <si>
    <t>OXOXOX</t>
  </si>
  <si>
    <t>OXXOOX</t>
  </si>
  <si>
    <t>OOXXOOX</t>
  </si>
  <si>
    <t>OXOOXO</t>
  </si>
  <si>
    <t>OOXOXXO</t>
  </si>
  <si>
    <t>OOXOXOX</t>
  </si>
  <si>
    <t>OOOXOXOO</t>
  </si>
  <si>
    <t>OOOOXXOOX</t>
  </si>
  <si>
    <t>OXXOOO</t>
  </si>
  <si>
    <t>OOXOOXO</t>
  </si>
  <si>
    <t>XOXOOO</t>
  </si>
  <si>
    <t>OXOXOO</t>
  </si>
  <si>
    <t>OOOOXXXOX</t>
  </si>
  <si>
    <t>OOXXOXO</t>
  </si>
  <si>
    <t>XOXOXX</t>
  </si>
  <si>
    <t>OOOXXOOX</t>
  </si>
  <si>
    <t>OOXXXOX</t>
  </si>
  <si>
    <t>OOOOXXOXX</t>
  </si>
  <si>
    <t>OOXOOOX</t>
  </si>
  <si>
    <t>OOOXXOXX</t>
  </si>
  <si>
    <t>OOOXOXXO</t>
  </si>
  <si>
    <t>OOXXXOO</t>
  </si>
  <si>
    <t>XOXOOX</t>
  </si>
  <si>
    <t>XOOXOO</t>
  </si>
  <si>
    <t>OOXOXOO</t>
  </si>
  <si>
    <t>OOOXXOXO</t>
  </si>
  <si>
    <t>XOOXOX</t>
  </si>
  <si>
    <t>OOXOXXX</t>
  </si>
  <si>
    <t>XOXOXO</t>
  </si>
  <si>
    <t>OOOOXOXOX</t>
  </si>
  <si>
    <t>XOOXXO</t>
  </si>
  <si>
    <t>OOOOXOXXX</t>
  </si>
  <si>
    <t>XOOOOX</t>
  </si>
  <si>
    <t>OOOXXXOX</t>
  </si>
  <si>
    <t>OXOXXX</t>
  </si>
  <si>
    <t>OXXOXX</t>
  </si>
  <si>
    <t>OXOOOX</t>
  </si>
  <si>
    <t>OOOXOXXX</t>
  </si>
  <si>
    <t>OXXXOO</t>
  </si>
  <si>
    <t>OOXOOXX</t>
  </si>
  <si>
    <t>XOOXXX</t>
  </si>
  <si>
    <t>XOOOXX</t>
  </si>
  <si>
    <t>XOOOXO</t>
  </si>
  <si>
    <t>+</t>
  </si>
  <si>
    <t>morphine s.c.-Formalin</t>
    <phoneticPr fontId="2" type="noConversion"/>
  </si>
  <si>
    <t>start</t>
    <phoneticPr fontId="2" type="noConversion"/>
  </si>
  <si>
    <t>0-5 min</t>
  </si>
  <si>
    <t>5-10 min</t>
  </si>
  <si>
    <t>10-15 min</t>
  </si>
  <si>
    <t>15-20 min</t>
  </si>
  <si>
    <t>20-25 min</t>
  </si>
  <si>
    <t>25-30 min</t>
  </si>
  <si>
    <t>30-35 min</t>
  </si>
  <si>
    <t>35-40 min</t>
  </si>
  <si>
    <t>40-45 min</t>
  </si>
  <si>
    <t>45-50 min</t>
  </si>
  <si>
    <t>50-55 min</t>
  </si>
  <si>
    <t>55-60 min</t>
  </si>
  <si>
    <t>I (0-10 min)</t>
    <phoneticPr fontId="2" type="noConversion"/>
  </si>
  <si>
    <t>II (10-60 min)</t>
    <phoneticPr fontId="2" type="noConversion"/>
  </si>
  <si>
    <t>II (10-60 min)</t>
    <phoneticPr fontId="2" type="noConversion"/>
  </si>
  <si>
    <t>Lbx1-Cre+/MOR-KI</t>
    <phoneticPr fontId="2" type="noConversion"/>
  </si>
  <si>
    <t>Lbx1-Cre-/MOR-KI</t>
    <phoneticPr fontId="2" type="noConversion"/>
  </si>
  <si>
    <t>saline/morphine s.c. 10 mg/kg -Formalin 5%, 10 ul</t>
    <phoneticPr fontId="30" type="noConversion"/>
  </si>
  <si>
    <t>SF</t>
    <phoneticPr fontId="30" type="noConversion"/>
  </si>
  <si>
    <t>MF</t>
    <phoneticPr fontId="30" type="noConversion"/>
  </si>
  <si>
    <t>SF</t>
    <phoneticPr fontId="30" type="noConversion"/>
  </si>
  <si>
    <t>SF</t>
    <phoneticPr fontId="30" type="noConversion"/>
  </si>
  <si>
    <t>MF</t>
    <phoneticPr fontId="30" type="noConversion"/>
  </si>
  <si>
    <t>MF</t>
    <phoneticPr fontId="30" type="noConversion"/>
  </si>
  <si>
    <t>start</t>
    <phoneticPr fontId="30" type="noConversion"/>
  </si>
  <si>
    <t>SF</t>
    <phoneticPr fontId="30" type="noConversion"/>
  </si>
  <si>
    <t>I (0-10 min)</t>
    <phoneticPr fontId="30" type="noConversion"/>
  </si>
  <si>
    <t>II (10-60 min)</t>
    <phoneticPr fontId="30" type="noConversion"/>
  </si>
  <si>
    <t>start</t>
    <phoneticPr fontId="30" type="noConversion"/>
  </si>
  <si>
    <t>I (0-10 min)</t>
    <phoneticPr fontId="30" type="noConversion"/>
  </si>
  <si>
    <t>II (10-60 min)</t>
    <phoneticPr fontId="30" type="noConversion"/>
  </si>
  <si>
    <r>
      <t>Lbx1-Cre</t>
    </r>
    <r>
      <rPr>
        <vertAlign val="superscript"/>
        <sz val="10"/>
        <rFont val="Arial"/>
        <family val="2"/>
      </rPr>
      <t>-</t>
    </r>
    <r>
      <rPr>
        <sz val="10"/>
        <rFont val="Arial"/>
        <family val="2"/>
      </rPr>
      <t>/MOR-KI</t>
    </r>
    <r>
      <rPr>
        <vertAlign val="superscript"/>
        <sz val="10"/>
        <rFont val="Arial"/>
        <family val="2"/>
      </rPr>
      <t>-/-</t>
    </r>
  </si>
  <si>
    <r>
      <t>Lbx1-Cre</t>
    </r>
    <r>
      <rPr>
        <vertAlign val="superscript"/>
        <sz val="10"/>
        <rFont val="Arial"/>
        <family val="2"/>
      </rPr>
      <t>+</t>
    </r>
    <r>
      <rPr>
        <sz val="10"/>
        <rFont val="Arial"/>
        <family val="2"/>
      </rPr>
      <t>/MOR-KI</t>
    </r>
    <r>
      <rPr>
        <vertAlign val="superscript"/>
        <sz val="10"/>
        <rFont val="Arial"/>
        <family val="2"/>
      </rPr>
      <t>-/-</t>
    </r>
  </si>
  <si>
    <t>Morphine</t>
  </si>
  <si>
    <r>
      <t>Lbx1-Cre</t>
    </r>
    <r>
      <rPr>
        <vertAlign val="superscript"/>
        <sz val="10"/>
        <rFont val="Arial"/>
        <family val="2"/>
      </rPr>
      <t>-</t>
    </r>
    <r>
      <rPr>
        <sz val="10"/>
        <rFont val="Arial"/>
        <family val="2"/>
      </rPr>
      <t>/MOR-KI</t>
    </r>
    <r>
      <rPr>
        <vertAlign val="superscript"/>
        <sz val="10"/>
        <rFont val="Arial"/>
        <family val="2"/>
      </rPr>
      <t xml:space="preserve">-/- </t>
    </r>
    <r>
      <rPr>
        <sz val="10"/>
        <rFont val="Arial"/>
        <family val="2"/>
      </rPr>
      <t>+ Morphine</t>
    </r>
  </si>
  <si>
    <r>
      <t>Lbx1-Cre</t>
    </r>
    <r>
      <rPr>
        <vertAlign val="superscript"/>
        <sz val="10"/>
        <rFont val="Arial"/>
        <family val="2"/>
      </rPr>
      <t>+</t>
    </r>
    <r>
      <rPr>
        <sz val="10"/>
        <rFont val="Arial"/>
        <family val="2"/>
      </rPr>
      <t>/MOR-KI</t>
    </r>
    <r>
      <rPr>
        <vertAlign val="superscript"/>
        <sz val="10"/>
        <rFont val="Arial"/>
        <family val="2"/>
      </rPr>
      <t xml:space="preserve">-/- </t>
    </r>
    <r>
      <rPr>
        <sz val="10"/>
        <rFont val="Arial"/>
        <family val="2"/>
      </rPr>
      <t>Morphine</t>
    </r>
  </si>
  <si>
    <r>
      <t>Lbx1-Cre</t>
    </r>
    <r>
      <rPr>
        <vertAlign val="superscript"/>
        <sz val="10"/>
        <rFont val="Arial"/>
        <family val="2"/>
      </rPr>
      <t>-</t>
    </r>
    <r>
      <rPr>
        <sz val="10"/>
        <rFont val="Arial"/>
        <family val="2"/>
      </rPr>
      <t>/MOR-KI</t>
    </r>
    <r>
      <rPr>
        <vertAlign val="superscript"/>
        <sz val="10"/>
        <rFont val="Arial"/>
        <family val="2"/>
      </rPr>
      <t xml:space="preserve">-/- </t>
    </r>
    <r>
      <rPr>
        <sz val="10"/>
        <rFont val="Arial"/>
        <family val="2"/>
      </rPr>
      <t>Baseline</t>
    </r>
  </si>
  <si>
    <r>
      <t>Lbx1-Cre</t>
    </r>
    <r>
      <rPr>
        <vertAlign val="superscript"/>
        <sz val="10"/>
        <rFont val="Arial"/>
        <family val="2"/>
      </rPr>
      <t>+</t>
    </r>
    <r>
      <rPr>
        <sz val="10"/>
        <rFont val="Arial"/>
        <family val="2"/>
      </rPr>
      <t>/MOR-KI</t>
    </r>
    <r>
      <rPr>
        <vertAlign val="superscript"/>
        <sz val="10"/>
        <rFont val="Arial"/>
        <family val="2"/>
      </rPr>
      <t>-/-</t>
    </r>
    <r>
      <rPr>
        <sz val="10"/>
        <rFont val="Arial"/>
        <family val="2"/>
      </rPr>
      <t>Baseline</t>
    </r>
  </si>
  <si>
    <t>48°C</t>
  </si>
  <si>
    <t>50°C</t>
  </si>
  <si>
    <r>
      <t>MOR-KI</t>
    </r>
    <r>
      <rPr>
        <vertAlign val="superscript"/>
        <sz val="10"/>
        <rFont val="Arial"/>
        <family val="2"/>
      </rPr>
      <t>-/-</t>
    </r>
  </si>
  <si>
    <r>
      <t>Lbx1-Cre</t>
    </r>
    <r>
      <rPr>
        <vertAlign val="superscript"/>
        <sz val="10"/>
        <rFont val="Arial"/>
        <family val="2"/>
      </rPr>
      <t>-</t>
    </r>
    <r>
      <rPr>
        <sz val="10"/>
        <rFont val="Arial"/>
        <family val="2"/>
      </rPr>
      <t>/MOR-flx</t>
    </r>
    <r>
      <rPr>
        <vertAlign val="superscript"/>
        <sz val="10"/>
        <rFont val="Arial"/>
        <family val="2"/>
      </rPr>
      <t>-/-</t>
    </r>
  </si>
  <si>
    <r>
      <t>Lbx1-Cre</t>
    </r>
    <r>
      <rPr>
        <vertAlign val="superscript"/>
        <sz val="10"/>
        <rFont val="Arial"/>
        <family val="2"/>
      </rPr>
      <t>+</t>
    </r>
    <r>
      <rPr>
        <sz val="10"/>
        <rFont val="Arial"/>
        <family val="2"/>
      </rPr>
      <t>/MOR-flx</t>
    </r>
    <r>
      <rPr>
        <vertAlign val="superscript"/>
        <sz val="10"/>
        <rFont val="Arial"/>
        <family val="2"/>
      </rPr>
      <t>-/-</t>
    </r>
  </si>
  <si>
    <r>
      <t>Lbx1-Cre</t>
    </r>
    <r>
      <rPr>
        <vertAlign val="superscript"/>
        <sz val="10"/>
        <rFont val="Arial"/>
        <family val="2"/>
      </rPr>
      <t>-</t>
    </r>
    <r>
      <rPr>
        <sz val="10"/>
        <rFont val="Arial"/>
        <family val="2"/>
      </rPr>
      <t>/MOR-flx</t>
    </r>
    <r>
      <rPr>
        <vertAlign val="superscript"/>
        <sz val="10"/>
        <rFont val="Arial"/>
        <family val="2"/>
      </rPr>
      <t xml:space="preserve">-/- </t>
    </r>
    <r>
      <rPr>
        <sz val="10"/>
        <rFont val="Arial"/>
        <family val="2"/>
      </rPr>
      <t>Baseline</t>
    </r>
  </si>
  <si>
    <r>
      <t>Lbx1-Cre</t>
    </r>
    <r>
      <rPr>
        <vertAlign val="superscript"/>
        <sz val="10"/>
        <rFont val="Arial"/>
        <family val="2"/>
      </rPr>
      <t>-</t>
    </r>
    <r>
      <rPr>
        <sz val="10"/>
        <rFont val="Arial"/>
        <family val="2"/>
      </rPr>
      <t>/MOR-flx</t>
    </r>
    <r>
      <rPr>
        <vertAlign val="superscript"/>
        <sz val="10"/>
        <rFont val="Arial"/>
        <family val="2"/>
      </rPr>
      <t xml:space="preserve">-/- </t>
    </r>
    <r>
      <rPr>
        <sz val="10"/>
        <rFont val="Arial"/>
        <family val="2"/>
      </rPr>
      <t>Morphine</t>
    </r>
  </si>
  <si>
    <r>
      <t>Lbx1-Cre</t>
    </r>
    <r>
      <rPr>
        <vertAlign val="superscript"/>
        <sz val="10"/>
        <rFont val="Arial"/>
        <family val="2"/>
      </rPr>
      <t>+</t>
    </r>
    <r>
      <rPr>
        <sz val="10"/>
        <rFont val="Arial"/>
        <family val="2"/>
      </rPr>
      <t>/MOR-flx</t>
    </r>
    <r>
      <rPr>
        <vertAlign val="superscript"/>
        <sz val="10"/>
        <rFont val="Arial"/>
        <family val="2"/>
      </rPr>
      <t>-/-</t>
    </r>
    <r>
      <rPr>
        <sz val="10"/>
        <rFont val="Arial"/>
        <family val="2"/>
      </rPr>
      <t xml:space="preserve"> Baseline</t>
    </r>
  </si>
  <si>
    <r>
      <t>Lbx1-Cre</t>
    </r>
    <r>
      <rPr>
        <vertAlign val="superscript"/>
        <sz val="10"/>
        <rFont val="Arial"/>
        <family val="2"/>
      </rPr>
      <t>+</t>
    </r>
    <r>
      <rPr>
        <sz val="10"/>
        <rFont val="Arial"/>
        <family val="2"/>
      </rPr>
      <t>/MOR-flx</t>
    </r>
    <r>
      <rPr>
        <vertAlign val="superscript"/>
        <sz val="10"/>
        <rFont val="Arial"/>
        <family val="2"/>
      </rPr>
      <t xml:space="preserve">-/- </t>
    </r>
    <r>
      <rPr>
        <sz val="10"/>
        <rFont val="Arial"/>
        <family val="2"/>
      </rPr>
      <t>Morphine</t>
    </r>
  </si>
  <si>
    <r>
      <rPr>
        <b/>
        <sz val="10"/>
        <color rgb="FF00B050"/>
        <rFont val="Arial"/>
        <family val="2"/>
      </rPr>
      <t>Lbx1-Cre MOR</t>
    </r>
    <r>
      <rPr>
        <b/>
        <vertAlign val="superscript"/>
        <sz val="10"/>
        <color rgb="FF00B050"/>
        <rFont val="Arial"/>
        <family val="2"/>
      </rPr>
      <t>flox/flox</t>
    </r>
  </si>
  <si>
    <t>Intensity=10</t>
  </si>
  <si>
    <t>morphine (10 mg/kg, s.c.) 40 min</t>
  </si>
  <si>
    <t>CFA d61</t>
  </si>
  <si>
    <t>XOXXOX</t>
  </si>
  <si>
    <t>OOOXXXXO</t>
  </si>
  <si>
    <t>XOXXOO</t>
  </si>
  <si>
    <t>OOXXOOO</t>
  </si>
  <si>
    <t>OOOXXXOO</t>
  </si>
  <si>
    <t>OOOOXOXOO</t>
  </si>
  <si>
    <t>OOOOXXXXO</t>
  </si>
  <si>
    <r>
      <t>Lbx1-Cre</t>
    </r>
    <r>
      <rPr>
        <vertAlign val="superscript"/>
        <sz val="10"/>
        <rFont val="Arial"/>
        <family val="2"/>
      </rPr>
      <t>-</t>
    </r>
    <r>
      <rPr>
        <sz val="10"/>
        <rFont val="Arial"/>
        <family val="2"/>
      </rPr>
      <t>/MOR-flx</t>
    </r>
    <r>
      <rPr>
        <vertAlign val="superscript"/>
        <sz val="10"/>
        <rFont val="Arial"/>
        <family val="2"/>
      </rPr>
      <t xml:space="preserve">-/- </t>
    </r>
    <r>
      <rPr>
        <sz val="10"/>
        <rFont val="Arial"/>
        <family val="2"/>
      </rPr>
      <t>+ Saline</t>
    </r>
  </si>
  <si>
    <r>
      <t>Lbx1-Cre</t>
    </r>
    <r>
      <rPr>
        <vertAlign val="superscript"/>
        <sz val="10"/>
        <rFont val="Arial"/>
        <family val="2"/>
      </rPr>
      <t>+</t>
    </r>
    <r>
      <rPr>
        <sz val="10"/>
        <rFont val="Arial"/>
        <family val="2"/>
      </rPr>
      <t>/MOR-flx</t>
    </r>
    <r>
      <rPr>
        <vertAlign val="superscript"/>
        <sz val="10"/>
        <rFont val="Arial"/>
        <family val="2"/>
      </rPr>
      <t xml:space="preserve">-/- </t>
    </r>
    <r>
      <rPr>
        <sz val="10"/>
        <rFont val="Arial"/>
        <family val="2"/>
      </rPr>
      <t>+ Saline</t>
    </r>
  </si>
  <si>
    <r>
      <t>Lbx1-Cre</t>
    </r>
    <r>
      <rPr>
        <vertAlign val="superscript"/>
        <sz val="10"/>
        <rFont val="Arial"/>
        <family val="2"/>
      </rPr>
      <t>-</t>
    </r>
    <r>
      <rPr>
        <sz val="10"/>
        <rFont val="Arial"/>
        <family val="2"/>
      </rPr>
      <t>/MOR-flx</t>
    </r>
    <r>
      <rPr>
        <vertAlign val="superscript"/>
        <sz val="10"/>
        <rFont val="Arial"/>
        <family val="2"/>
      </rPr>
      <t xml:space="preserve">-/- </t>
    </r>
    <r>
      <rPr>
        <sz val="10"/>
        <rFont val="Arial"/>
        <family val="2"/>
      </rPr>
      <t>+ Morphine</t>
    </r>
  </si>
  <si>
    <r>
      <t>Lbx1-Cre</t>
    </r>
    <r>
      <rPr>
        <vertAlign val="superscript"/>
        <sz val="10"/>
        <rFont val="Arial"/>
        <family val="2"/>
      </rPr>
      <t>+</t>
    </r>
    <r>
      <rPr>
        <sz val="10"/>
        <rFont val="Arial"/>
        <family val="2"/>
      </rPr>
      <t>/MOR-flx</t>
    </r>
    <r>
      <rPr>
        <vertAlign val="superscript"/>
        <sz val="10"/>
        <rFont val="Arial"/>
        <family val="2"/>
      </rPr>
      <t xml:space="preserve">-/- </t>
    </r>
    <r>
      <rPr>
        <sz val="10"/>
        <rFont val="Arial"/>
        <family val="2"/>
      </rPr>
      <t>+ Morphine</t>
    </r>
  </si>
  <si>
    <r>
      <t>p</t>
    </r>
    <r>
      <rPr>
        <sz val="11"/>
        <color theme="1"/>
        <rFont val="宋体"/>
        <family val="3"/>
        <charset val="134"/>
        <scheme val="minor"/>
      </rPr>
      <t>hase 1</t>
    </r>
    <phoneticPr fontId="2" type="noConversion"/>
  </si>
  <si>
    <r>
      <t>p</t>
    </r>
    <r>
      <rPr>
        <sz val="11"/>
        <color theme="1"/>
        <rFont val="宋体"/>
        <family val="3"/>
        <charset val="134"/>
        <scheme val="minor"/>
      </rPr>
      <t>hase 2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</si>
</sst>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_ "/>
    <numFmt numFmtId="177" formatCode="0.000_ "/>
  </numFmts>
  <fonts count="35" x14ac:knownFonts="1">
    <font>
      <sz val="11"/>
      <color theme="1"/>
      <name val="宋体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rgb="FFFF0000"/>
      <name val="Arial"/>
      <family val="2"/>
    </font>
    <font>
      <sz val="11"/>
      <color rgb="FFFF0000"/>
      <name val="Arial"/>
      <family val="2"/>
    </font>
    <font>
      <sz val="11"/>
      <color rgb="FF0000FF"/>
      <name val="Arial"/>
      <family val="2"/>
    </font>
    <font>
      <b/>
      <sz val="11"/>
      <color theme="5" tint="0.39994506668294322"/>
      <name val="Arial"/>
      <family val="2"/>
    </font>
    <font>
      <b/>
      <sz val="11"/>
      <color rgb="FFFF0000"/>
      <name val="Arial"/>
      <family val="2"/>
    </font>
    <font>
      <b/>
      <sz val="11"/>
      <color rgb="FF00B050"/>
      <name val="Arial"/>
      <family val="2"/>
    </font>
    <font>
      <b/>
      <sz val="11"/>
      <color rgb="FF0000FF"/>
      <name val="Arial"/>
      <family val="2"/>
    </font>
    <font>
      <sz val="11"/>
      <name val="Arial"/>
      <family val="2"/>
    </font>
    <font>
      <sz val="10"/>
      <color rgb="FFFF0000"/>
      <name val="Arial"/>
      <family val="2"/>
    </font>
    <font>
      <sz val="10"/>
      <color rgb="FF0000FF"/>
      <name val="Arial"/>
      <family val="2"/>
    </font>
    <font>
      <b/>
      <sz val="11"/>
      <name val="Arial"/>
      <family val="2"/>
    </font>
    <font>
      <b/>
      <i/>
      <sz val="11"/>
      <color rgb="FFFF0000"/>
      <name val="Arial"/>
      <family val="2"/>
    </font>
    <font>
      <b/>
      <i/>
      <sz val="11"/>
      <color rgb="FF0000FF"/>
      <name val="Arial"/>
      <family val="2"/>
    </font>
    <font>
      <b/>
      <sz val="10"/>
      <color rgb="FFFF7C80"/>
      <name val="Arial"/>
      <family val="2"/>
    </font>
    <font>
      <b/>
      <vertAlign val="superscript"/>
      <sz val="10"/>
      <color rgb="FFFF7C80"/>
      <name val="Arial"/>
      <family val="2"/>
    </font>
    <font>
      <b/>
      <sz val="11"/>
      <color rgb="FF0070C0"/>
      <name val="Arial"/>
      <family val="2"/>
    </font>
    <font>
      <sz val="11"/>
      <color theme="1"/>
      <name val="宋体"/>
      <family val="2"/>
      <scheme val="minor"/>
    </font>
    <font>
      <sz val="8"/>
      <color theme="1"/>
      <name val="Arial"/>
      <family val="2"/>
    </font>
    <font>
      <sz val="8"/>
      <color theme="1"/>
      <name val="宋体"/>
      <family val="3"/>
      <charset val="134"/>
      <scheme val="minor"/>
    </font>
    <font>
      <sz val="8"/>
      <color rgb="FFFF0000"/>
      <name val="Arial"/>
      <family val="2"/>
    </font>
    <font>
      <sz val="8"/>
      <color rgb="FF0000FF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  <font>
      <sz val="12"/>
      <name val="宋体"/>
      <family val="3"/>
      <charset val="134"/>
    </font>
    <font>
      <sz val="9"/>
      <name val="宋体"/>
      <family val="3"/>
      <charset val="134"/>
    </font>
    <font>
      <vertAlign val="superscript"/>
      <sz val="10"/>
      <name val="Arial"/>
      <family val="2"/>
    </font>
    <font>
      <b/>
      <sz val="10"/>
      <color rgb="FF00B050"/>
      <name val="Arial"/>
      <family val="2"/>
    </font>
    <font>
      <b/>
      <vertAlign val="superscript"/>
      <sz val="10"/>
      <color rgb="FF00B050"/>
      <name val="Arial"/>
      <family val="2"/>
    </font>
    <font>
      <sz val="11"/>
      <color rgb="FF0000FF"/>
      <name val="宋体"/>
      <family val="3"/>
      <charset val="134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31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</borders>
  <cellStyleXfs count="4">
    <xf numFmtId="0" fontId="0" fillId="0" borderId="0">
      <alignment vertical="center"/>
    </xf>
    <xf numFmtId="0" fontId="1" fillId="0" borderId="0"/>
    <xf numFmtId="0" fontId="22" fillId="0" borderId="0"/>
    <xf numFmtId="0" fontId="29" fillId="0" borderId="0">
      <alignment vertical="center"/>
    </xf>
  </cellStyleXfs>
  <cellXfs count="219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/>
    <xf numFmtId="0" fontId="4" fillId="0" borderId="0" xfId="1" applyFont="1"/>
    <xf numFmtId="0" fontId="5" fillId="0" borderId="0" xfId="1" applyFont="1"/>
    <xf numFmtId="0" fontId="6" fillId="0" borderId="0" xfId="1" applyFont="1" applyFill="1" applyBorder="1" applyAlignment="1">
      <alignment horizontal="left" vertical="top"/>
    </xf>
    <xf numFmtId="0" fontId="7" fillId="0" borderId="0" xfId="1" applyFont="1"/>
    <xf numFmtId="0" fontId="8" fillId="0" borderId="0" xfId="1" applyFont="1"/>
    <xf numFmtId="0" fontId="4" fillId="0" borderId="0" xfId="1" applyFont="1" applyAlignment="1">
      <alignment horizontal="center"/>
    </xf>
    <xf numFmtId="0" fontId="9" fillId="0" borderId="0" xfId="1" applyFont="1"/>
    <xf numFmtId="0" fontId="10" fillId="0" borderId="0" xfId="1" applyFont="1"/>
    <xf numFmtId="0" fontId="11" fillId="0" borderId="0" xfId="1" applyFont="1"/>
    <xf numFmtId="0" fontId="12" fillId="0" borderId="0" xfId="1" applyFont="1"/>
    <xf numFmtId="0" fontId="12" fillId="0" borderId="0" xfId="1" applyFont="1" applyAlignment="1">
      <alignment horizontal="center"/>
    </xf>
    <xf numFmtId="0" fontId="13" fillId="3" borderId="1" xfId="1" applyFont="1" applyFill="1" applyBorder="1" applyAlignment="1">
      <alignment horizontal="center" vertical="top"/>
    </xf>
    <xf numFmtId="0" fontId="3" fillId="4" borderId="2" xfId="1" applyFont="1" applyFill="1" applyBorder="1" applyAlignment="1">
      <alignment horizontal="center" vertical="center"/>
    </xf>
    <xf numFmtId="0" fontId="4" fillId="0" borderId="3" xfId="1" applyFont="1" applyBorder="1" applyAlignment="1">
      <alignment vertical="center"/>
    </xf>
    <xf numFmtId="0" fontId="4" fillId="0" borderId="4" xfId="1" applyFont="1" applyBorder="1" applyAlignment="1">
      <alignment vertical="center"/>
    </xf>
    <xf numFmtId="0" fontId="4" fillId="2" borderId="2" xfId="1" applyFont="1" applyFill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7" fillId="4" borderId="5" xfId="1" applyFont="1" applyFill="1" applyBorder="1" applyAlignment="1">
      <alignment horizontal="center" vertical="center"/>
    </xf>
    <xf numFmtId="0" fontId="8" fillId="2" borderId="6" xfId="1" applyFont="1" applyFill="1" applyBorder="1"/>
    <xf numFmtId="0" fontId="13" fillId="3" borderId="1" xfId="1" applyFont="1" applyFill="1" applyBorder="1" applyAlignment="1">
      <alignment horizontal="left" vertical="top"/>
    </xf>
    <xf numFmtId="0" fontId="3" fillId="4" borderId="2" xfId="1" applyFont="1" applyFill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/>
    </xf>
    <xf numFmtId="0" fontId="13" fillId="3" borderId="7" xfId="1" applyFont="1" applyFill="1" applyBorder="1" applyAlignment="1">
      <alignment horizontal="left" vertical="top"/>
    </xf>
    <xf numFmtId="0" fontId="5" fillId="4" borderId="8" xfId="1" applyFont="1" applyFill="1" applyBorder="1"/>
    <xf numFmtId="0" fontId="5" fillId="5" borderId="8" xfId="1" applyFont="1" applyFill="1" applyBorder="1"/>
    <xf numFmtId="0" fontId="5" fillId="2" borderId="8" xfId="1" applyFont="1" applyFill="1" applyBorder="1"/>
    <xf numFmtId="0" fontId="5" fillId="6" borderId="8" xfId="1" applyFont="1" applyFill="1" applyBorder="1"/>
    <xf numFmtId="0" fontId="5" fillId="7" borderId="8" xfId="1" applyFont="1" applyFill="1" applyBorder="1"/>
    <xf numFmtId="0" fontId="5" fillId="8" borderId="9" xfId="1" applyFont="1" applyFill="1" applyBorder="1"/>
    <xf numFmtId="0" fontId="13" fillId="3" borderId="3" xfId="1" applyFont="1" applyFill="1" applyBorder="1" applyAlignment="1">
      <alignment horizontal="center" vertical="top"/>
    </xf>
    <xf numFmtId="0" fontId="4" fillId="0" borderId="0" xfId="1" applyFont="1" applyFill="1" applyAlignment="1">
      <alignment vertical="center"/>
    </xf>
    <xf numFmtId="0" fontId="10" fillId="0" borderId="0" xfId="1" applyFont="1" applyFill="1" applyAlignment="1">
      <alignment vertical="center"/>
    </xf>
    <xf numFmtId="0" fontId="14" fillId="0" borderId="10" xfId="1" applyFont="1" applyBorder="1" applyAlignment="1">
      <alignment horizontal="center" vertical="center"/>
    </xf>
    <xf numFmtId="0" fontId="4" fillId="0" borderId="11" xfId="1" applyFont="1" applyBorder="1"/>
    <xf numFmtId="0" fontId="4" fillId="0" borderId="12" xfId="1" applyFont="1" applyBorder="1"/>
    <xf numFmtId="0" fontId="4" fillId="0" borderId="13" xfId="1" applyFont="1" applyBorder="1"/>
    <xf numFmtId="176" fontId="7" fillId="0" borderId="1" xfId="1" applyNumberFormat="1" applyFont="1" applyBorder="1"/>
    <xf numFmtId="176" fontId="8" fillId="0" borderId="9" xfId="1" applyNumberFormat="1" applyFont="1" applyBorder="1"/>
    <xf numFmtId="0" fontId="14" fillId="0" borderId="14" xfId="1" applyFont="1" applyBorder="1" applyAlignment="1">
      <alignment horizontal="center" vertical="center"/>
    </xf>
    <xf numFmtId="0" fontId="15" fillId="0" borderId="11" xfId="1" applyFont="1" applyBorder="1" applyAlignment="1">
      <alignment horizontal="center" vertical="center"/>
    </xf>
    <xf numFmtId="0" fontId="15" fillId="0" borderId="13" xfId="1" applyFont="1" applyBorder="1" applyAlignment="1">
      <alignment horizontal="center" vertical="center"/>
    </xf>
    <xf numFmtId="0" fontId="16" fillId="0" borderId="0" xfId="1" applyFont="1" applyFill="1" applyAlignment="1">
      <alignment vertical="center"/>
    </xf>
    <xf numFmtId="176" fontId="7" fillId="0" borderId="10" xfId="1" applyNumberFormat="1" applyFont="1" applyBorder="1"/>
    <xf numFmtId="176" fontId="8" fillId="0" borderId="13" xfId="1" applyNumberFormat="1" applyFont="1" applyBorder="1"/>
    <xf numFmtId="0" fontId="4" fillId="0" borderId="0" xfId="1" applyFont="1" applyAlignment="1">
      <alignment vertical="center"/>
    </xf>
    <xf numFmtId="0" fontId="4" fillId="0" borderId="12" xfId="1" applyFont="1" applyFill="1" applyBorder="1"/>
    <xf numFmtId="0" fontId="4" fillId="5" borderId="0" xfId="1" applyFont="1" applyFill="1"/>
    <xf numFmtId="0" fontId="16" fillId="5" borderId="0" xfId="1" applyFont="1" applyFill="1" applyAlignment="1">
      <alignment vertical="center"/>
    </xf>
    <xf numFmtId="0" fontId="14" fillId="5" borderId="10" xfId="1" applyFont="1" applyFill="1" applyBorder="1" applyAlignment="1">
      <alignment horizontal="center" vertical="center"/>
    </xf>
    <xf numFmtId="0" fontId="4" fillId="5" borderId="11" xfId="1" applyFont="1" applyFill="1" applyBorder="1"/>
    <xf numFmtId="0" fontId="4" fillId="5" borderId="12" xfId="1" applyFont="1" applyFill="1" applyBorder="1"/>
    <xf numFmtId="0" fontId="4" fillId="5" borderId="13" xfId="1" applyFont="1" applyFill="1" applyBorder="1"/>
    <xf numFmtId="176" fontId="7" fillId="5" borderId="10" xfId="1" applyNumberFormat="1" applyFont="1" applyFill="1" applyBorder="1"/>
    <xf numFmtId="176" fontId="8" fillId="5" borderId="13" xfId="1" applyNumberFormat="1" applyFont="1" applyFill="1" applyBorder="1"/>
    <xf numFmtId="0" fontId="14" fillId="5" borderId="14" xfId="1" applyFont="1" applyFill="1" applyBorder="1" applyAlignment="1">
      <alignment horizontal="center" vertical="center"/>
    </xf>
    <xf numFmtId="0" fontId="15" fillId="5" borderId="11" xfId="1" applyFont="1" applyFill="1" applyBorder="1" applyAlignment="1">
      <alignment horizontal="center" vertical="center"/>
    </xf>
    <xf numFmtId="0" fontId="15" fillId="5" borderId="13" xfId="1" applyFont="1" applyFill="1" applyBorder="1" applyAlignment="1">
      <alignment horizontal="center" vertical="center"/>
    </xf>
    <xf numFmtId="0" fontId="14" fillId="0" borderId="15" xfId="1" applyFont="1" applyBorder="1" applyAlignment="1">
      <alignment horizontal="center" vertical="center"/>
    </xf>
    <xf numFmtId="0" fontId="14" fillId="0" borderId="16" xfId="1" applyFont="1" applyBorder="1" applyAlignment="1">
      <alignment horizontal="center" vertical="center"/>
    </xf>
    <xf numFmtId="0" fontId="15" fillId="0" borderId="17" xfId="1" applyFont="1" applyBorder="1" applyAlignment="1">
      <alignment horizontal="center" vertical="center"/>
    </xf>
    <xf numFmtId="0" fontId="15" fillId="0" borderId="18" xfId="1" applyFont="1" applyBorder="1" applyAlignment="1">
      <alignment horizontal="center" vertical="center"/>
    </xf>
    <xf numFmtId="176" fontId="17" fillId="9" borderId="13" xfId="1" applyNumberFormat="1" applyFont="1" applyFill="1" applyBorder="1"/>
    <xf numFmtId="176" fontId="8" fillId="0" borderId="13" xfId="1" applyNumberFormat="1" applyFont="1" applyFill="1" applyBorder="1"/>
    <xf numFmtId="176" fontId="18" fillId="0" borderId="13" xfId="1" applyNumberFormat="1" applyFont="1" applyBorder="1"/>
    <xf numFmtId="176" fontId="17" fillId="0" borderId="13" xfId="1" applyNumberFormat="1" applyFont="1" applyBorder="1"/>
    <xf numFmtId="0" fontId="4" fillId="0" borderId="0" xfId="1" applyFont="1" applyBorder="1"/>
    <xf numFmtId="0" fontId="14" fillId="0" borderId="0" xfId="1" applyFont="1" applyBorder="1" applyAlignment="1">
      <alignment horizontal="center" vertical="center"/>
    </xf>
    <xf numFmtId="0" fontId="13" fillId="0" borderId="0" xfId="1" applyFont="1" applyFill="1" applyAlignment="1">
      <alignment vertical="center"/>
    </xf>
    <xf numFmtId="176" fontId="7" fillId="0" borderId="0" xfId="1" applyNumberFormat="1" applyFont="1"/>
    <xf numFmtId="176" fontId="8" fillId="0" borderId="0" xfId="1" applyNumberFormat="1" applyFont="1"/>
    <xf numFmtId="0" fontId="14" fillId="5" borderId="0" xfId="1" applyFont="1" applyFill="1" applyBorder="1" applyAlignment="1">
      <alignment horizontal="center" vertical="center"/>
    </xf>
    <xf numFmtId="0" fontId="19" fillId="0" borderId="0" xfId="1" applyFont="1" applyFill="1" applyBorder="1" applyAlignment="1">
      <alignment horizontal="left" vertical="top"/>
    </xf>
    <xf numFmtId="0" fontId="13" fillId="0" borderId="0" xfId="1" applyFont="1" applyFill="1" applyBorder="1" applyAlignment="1">
      <alignment horizontal="left" vertical="top"/>
    </xf>
    <xf numFmtId="0" fontId="7" fillId="0" borderId="0" xfId="1" applyFont="1" applyBorder="1" applyAlignment="1">
      <alignment horizontal="center" vertical="center"/>
    </xf>
    <xf numFmtId="0" fontId="13" fillId="0" borderId="0" xfId="1" applyFont="1" applyBorder="1" applyAlignment="1">
      <alignment horizontal="left" vertical="top"/>
    </xf>
    <xf numFmtId="0" fontId="21" fillId="0" borderId="0" xfId="1" applyFont="1" applyBorder="1"/>
    <xf numFmtId="0" fontId="8" fillId="0" borderId="0" xfId="1" applyFont="1" applyBorder="1" applyAlignment="1">
      <alignment horizontal="center" vertical="center"/>
    </xf>
    <xf numFmtId="0" fontId="5" fillId="4" borderId="0" xfId="1" applyFont="1" applyFill="1"/>
    <xf numFmtId="0" fontId="8" fillId="4" borderId="0" xfId="1" applyFont="1" applyFill="1" applyBorder="1" applyAlignment="1">
      <alignment horizontal="center" vertical="center"/>
    </xf>
    <xf numFmtId="0" fontId="5" fillId="5" borderId="0" xfId="1" applyFont="1" applyFill="1"/>
    <xf numFmtId="0" fontId="8" fillId="5" borderId="0" xfId="1" applyFont="1" applyFill="1" applyBorder="1" applyAlignment="1">
      <alignment horizontal="center" vertical="center"/>
    </xf>
    <xf numFmtId="0" fontId="5" fillId="2" borderId="0" xfId="1" applyFont="1" applyFill="1"/>
    <xf numFmtId="0" fontId="8" fillId="2" borderId="0" xfId="1" applyFont="1" applyFill="1" applyBorder="1" applyAlignment="1">
      <alignment horizontal="center" vertical="center"/>
    </xf>
    <xf numFmtId="0" fontId="5" fillId="6" borderId="0" xfId="1" applyFont="1" applyFill="1"/>
    <xf numFmtId="0" fontId="8" fillId="6" borderId="0" xfId="1" applyFont="1" applyFill="1" applyBorder="1" applyAlignment="1">
      <alignment horizontal="center" vertical="center"/>
    </xf>
    <xf numFmtId="0" fontId="5" fillId="7" borderId="0" xfId="1" applyFont="1" applyFill="1"/>
    <xf numFmtId="0" fontId="8" fillId="7" borderId="0" xfId="1" applyFont="1" applyFill="1" applyBorder="1" applyAlignment="1">
      <alignment horizontal="center" vertical="center"/>
    </xf>
    <xf numFmtId="0" fontId="5" fillId="8" borderId="0" xfId="1" applyFont="1" applyFill="1"/>
    <xf numFmtId="0" fontId="8" fillId="8" borderId="0" xfId="1" applyFont="1" applyFill="1" applyBorder="1" applyAlignment="1">
      <alignment horizontal="center" vertical="center"/>
    </xf>
    <xf numFmtId="0" fontId="16" fillId="0" borderId="8" xfId="1" applyFont="1" applyFill="1" applyBorder="1" applyAlignment="1">
      <alignment horizontal="center" vertical="center"/>
    </xf>
    <xf numFmtId="0" fontId="7" fillId="0" borderId="9" xfId="1" applyFont="1" applyBorder="1" applyAlignment="1">
      <alignment horizontal="center" vertical="center"/>
    </xf>
    <xf numFmtId="0" fontId="13" fillId="10" borderId="1" xfId="1" applyFont="1" applyFill="1" applyBorder="1" applyAlignment="1">
      <alignment horizontal="left" vertical="top"/>
    </xf>
    <xf numFmtId="0" fontId="8" fillId="0" borderId="9" xfId="1" applyFont="1" applyBorder="1"/>
    <xf numFmtId="0" fontId="8" fillId="0" borderId="0" xfId="1" applyFont="1" applyBorder="1"/>
    <xf numFmtId="0" fontId="3" fillId="0" borderId="11" xfId="1" applyFont="1" applyFill="1" applyBorder="1" applyAlignment="1">
      <alignment horizontal="center" vertical="center"/>
    </xf>
    <xf numFmtId="0" fontId="7" fillId="0" borderId="13" xfId="1" applyFont="1" applyBorder="1" applyAlignment="1">
      <alignment horizontal="center" vertical="center"/>
    </xf>
    <xf numFmtId="0" fontId="15" fillId="0" borderId="10" xfId="1" applyFont="1" applyBorder="1" applyAlignment="1">
      <alignment horizontal="center" vertical="center"/>
    </xf>
    <xf numFmtId="0" fontId="8" fillId="0" borderId="13" xfId="1" applyFont="1" applyBorder="1"/>
    <xf numFmtId="0" fontId="8" fillId="0" borderId="13" xfId="1" applyFont="1" applyBorder="1" applyAlignment="1">
      <alignment horizontal="center" vertical="center"/>
    </xf>
    <xf numFmtId="0" fontId="3" fillId="0" borderId="11" xfId="1" applyFont="1" applyBorder="1" applyAlignment="1">
      <alignment horizontal="center" vertical="center"/>
    </xf>
    <xf numFmtId="0" fontId="3" fillId="5" borderId="11" xfId="1" applyFont="1" applyFill="1" applyBorder="1" applyAlignment="1">
      <alignment horizontal="center" vertical="center"/>
    </xf>
    <xf numFmtId="0" fontId="7" fillId="5" borderId="13" xfId="1" applyFont="1" applyFill="1" applyBorder="1" applyAlignment="1">
      <alignment horizontal="center" vertical="center"/>
    </xf>
    <xf numFmtId="0" fontId="15" fillId="5" borderId="10" xfId="1" applyFont="1" applyFill="1" applyBorder="1" applyAlignment="1">
      <alignment horizontal="center" vertical="center"/>
    </xf>
    <xf numFmtId="0" fontId="8" fillId="5" borderId="13" xfId="1" applyFont="1" applyFill="1" applyBorder="1"/>
    <xf numFmtId="0" fontId="13" fillId="5" borderId="0" xfId="1" applyFont="1" applyFill="1" applyBorder="1" applyAlignment="1">
      <alignment horizontal="left" vertical="top"/>
    </xf>
    <xf numFmtId="0" fontId="8" fillId="5" borderId="0" xfId="1" applyFont="1" applyFill="1" applyBorder="1"/>
    <xf numFmtId="0" fontId="8" fillId="5" borderId="13" xfId="1" applyFont="1" applyFill="1" applyBorder="1" applyAlignment="1">
      <alignment horizontal="center" vertical="center"/>
    </xf>
    <xf numFmtId="0" fontId="1" fillId="0" borderId="0" xfId="1" applyFont="1"/>
    <xf numFmtId="0" fontId="4" fillId="0" borderId="19" xfId="1" applyFont="1" applyBorder="1"/>
    <xf numFmtId="0" fontId="13" fillId="10" borderId="20" xfId="1" applyFont="1" applyFill="1" applyBorder="1" applyAlignment="1">
      <alignment horizontal="left" vertical="top"/>
    </xf>
    <xf numFmtId="0" fontId="14" fillId="0" borderId="21" xfId="1" applyFont="1" applyBorder="1" applyAlignment="1">
      <alignment horizontal="center" vertical="center"/>
    </xf>
    <xf numFmtId="0" fontId="7" fillId="0" borderId="22" xfId="1" applyFont="1" applyBorder="1" applyAlignment="1">
      <alignment horizontal="center" vertical="center"/>
    </xf>
    <xf numFmtId="0" fontId="7" fillId="0" borderId="23" xfId="1" applyFont="1" applyBorder="1" applyAlignment="1">
      <alignment horizontal="center" vertical="center"/>
    </xf>
    <xf numFmtId="0" fontId="8" fillId="0" borderId="18" xfId="1" applyFont="1" applyBorder="1" applyAlignment="1">
      <alignment horizontal="center" vertical="center"/>
    </xf>
    <xf numFmtId="0" fontId="4" fillId="0" borderId="24" xfId="1" applyFont="1" applyBorder="1"/>
    <xf numFmtId="177" fontId="17" fillId="0" borderId="0" xfId="1" applyNumberFormat="1" applyFont="1" applyBorder="1" applyAlignment="1">
      <alignment horizontal="center" vertical="center"/>
    </xf>
    <xf numFmtId="177" fontId="18" fillId="0" borderId="25" xfId="1" applyNumberFormat="1" applyFont="1" applyBorder="1" applyAlignment="1">
      <alignment horizontal="center" vertical="center"/>
    </xf>
    <xf numFmtId="0" fontId="8" fillId="0" borderId="24" xfId="1" applyFont="1" applyBorder="1"/>
    <xf numFmtId="177" fontId="18" fillId="0" borderId="0" xfId="1" applyNumberFormat="1" applyFont="1" applyBorder="1" applyAlignment="1">
      <alignment horizontal="center" vertical="center"/>
    </xf>
    <xf numFmtId="0" fontId="7" fillId="0" borderId="20" xfId="1" applyFont="1" applyBorder="1" applyAlignment="1">
      <alignment horizontal="center" vertical="center"/>
    </xf>
    <xf numFmtId="0" fontId="8" fillId="0" borderId="9" xfId="1" applyFont="1" applyBorder="1" applyAlignment="1">
      <alignment horizontal="center" vertical="center"/>
    </xf>
    <xf numFmtId="0" fontId="4" fillId="0" borderId="26" xfId="1" applyFont="1" applyBorder="1"/>
    <xf numFmtId="177" fontId="17" fillId="0" borderId="27" xfId="1" applyNumberFormat="1" applyFont="1" applyBorder="1" applyAlignment="1">
      <alignment horizontal="center" vertical="center"/>
    </xf>
    <xf numFmtId="177" fontId="18" fillId="0" borderId="28" xfId="1" applyNumberFormat="1" applyFont="1" applyBorder="1" applyAlignment="1">
      <alignment horizontal="center" vertical="center"/>
    </xf>
    <xf numFmtId="0" fontId="4" fillId="0" borderId="29" xfId="1" applyFont="1" applyBorder="1"/>
    <xf numFmtId="0" fontId="8" fillId="0" borderId="26" xfId="1" applyFont="1" applyBorder="1"/>
    <xf numFmtId="177" fontId="18" fillId="0" borderId="18" xfId="1" applyNumberFormat="1" applyFont="1" applyBorder="1" applyAlignment="1">
      <alignment horizontal="center" vertical="center"/>
    </xf>
    <xf numFmtId="0" fontId="23" fillId="0" borderId="0" xfId="2" applyFont="1" applyAlignment="1">
      <alignment horizontal="center" vertical="center"/>
    </xf>
    <xf numFmtId="0" fontId="23" fillId="0" borderId="0" xfId="2" applyFont="1" applyAlignment="1">
      <alignment horizontal="left" vertical="center"/>
    </xf>
    <xf numFmtId="0" fontId="24" fillId="0" borderId="0" xfId="2" applyFont="1" applyAlignment="1">
      <alignment horizontal="center" vertical="center"/>
    </xf>
    <xf numFmtId="0" fontId="22" fillId="0" borderId="0" xfId="2"/>
    <xf numFmtId="0" fontId="24" fillId="0" borderId="11" xfId="2" applyFont="1" applyBorder="1"/>
    <xf numFmtId="0" fontId="23" fillId="11" borderId="11" xfId="2" applyFont="1" applyFill="1" applyBorder="1" applyAlignment="1">
      <alignment horizontal="center" vertical="center"/>
    </xf>
    <xf numFmtId="0" fontId="23" fillId="0" borderId="11" xfId="2" applyFont="1" applyBorder="1" applyAlignment="1">
      <alignment horizontal="center" vertical="center"/>
    </xf>
    <xf numFmtId="0" fontId="23" fillId="0" borderId="11" xfId="2" applyFont="1" applyFill="1" applyBorder="1" applyAlignment="1">
      <alignment horizontal="center" vertical="center"/>
    </xf>
    <xf numFmtId="46" fontId="23" fillId="0" borderId="11" xfId="2" applyNumberFormat="1" applyFont="1" applyFill="1" applyBorder="1" applyAlignment="1">
      <alignment horizontal="center" vertical="center"/>
    </xf>
    <xf numFmtId="0" fontId="25" fillId="0" borderId="11" xfId="2" applyFont="1" applyBorder="1"/>
    <xf numFmtId="0" fontId="25" fillId="0" borderId="11" xfId="2" applyFont="1" applyBorder="1" applyAlignment="1">
      <alignment horizontal="center" vertical="center"/>
    </xf>
    <xf numFmtId="0" fontId="26" fillId="0" borderId="11" xfId="2" applyFont="1" applyBorder="1" applyAlignment="1">
      <alignment horizontal="center" vertical="center"/>
    </xf>
    <xf numFmtId="0" fontId="23" fillId="0" borderId="11" xfId="2" applyFont="1" applyBorder="1"/>
    <xf numFmtId="0" fontId="27" fillId="0" borderId="11" xfId="2" applyFont="1" applyBorder="1" applyAlignment="1">
      <alignment horizontal="center" vertical="center"/>
    </xf>
    <xf numFmtId="0" fontId="23" fillId="0" borderId="0" xfId="2" applyFont="1"/>
    <xf numFmtId="0" fontId="28" fillId="0" borderId="0" xfId="2" applyFont="1"/>
    <xf numFmtId="0" fontId="25" fillId="0" borderId="11" xfId="2" applyFont="1" applyFill="1" applyBorder="1" applyAlignment="1">
      <alignment horizontal="center" vertical="center"/>
    </xf>
    <xf numFmtId="0" fontId="26" fillId="0" borderId="11" xfId="2" applyFont="1" applyFill="1" applyBorder="1" applyAlignment="1">
      <alignment horizontal="center" vertical="center"/>
    </xf>
    <xf numFmtId="0" fontId="14" fillId="0" borderId="0" xfId="2" applyFont="1"/>
    <xf numFmtId="0" fontId="27" fillId="0" borderId="11" xfId="2" applyFont="1" applyFill="1" applyBorder="1" applyAlignment="1">
      <alignment horizontal="center" vertical="center"/>
    </xf>
    <xf numFmtId="0" fontId="22" fillId="0" borderId="0" xfId="2" applyAlignment="1">
      <alignment horizontal="left" vertical="center"/>
    </xf>
    <xf numFmtId="0" fontId="22" fillId="0" borderId="0" xfId="2" applyAlignment="1">
      <alignment horizontal="center" vertical="center"/>
    </xf>
    <xf numFmtId="0" fontId="4" fillId="0" borderId="0" xfId="2" applyFont="1"/>
    <xf numFmtId="0" fontId="24" fillId="0" borderId="0" xfId="2" applyFont="1"/>
    <xf numFmtId="0" fontId="28" fillId="0" borderId="0" xfId="3" applyFont="1" applyAlignment="1">
      <alignment horizontal="center" vertical="center"/>
    </xf>
    <xf numFmtId="0" fontId="3" fillId="0" borderId="0" xfId="3" applyFont="1" applyAlignment="1">
      <alignment horizontal="center"/>
    </xf>
    <xf numFmtId="0" fontId="3" fillId="0" borderId="0" xfId="3" applyFont="1" applyAlignment="1">
      <alignment horizontal="center" vertical="center"/>
    </xf>
    <xf numFmtId="0" fontId="3" fillId="0" borderId="0" xfId="3" applyFont="1">
      <alignment vertical="center"/>
    </xf>
    <xf numFmtId="0" fontId="3" fillId="0" borderId="11" xfId="3" applyFont="1" applyBorder="1" applyAlignment="1"/>
    <xf numFmtId="0" fontId="28" fillId="0" borderId="11" xfId="3" applyFont="1" applyFill="1" applyBorder="1" applyAlignment="1">
      <alignment horizontal="center"/>
    </xf>
    <xf numFmtId="0" fontId="28" fillId="2" borderId="11" xfId="3" applyFont="1" applyFill="1" applyBorder="1" applyAlignment="1">
      <alignment horizontal="center"/>
    </xf>
    <xf numFmtId="0" fontId="28" fillId="3" borderId="11" xfId="3" applyFont="1" applyFill="1" applyBorder="1" applyAlignment="1">
      <alignment horizontal="center"/>
    </xf>
    <xf numFmtId="0" fontId="3" fillId="12" borderId="11" xfId="3" applyFont="1" applyFill="1" applyBorder="1" applyAlignment="1">
      <alignment horizontal="center"/>
    </xf>
    <xf numFmtId="0" fontId="3" fillId="0" borderId="11" xfId="3" applyFont="1" applyBorder="1" applyAlignment="1">
      <alignment horizontal="center" vertical="center"/>
    </xf>
    <xf numFmtId="0" fontId="28" fillId="0" borderId="11" xfId="3" applyFont="1" applyBorder="1" applyAlignment="1"/>
    <xf numFmtId="0" fontId="28" fillId="0" borderId="11" xfId="3" applyFont="1" applyBorder="1" applyAlignment="1">
      <alignment horizontal="center"/>
    </xf>
    <xf numFmtId="46" fontId="28" fillId="0" borderId="11" xfId="3" applyNumberFormat="1" applyFont="1" applyFill="1" applyBorder="1" applyAlignment="1">
      <alignment horizontal="center" vertical="center"/>
    </xf>
    <xf numFmtId="0" fontId="14" fillId="0" borderId="11" xfId="3" applyFont="1" applyBorder="1" applyAlignment="1"/>
    <xf numFmtId="0" fontId="14" fillId="0" borderId="11" xfId="3" applyFont="1" applyBorder="1" applyAlignment="1">
      <alignment horizontal="center" vertical="center"/>
    </xf>
    <xf numFmtId="0" fontId="14" fillId="0" borderId="0" xfId="3" applyFont="1">
      <alignment vertical="center"/>
    </xf>
    <xf numFmtId="0" fontId="28" fillId="0" borderId="11" xfId="3" applyFont="1" applyBorder="1" applyAlignment="1">
      <alignment horizontal="center" vertical="center"/>
    </xf>
    <xf numFmtId="0" fontId="14" fillId="0" borderId="11" xfId="3" applyFont="1" applyFill="1" applyBorder="1" applyAlignment="1">
      <alignment horizontal="center" vertical="center"/>
    </xf>
    <xf numFmtId="0" fontId="3" fillId="0" borderId="11" xfId="3" applyFont="1" applyFill="1" applyBorder="1" applyAlignment="1">
      <alignment horizontal="center" vertical="center"/>
    </xf>
    <xf numFmtId="0" fontId="3" fillId="0" borderId="0" xfId="3" applyFont="1" applyAlignment="1"/>
    <xf numFmtId="0" fontId="28" fillId="0" borderId="0" xfId="3" applyFont="1" applyAlignment="1">
      <alignment horizontal="center"/>
    </xf>
    <xf numFmtId="0" fontId="3" fillId="0" borderId="0" xfId="0" applyFont="1" applyAlignment="1">
      <alignment horizontal="center"/>
    </xf>
    <xf numFmtId="0" fontId="32" fillId="0" borderId="0" xfId="1" applyFont="1" applyFill="1" applyBorder="1" applyAlignment="1">
      <alignment horizontal="left" vertical="top"/>
    </xf>
    <xf numFmtId="0" fontId="12" fillId="0" borderId="0" xfId="1" applyFont="1" applyBorder="1"/>
    <xf numFmtId="0" fontId="10" fillId="2" borderId="0" xfId="1" applyFont="1" applyFill="1" applyBorder="1"/>
    <xf numFmtId="0" fontId="7" fillId="4" borderId="8" xfId="1" applyFont="1" applyFill="1" applyBorder="1" applyAlignment="1">
      <alignment horizontal="center" vertical="center"/>
    </xf>
    <xf numFmtId="0" fontId="8" fillId="2" borderId="9" xfId="1" applyFont="1" applyFill="1" applyBorder="1"/>
    <xf numFmtId="176" fontId="7" fillId="0" borderId="11" xfId="1" applyNumberFormat="1" applyFont="1" applyBorder="1"/>
    <xf numFmtId="0" fontId="4" fillId="0" borderId="0" xfId="1" applyFont="1" applyFill="1"/>
    <xf numFmtId="0" fontId="14" fillId="0" borderId="10" xfId="1" applyFont="1" applyFill="1" applyBorder="1" applyAlignment="1">
      <alignment horizontal="center" vertical="center"/>
    </xf>
    <xf numFmtId="0" fontId="4" fillId="0" borderId="11" xfId="1" applyFont="1" applyFill="1" applyBorder="1"/>
    <xf numFmtId="0" fontId="4" fillId="0" borderId="13" xfId="1" applyFont="1" applyFill="1" applyBorder="1"/>
    <xf numFmtId="176" fontId="7" fillId="0" borderId="11" xfId="1" applyNumberFormat="1" applyFont="1" applyFill="1" applyBorder="1"/>
    <xf numFmtId="0" fontId="4" fillId="0" borderId="17" xfId="1" applyFont="1" applyBorder="1"/>
    <xf numFmtId="0" fontId="4" fillId="0" borderId="30" xfId="1" applyFont="1" applyBorder="1"/>
    <xf numFmtId="0" fontId="4" fillId="0" borderId="18" xfId="1" applyFont="1" applyBorder="1"/>
    <xf numFmtId="176" fontId="7" fillId="0" borderId="17" xfId="1" applyNumberFormat="1" applyFont="1" applyBorder="1"/>
    <xf numFmtId="176" fontId="8" fillId="0" borderId="18" xfId="1" applyNumberFormat="1" applyFont="1" applyBorder="1"/>
    <xf numFmtId="176" fontId="10" fillId="0" borderId="0" xfId="1" applyNumberFormat="1" applyFont="1"/>
    <xf numFmtId="176" fontId="12" fillId="0" borderId="0" xfId="1" applyNumberFormat="1" applyFont="1"/>
    <xf numFmtId="0" fontId="7" fillId="0" borderId="0" xfId="1" applyFont="1" applyFill="1" applyBorder="1" applyAlignment="1">
      <alignment horizontal="left" vertical="top"/>
    </xf>
    <xf numFmtId="0" fontId="8" fillId="0" borderId="0" xfId="1" applyFont="1" applyBorder="1" applyAlignment="1">
      <alignment horizontal="left" vertical="top"/>
    </xf>
    <xf numFmtId="0" fontId="8" fillId="0" borderId="2" xfId="1" applyFont="1" applyBorder="1"/>
    <xf numFmtId="0" fontId="12" fillId="13" borderId="20" xfId="1" applyFont="1" applyFill="1" applyBorder="1"/>
    <xf numFmtId="0" fontId="7" fillId="0" borderId="11" xfId="1" applyFont="1" applyFill="1" applyBorder="1" applyAlignment="1">
      <alignment horizontal="center" vertical="center"/>
    </xf>
    <xf numFmtId="0" fontId="8" fillId="0" borderId="13" xfId="1" applyFont="1" applyFill="1" applyBorder="1" applyAlignment="1">
      <alignment horizontal="center" vertical="center"/>
    </xf>
    <xf numFmtId="0" fontId="8" fillId="0" borderId="12" xfId="1" applyFont="1" applyFill="1" applyBorder="1" applyAlignment="1">
      <alignment horizontal="center" vertical="center"/>
    </xf>
    <xf numFmtId="0" fontId="12" fillId="13" borderId="22" xfId="1" applyFont="1" applyFill="1" applyBorder="1"/>
    <xf numFmtId="0" fontId="7" fillId="0" borderId="11" xfId="1" applyFont="1" applyBorder="1" applyAlignment="1">
      <alignment horizontal="center" vertical="center"/>
    </xf>
    <xf numFmtId="0" fontId="3" fillId="0" borderId="17" xfId="1" applyFont="1" applyFill="1" applyBorder="1" applyAlignment="1">
      <alignment horizontal="center" vertical="center"/>
    </xf>
    <xf numFmtId="0" fontId="7" fillId="0" borderId="17" xfId="1" applyFont="1" applyFill="1" applyBorder="1" applyAlignment="1">
      <alignment horizontal="center" vertical="center"/>
    </xf>
    <xf numFmtId="0" fontId="15" fillId="0" borderId="15" xfId="1" applyFont="1" applyBorder="1" applyAlignment="1">
      <alignment horizontal="center" vertical="center"/>
    </xf>
    <xf numFmtId="0" fontId="8" fillId="0" borderId="18" xfId="1" applyFont="1" applyFill="1" applyBorder="1" applyAlignment="1">
      <alignment horizontal="center" vertical="center"/>
    </xf>
    <xf numFmtId="0" fontId="8" fillId="0" borderId="30" xfId="1" applyFont="1" applyFill="1" applyBorder="1" applyAlignment="1">
      <alignment horizontal="center" vertical="center"/>
    </xf>
    <xf numFmtId="0" fontId="8" fillId="13" borderId="23" xfId="1" applyFont="1" applyFill="1" applyBorder="1"/>
    <xf numFmtId="0" fontId="7" fillId="0" borderId="0" xfId="1" applyFont="1" applyBorder="1"/>
    <xf numFmtId="176" fontId="5" fillId="0" borderId="0" xfId="1" applyNumberFormat="1" applyFont="1" applyAlignment="1">
      <alignment horizontal="center"/>
    </xf>
    <xf numFmtId="0" fontId="5" fillId="0" borderId="0" xfId="1" applyFont="1" applyAlignment="1">
      <alignment horizontal="center"/>
    </xf>
    <xf numFmtId="176" fontId="12" fillId="0" borderId="0" xfId="1" applyNumberFormat="1" applyFont="1" applyAlignment="1">
      <alignment horizontal="center"/>
    </xf>
    <xf numFmtId="176" fontId="10" fillId="0" borderId="0" xfId="1" applyNumberFormat="1" applyFont="1" applyAlignment="1">
      <alignment horizontal="center"/>
    </xf>
    <xf numFmtId="0" fontId="12" fillId="0" borderId="0" xfId="1" applyFont="1" applyFill="1" applyAlignment="1">
      <alignment vertical="center"/>
    </xf>
    <xf numFmtId="0" fontId="34" fillId="0" borderId="0" xfId="1" applyFont="1"/>
  </cellXfs>
  <cellStyles count="4">
    <cellStyle name="常规" xfId="0" builtinId="0"/>
    <cellStyle name="常规 2" xfId="1"/>
    <cellStyle name="常规 3" xfId="2"/>
    <cellStyle name="常规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"/>
  <sheetViews>
    <sheetView topLeftCell="H1" workbookViewId="0">
      <selection activeCell="J13" sqref="J13"/>
    </sheetView>
  </sheetViews>
  <sheetFormatPr defaultRowHeight="13.5" x14ac:dyDescent="0.15"/>
  <sheetData>
    <row r="1" spans="1:25" ht="14.25" x14ac:dyDescent="0.2">
      <c r="A1" s="2"/>
      <c r="B1" s="178" t="s">
        <v>142</v>
      </c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 t="s">
        <v>143</v>
      </c>
      <c r="O1" s="178"/>
      <c r="P1" s="178"/>
      <c r="Q1" s="178"/>
      <c r="R1" s="178"/>
      <c r="S1" s="178"/>
      <c r="T1" s="178"/>
      <c r="U1" s="178"/>
      <c r="V1" s="178"/>
      <c r="W1" s="178"/>
      <c r="X1" s="178"/>
      <c r="Y1" s="178"/>
    </row>
    <row r="2" spans="1:25" x14ac:dyDescent="0.2">
      <c r="A2" s="3" t="s">
        <v>1</v>
      </c>
      <c r="B2" s="4">
        <v>5.75</v>
      </c>
      <c r="C2" s="4">
        <v>5.09</v>
      </c>
      <c r="D2" s="4">
        <v>4.2300000000000004</v>
      </c>
      <c r="E2" s="4">
        <v>3.9649999999999999</v>
      </c>
      <c r="F2" s="4">
        <v>3.85</v>
      </c>
      <c r="G2" s="4">
        <v>6.08</v>
      </c>
      <c r="H2" s="4">
        <v>4.0049999999999999</v>
      </c>
      <c r="I2" s="4">
        <v>4.8849999999999998</v>
      </c>
      <c r="J2" s="4">
        <v>5.57</v>
      </c>
      <c r="K2" s="4">
        <v>4.2649999999999997</v>
      </c>
      <c r="L2" s="4">
        <v>4.8899999999999997</v>
      </c>
      <c r="M2" s="4">
        <v>5.4850000000000003</v>
      </c>
      <c r="N2" s="4">
        <v>4.2850000000000001</v>
      </c>
      <c r="O2" s="4">
        <v>3.7</v>
      </c>
      <c r="P2" s="4">
        <v>3.7850000000000001</v>
      </c>
      <c r="Q2" s="4">
        <v>3.8250000000000002</v>
      </c>
      <c r="R2" s="4">
        <v>4.42</v>
      </c>
      <c r="S2" s="4">
        <v>5.1950000000000003</v>
      </c>
      <c r="T2" s="4">
        <v>4.53</v>
      </c>
      <c r="U2" s="4">
        <v>3.3149999999999999</v>
      </c>
      <c r="V2" s="4">
        <v>4.9349999999999996</v>
      </c>
      <c r="W2" s="4">
        <v>5.97</v>
      </c>
      <c r="X2" s="4">
        <v>4.3250000000000002</v>
      </c>
      <c r="Y2" s="4"/>
    </row>
    <row r="3" spans="1:25" x14ac:dyDescent="0.2">
      <c r="A3" s="3" t="s">
        <v>144</v>
      </c>
      <c r="B3" s="4">
        <v>4.0449999999999999</v>
      </c>
      <c r="C3" s="4">
        <v>4.5949999999999998</v>
      </c>
      <c r="D3" s="4">
        <v>4.92</v>
      </c>
      <c r="E3" s="4">
        <v>3.89</v>
      </c>
      <c r="F3" s="4">
        <v>4.17</v>
      </c>
      <c r="G3" s="4">
        <v>5.6</v>
      </c>
      <c r="H3" s="4">
        <v>3.4649999999999999</v>
      </c>
      <c r="I3" s="4">
        <v>5.7750000000000004</v>
      </c>
      <c r="J3" s="4">
        <v>5.09</v>
      </c>
      <c r="K3" s="4">
        <v>4.1449999999999996</v>
      </c>
      <c r="L3" s="4">
        <v>3.625</v>
      </c>
      <c r="M3" s="4">
        <v>4.3650000000000002</v>
      </c>
      <c r="N3" s="4">
        <v>19.844999999999999</v>
      </c>
      <c r="O3" s="4">
        <v>13.565</v>
      </c>
      <c r="P3" s="4">
        <v>14.904999999999999</v>
      </c>
      <c r="Q3" s="4">
        <v>10.265000000000001</v>
      </c>
      <c r="R3" s="4">
        <v>7.0949999999999998</v>
      </c>
      <c r="S3" s="4">
        <v>10.220000000000001</v>
      </c>
      <c r="T3" s="4">
        <v>8.7149999999999999</v>
      </c>
      <c r="U3" s="4">
        <v>6.6550000000000002</v>
      </c>
      <c r="V3" s="4">
        <v>11.83</v>
      </c>
      <c r="W3" s="4">
        <v>7.64</v>
      </c>
      <c r="X3" s="4">
        <v>9.9350000000000005</v>
      </c>
      <c r="Y3" s="4"/>
    </row>
  </sheetData>
  <mergeCells count="2">
    <mergeCell ref="B1:M1"/>
    <mergeCell ref="N1:Y1"/>
  </mergeCells>
  <phoneticPr fontId="2" type="noConversion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"/>
  <sheetViews>
    <sheetView workbookViewId="0">
      <selection sqref="A1:Z3"/>
    </sheetView>
  </sheetViews>
  <sheetFormatPr defaultRowHeight="13.5" x14ac:dyDescent="0.15"/>
  <sheetData>
    <row r="1" spans="1:25" ht="14.25" x14ac:dyDescent="0.2">
      <c r="A1" s="2"/>
      <c r="B1" s="178" t="s">
        <v>152</v>
      </c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 t="s">
        <v>153</v>
      </c>
      <c r="O1" s="178"/>
      <c r="P1" s="178"/>
      <c r="Q1" s="178"/>
      <c r="R1" s="178"/>
      <c r="S1" s="178"/>
      <c r="T1" s="178"/>
      <c r="U1" s="178"/>
      <c r="V1" s="178"/>
      <c r="W1" s="178"/>
      <c r="X1" s="178"/>
      <c r="Y1" s="178"/>
    </row>
    <row r="2" spans="1:25" x14ac:dyDescent="0.2">
      <c r="A2" s="3" t="s">
        <v>1</v>
      </c>
      <c r="B2" s="4">
        <v>30.954999999999998</v>
      </c>
      <c r="C2" s="4">
        <v>18.815000000000001</v>
      </c>
      <c r="D2" s="4">
        <v>23.19</v>
      </c>
      <c r="E2" s="4">
        <v>27.184999999999999</v>
      </c>
      <c r="F2" s="4">
        <v>20.53</v>
      </c>
      <c r="G2" s="4">
        <v>35.204999999999998</v>
      </c>
      <c r="H2" s="4">
        <v>25.12</v>
      </c>
      <c r="I2" s="4">
        <v>24.795000000000002</v>
      </c>
      <c r="J2" s="4">
        <v>24.24</v>
      </c>
      <c r="K2" s="4">
        <v>23.285</v>
      </c>
      <c r="L2" s="4">
        <v>22.87</v>
      </c>
      <c r="M2" s="4"/>
      <c r="N2" s="4">
        <v>25.67</v>
      </c>
      <c r="O2" s="4">
        <v>21.675000000000001</v>
      </c>
      <c r="P2" s="4">
        <v>20.785</v>
      </c>
      <c r="Q2" s="4">
        <v>18.954999999999998</v>
      </c>
      <c r="R2" s="4">
        <v>24.41</v>
      </c>
      <c r="S2" s="4">
        <v>19.094999999999999</v>
      </c>
      <c r="T2" s="4">
        <v>29.515000000000001</v>
      </c>
      <c r="U2" s="4">
        <v>26.22</v>
      </c>
      <c r="V2" s="4">
        <v>23.61</v>
      </c>
      <c r="W2" s="4">
        <v>18.504999999999999</v>
      </c>
      <c r="X2" s="4"/>
      <c r="Y2" s="4"/>
    </row>
    <row r="3" spans="1:25" x14ac:dyDescent="0.2">
      <c r="A3" s="3" t="s">
        <v>144</v>
      </c>
      <c r="B3" s="4">
        <v>45</v>
      </c>
      <c r="C3" s="4">
        <v>43.204999999999998</v>
      </c>
      <c r="D3" s="4">
        <v>39.045000000000002</v>
      </c>
      <c r="E3" s="4">
        <v>45</v>
      </c>
      <c r="F3" s="4">
        <v>37.405000000000001</v>
      </c>
      <c r="G3" s="4">
        <v>31.97</v>
      </c>
      <c r="H3" s="4">
        <v>43.204999999999998</v>
      </c>
      <c r="I3" s="4">
        <v>45</v>
      </c>
      <c r="J3" s="4">
        <v>42.41</v>
      </c>
      <c r="K3" s="4">
        <v>33.545000000000002</v>
      </c>
      <c r="L3" s="4">
        <v>33.265000000000001</v>
      </c>
      <c r="M3" s="4"/>
      <c r="N3" s="4">
        <v>35.454999999999998</v>
      </c>
      <c r="O3" s="4">
        <v>15.09</v>
      </c>
      <c r="P3" s="4">
        <v>35.594999999999999</v>
      </c>
      <c r="Q3" s="4">
        <v>24.3</v>
      </c>
      <c r="R3" s="4">
        <v>23.83</v>
      </c>
      <c r="S3" s="4">
        <v>31.515000000000001</v>
      </c>
      <c r="T3" s="4">
        <v>32.11</v>
      </c>
      <c r="U3" s="4">
        <v>26.905000000000001</v>
      </c>
      <c r="V3" s="4">
        <v>31.065000000000001</v>
      </c>
      <c r="W3" s="4">
        <v>24.704999999999998</v>
      </c>
      <c r="X3" s="4"/>
      <c r="Y3" s="4"/>
    </row>
  </sheetData>
  <mergeCells count="2">
    <mergeCell ref="B1:M1"/>
    <mergeCell ref="N1:Y1"/>
  </mergeCells>
  <phoneticPr fontId="2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7"/>
  <sheetViews>
    <sheetView workbookViewId="0">
      <selection activeCell="J22" sqref="J22"/>
    </sheetView>
  </sheetViews>
  <sheetFormatPr defaultRowHeight="13.5" x14ac:dyDescent="0.15"/>
  <sheetData>
    <row r="1" spans="1:45" ht="14.25" x14ac:dyDescent="0.2">
      <c r="A1" s="2"/>
      <c r="B1" s="178" t="s">
        <v>154</v>
      </c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 t="s">
        <v>155</v>
      </c>
      <c r="N1" s="178"/>
      <c r="O1" s="178"/>
      <c r="P1" s="178"/>
      <c r="Q1" s="178"/>
      <c r="R1" s="178"/>
      <c r="S1" s="178"/>
      <c r="T1" s="178"/>
      <c r="U1" s="178"/>
      <c r="V1" s="178"/>
      <c r="W1" s="178"/>
      <c r="X1" s="178" t="s">
        <v>156</v>
      </c>
      <c r="Y1" s="178"/>
      <c r="Z1" s="178"/>
      <c r="AA1" s="178"/>
      <c r="AB1" s="178"/>
      <c r="AC1" s="178"/>
      <c r="AD1" s="178"/>
      <c r="AE1" s="178"/>
      <c r="AF1" s="178"/>
      <c r="AG1" s="178"/>
      <c r="AH1" s="178"/>
      <c r="AI1" s="178" t="s">
        <v>157</v>
      </c>
      <c r="AJ1" s="178"/>
      <c r="AK1" s="178"/>
      <c r="AL1" s="178"/>
      <c r="AM1" s="178"/>
      <c r="AN1" s="178"/>
      <c r="AO1" s="178"/>
      <c r="AP1" s="178"/>
      <c r="AQ1" s="178"/>
      <c r="AR1" s="178"/>
      <c r="AS1" s="178"/>
    </row>
    <row r="2" spans="1:45" x14ac:dyDescent="0.2">
      <c r="A2" s="3">
        <v>7.0000000000000007E-2</v>
      </c>
      <c r="B2" s="4">
        <v>0</v>
      </c>
      <c r="C2" s="4">
        <v>0</v>
      </c>
      <c r="D2" s="4">
        <v>0</v>
      </c>
      <c r="E2" s="4">
        <v>20</v>
      </c>
      <c r="F2" s="4">
        <v>0</v>
      </c>
      <c r="G2" s="4">
        <v>20</v>
      </c>
      <c r="H2" s="4">
        <v>0</v>
      </c>
      <c r="I2" s="4">
        <v>0</v>
      </c>
      <c r="J2" s="4">
        <v>0</v>
      </c>
      <c r="K2" s="4">
        <v>0</v>
      </c>
      <c r="L2" s="4">
        <v>0</v>
      </c>
      <c r="M2" s="4">
        <v>0</v>
      </c>
      <c r="N2" s="4">
        <v>0</v>
      </c>
      <c r="O2" s="4">
        <v>20</v>
      </c>
      <c r="P2" s="4">
        <v>0</v>
      </c>
      <c r="Q2" s="4">
        <v>0</v>
      </c>
      <c r="R2" s="4">
        <v>0</v>
      </c>
      <c r="S2" s="4">
        <v>0</v>
      </c>
      <c r="T2" s="4">
        <v>0</v>
      </c>
      <c r="U2" s="4">
        <v>0</v>
      </c>
      <c r="V2" s="4">
        <v>0</v>
      </c>
      <c r="W2" s="4">
        <v>0</v>
      </c>
      <c r="X2" s="4">
        <v>0</v>
      </c>
      <c r="Y2" s="4">
        <v>0</v>
      </c>
      <c r="Z2" s="4">
        <v>0</v>
      </c>
      <c r="AA2" s="4">
        <v>0</v>
      </c>
      <c r="AB2" s="4">
        <v>0</v>
      </c>
      <c r="AC2" s="4">
        <v>0</v>
      </c>
      <c r="AD2" s="4">
        <v>0</v>
      </c>
      <c r="AE2" s="4">
        <v>10</v>
      </c>
      <c r="AF2" s="4">
        <v>0</v>
      </c>
      <c r="AG2" s="4">
        <v>0</v>
      </c>
      <c r="AH2" s="4"/>
      <c r="AI2" s="4">
        <v>0</v>
      </c>
      <c r="AJ2" s="4">
        <v>0</v>
      </c>
      <c r="AK2" s="4">
        <v>0</v>
      </c>
      <c r="AL2" s="4">
        <v>0</v>
      </c>
      <c r="AM2" s="4">
        <v>0</v>
      </c>
      <c r="AN2" s="4">
        <v>0</v>
      </c>
      <c r="AO2" s="4">
        <v>0</v>
      </c>
      <c r="AP2" s="4">
        <v>0</v>
      </c>
      <c r="AQ2" s="4">
        <v>0</v>
      </c>
      <c r="AR2" s="4">
        <v>0</v>
      </c>
      <c r="AS2" s="4"/>
    </row>
    <row r="3" spans="1:45" x14ac:dyDescent="0.2">
      <c r="A3" s="3">
        <v>0.16</v>
      </c>
      <c r="B3" s="4">
        <v>0</v>
      </c>
      <c r="C3" s="4">
        <v>20</v>
      </c>
      <c r="D3" s="4">
        <v>20</v>
      </c>
      <c r="E3" s="4">
        <v>20</v>
      </c>
      <c r="F3" s="4">
        <v>0</v>
      </c>
      <c r="G3" s="4">
        <v>40</v>
      </c>
      <c r="H3" s="4">
        <v>0</v>
      </c>
      <c r="I3" s="4">
        <v>20</v>
      </c>
      <c r="J3" s="4">
        <v>20</v>
      </c>
      <c r="K3" s="4">
        <v>10</v>
      </c>
      <c r="L3" s="4">
        <v>10</v>
      </c>
      <c r="M3" s="4">
        <v>20</v>
      </c>
      <c r="N3" s="4">
        <v>0</v>
      </c>
      <c r="O3" s="4">
        <v>40</v>
      </c>
      <c r="P3" s="4">
        <v>0</v>
      </c>
      <c r="Q3" s="4">
        <v>20</v>
      </c>
      <c r="R3" s="4">
        <v>20</v>
      </c>
      <c r="S3" s="4">
        <v>20</v>
      </c>
      <c r="T3" s="4">
        <v>10</v>
      </c>
      <c r="U3" s="4">
        <v>10</v>
      </c>
      <c r="V3" s="4">
        <v>0</v>
      </c>
      <c r="W3" s="4">
        <v>0</v>
      </c>
      <c r="X3" s="4">
        <v>20</v>
      </c>
      <c r="Y3" s="4">
        <v>20</v>
      </c>
      <c r="Z3" s="4">
        <v>0</v>
      </c>
      <c r="AA3" s="4">
        <v>20</v>
      </c>
      <c r="AB3" s="4">
        <v>20</v>
      </c>
      <c r="AC3" s="4">
        <v>10</v>
      </c>
      <c r="AD3" s="4">
        <v>0</v>
      </c>
      <c r="AE3" s="4">
        <v>10</v>
      </c>
      <c r="AF3" s="4">
        <v>20</v>
      </c>
      <c r="AG3" s="4">
        <v>10</v>
      </c>
      <c r="AH3" s="4"/>
      <c r="AI3" s="4">
        <v>0</v>
      </c>
      <c r="AJ3" s="4">
        <v>0</v>
      </c>
      <c r="AK3" s="4">
        <v>0</v>
      </c>
      <c r="AL3" s="4">
        <v>0</v>
      </c>
      <c r="AM3" s="4">
        <v>20</v>
      </c>
      <c r="AN3" s="4">
        <v>10</v>
      </c>
      <c r="AO3" s="4">
        <v>20</v>
      </c>
      <c r="AP3" s="4">
        <v>0</v>
      </c>
      <c r="AQ3" s="4">
        <v>10</v>
      </c>
      <c r="AR3" s="4">
        <v>10</v>
      </c>
      <c r="AS3" s="4"/>
    </row>
    <row r="4" spans="1:45" x14ac:dyDescent="0.2">
      <c r="A4" s="3">
        <v>0.4</v>
      </c>
      <c r="B4" s="4">
        <v>20</v>
      </c>
      <c r="C4" s="4">
        <v>20</v>
      </c>
      <c r="D4" s="4">
        <v>20</v>
      </c>
      <c r="E4" s="4">
        <v>40</v>
      </c>
      <c r="F4" s="4">
        <v>40</v>
      </c>
      <c r="G4" s="4">
        <v>60</v>
      </c>
      <c r="H4" s="4">
        <v>40</v>
      </c>
      <c r="I4" s="4">
        <v>20</v>
      </c>
      <c r="J4" s="4">
        <v>30</v>
      </c>
      <c r="K4" s="4">
        <v>30</v>
      </c>
      <c r="L4" s="4">
        <v>40</v>
      </c>
      <c r="M4" s="4">
        <v>40</v>
      </c>
      <c r="N4" s="4">
        <v>20</v>
      </c>
      <c r="O4" s="4">
        <v>40</v>
      </c>
      <c r="P4" s="4">
        <v>0</v>
      </c>
      <c r="Q4" s="4">
        <v>40</v>
      </c>
      <c r="R4" s="4">
        <v>20</v>
      </c>
      <c r="S4" s="4">
        <v>40</v>
      </c>
      <c r="T4" s="4">
        <v>20</v>
      </c>
      <c r="U4" s="4">
        <v>20</v>
      </c>
      <c r="V4" s="4">
        <v>30</v>
      </c>
      <c r="W4" s="4">
        <v>20</v>
      </c>
      <c r="X4" s="4">
        <v>20</v>
      </c>
      <c r="Y4" s="4">
        <v>40</v>
      </c>
      <c r="Z4" s="4">
        <v>20</v>
      </c>
      <c r="AA4" s="4">
        <v>40</v>
      </c>
      <c r="AB4" s="4">
        <v>40</v>
      </c>
      <c r="AC4" s="4">
        <v>30</v>
      </c>
      <c r="AD4" s="4">
        <v>10</v>
      </c>
      <c r="AE4" s="4">
        <v>40</v>
      </c>
      <c r="AF4" s="4">
        <v>40</v>
      </c>
      <c r="AG4" s="4">
        <v>40</v>
      </c>
      <c r="AH4" s="4"/>
      <c r="AI4" s="4">
        <v>0</v>
      </c>
      <c r="AJ4" s="4">
        <v>0</v>
      </c>
      <c r="AK4" s="4">
        <v>20</v>
      </c>
      <c r="AL4" s="4">
        <v>0</v>
      </c>
      <c r="AM4" s="4">
        <v>40</v>
      </c>
      <c r="AN4" s="4">
        <v>40</v>
      </c>
      <c r="AO4" s="4">
        <v>30</v>
      </c>
      <c r="AP4" s="4">
        <v>20</v>
      </c>
      <c r="AQ4" s="4">
        <v>40</v>
      </c>
      <c r="AR4" s="4">
        <v>20</v>
      </c>
      <c r="AS4" s="4"/>
    </row>
    <row r="5" spans="1:45" x14ac:dyDescent="0.2">
      <c r="A5" s="3">
        <v>0.6</v>
      </c>
      <c r="B5" s="4">
        <v>60</v>
      </c>
      <c r="C5" s="4">
        <v>60</v>
      </c>
      <c r="D5" s="4">
        <v>80</v>
      </c>
      <c r="E5" s="4">
        <v>60</v>
      </c>
      <c r="F5" s="4">
        <v>80</v>
      </c>
      <c r="G5" s="4">
        <v>60</v>
      </c>
      <c r="H5" s="4">
        <v>60</v>
      </c>
      <c r="I5" s="4">
        <v>60</v>
      </c>
      <c r="J5" s="4">
        <v>60</v>
      </c>
      <c r="K5" s="4">
        <v>60</v>
      </c>
      <c r="L5" s="4">
        <v>80</v>
      </c>
      <c r="M5" s="4">
        <v>60</v>
      </c>
      <c r="N5" s="4">
        <v>20</v>
      </c>
      <c r="O5" s="4">
        <v>60</v>
      </c>
      <c r="P5" s="4">
        <v>20</v>
      </c>
      <c r="Q5" s="4">
        <v>60</v>
      </c>
      <c r="R5" s="4">
        <v>60</v>
      </c>
      <c r="S5" s="4">
        <v>80</v>
      </c>
      <c r="T5" s="4">
        <v>40</v>
      </c>
      <c r="U5" s="4">
        <v>40</v>
      </c>
      <c r="V5" s="4">
        <v>40</v>
      </c>
      <c r="W5" s="4">
        <v>50</v>
      </c>
      <c r="X5" s="4">
        <v>60</v>
      </c>
      <c r="Y5" s="4">
        <v>80</v>
      </c>
      <c r="Z5" s="4">
        <v>60</v>
      </c>
      <c r="AA5" s="4">
        <v>60</v>
      </c>
      <c r="AB5" s="4">
        <v>60</v>
      </c>
      <c r="AC5" s="4">
        <v>50</v>
      </c>
      <c r="AD5" s="4">
        <v>50</v>
      </c>
      <c r="AE5" s="4">
        <v>60</v>
      </c>
      <c r="AF5" s="4">
        <v>60</v>
      </c>
      <c r="AG5" s="4">
        <v>50</v>
      </c>
      <c r="AH5" s="4"/>
      <c r="AI5" s="4">
        <v>20</v>
      </c>
      <c r="AJ5" s="4">
        <v>40</v>
      </c>
      <c r="AK5" s="4">
        <v>40</v>
      </c>
      <c r="AL5" s="4">
        <v>40</v>
      </c>
      <c r="AM5" s="4">
        <v>60</v>
      </c>
      <c r="AN5" s="4">
        <v>60</v>
      </c>
      <c r="AO5" s="4">
        <v>40</v>
      </c>
      <c r="AP5" s="4">
        <v>50</v>
      </c>
      <c r="AQ5" s="4">
        <v>60</v>
      </c>
      <c r="AR5" s="4">
        <v>40</v>
      </c>
      <c r="AS5" s="4"/>
    </row>
    <row r="6" spans="1:45" x14ac:dyDescent="0.2">
      <c r="A6" s="3">
        <v>1</v>
      </c>
      <c r="B6" s="4">
        <v>100</v>
      </c>
      <c r="C6" s="4">
        <v>80</v>
      </c>
      <c r="D6" s="4">
        <v>80</v>
      </c>
      <c r="E6" s="4">
        <v>80</v>
      </c>
      <c r="F6" s="4">
        <v>100</v>
      </c>
      <c r="G6" s="4">
        <v>100</v>
      </c>
      <c r="H6" s="4">
        <v>80</v>
      </c>
      <c r="I6" s="4">
        <v>80</v>
      </c>
      <c r="J6" s="4">
        <v>80</v>
      </c>
      <c r="K6" s="4">
        <v>80</v>
      </c>
      <c r="L6" s="4">
        <v>100</v>
      </c>
      <c r="M6" s="4">
        <v>80</v>
      </c>
      <c r="N6" s="4">
        <v>40</v>
      </c>
      <c r="O6" s="4">
        <v>60</v>
      </c>
      <c r="P6" s="4">
        <v>60</v>
      </c>
      <c r="Q6" s="4">
        <v>80</v>
      </c>
      <c r="R6" s="4">
        <v>80</v>
      </c>
      <c r="S6" s="4">
        <v>80</v>
      </c>
      <c r="T6" s="4">
        <v>50</v>
      </c>
      <c r="U6" s="4">
        <v>50</v>
      </c>
      <c r="V6" s="4">
        <v>50</v>
      </c>
      <c r="W6" s="4">
        <v>60</v>
      </c>
      <c r="X6" s="4">
        <v>100</v>
      </c>
      <c r="Y6" s="4">
        <v>80</v>
      </c>
      <c r="Z6" s="4">
        <v>80</v>
      </c>
      <c r="AA6" s="4">
        <v>80</v>
      </c>
      <c r="AB6" s="4">
        <v>80</v>
      </c>
      <c r="AC6" s="4">
        <v>70</v>
      </c>
      <c r="AD6" s="4">
        <v>70</v>
      </c>
      <c r="AE6" s="4">
        <v>90</v>
      </c>
      <c r="AF6" s="4">
        <v>70</v>
      </c>
      <c r="AG6" s="4">
        <v>90</v>
      </c>
      <c r="AH6" s="4"/>
      <c r="AI6" s="4">
        <v>60</v>
      </c>
      <c r="AJ6" s="4">
        <v>40</v>
      </c>
      <c r="AK6" s="4">
        <v>20</v>
      </c>
      <c r="AL6" s="4">
        <v>60</v>
      </c>
      <c r="AM6" s="4">
        <v>40</v>
      </c>
      <c r="AN6" s="4">
        <v>90</v>
      </c>
      <c r="AO6" s="4">
        <v>70</v>
      </c>
      <c r="AP6" s="4">
        <v>50</v>
      </c>
      <c r="AQ6" s="4">
        <v>70</v>
      </c>
      <c r="AR6" s="4">
        <v>60</v>
      </c>
      <c r="AS6" s="4"/>
    </row>
    <row r="7" spans="1:45" x14ac:dyDescent="0.2">
      <c r="A7" s="3">
        <v>1.4</v>
      </c>
      <c r="B7" s="4">
        <v>100</v>
      </c>
      <c r="C7" s="4">
        <v>80</v>
      </c>
      <c r="D7" s="4">
        <v>80</v>
      </c>
      <c r="E7" s="4">
        <v>100</v>
      </c>
      <c r="F7" s="4">
        <v>100</v>
      </c>
      <c r="G7" s="4">
        <v>100</v>
      </c>
      <c r="H7" s="4">
        <v>100</v>
      </c>
      <c r="I7" s="4">
        <v>100</v>
      </c>
      <c r="J7" s="4">
        <v>100</v>
      </c>
      <c r="K7" s="4">
        <v>100</v>
      </c>
      <c r="L7" s="4">
        <v>100</v>
      </c>
      <c r="M7" s="4">
        <v>80</v>
      </c>
      <c r="N7" s="4">
        <v>60</v>
      </c>
      <c r="O7" s="4">
        <v>100</v>
      </c>
      <c r="P7" s="4">
        <v>80</v>
      </c>
      <c r="Q7" s="4">
        <v>100</v>
      </c>
      <c r="R7" s="4">
        <v>100</v>
      </c>
      <c r="S7" s="4">
        <v>100</v>
      </c>
      <c r="T7" s="4">
        <v>60</v>
      </c>
      <c r="U7" s="4">
        <v>70</v>
      </c>
      <c r="V7" s="4">
        <v>60</v>
      </c>
      <c r="W7" s="4">
        <v>60</v>
      </c>
      <c r="X7" s="4">
        <v>80</v>
      </c>
      <c r="Y7" s="4">
        <v>100</v>
      </c>
      <c r="Z7" s="4">
        <v>100</v>
      </c>
      <c r="AA7" s="4">
        <v>100</v>
      </c>
      <c r="AB7" s="4">
        <v>100</v>
      </c>
      <c r="AC7" s="4">
        <v>100</v>
      </c>
      <c r="AD7" s="4">
        <v>90</v>
      </c>
      <c r="AE7" s="4">
        <v>100</v>
      </c>
      <c r="AF7" s="4">
        <v>90</v>
      </c>
      <c r="AG7" s="4">
        <v>90</v>
      </c>
      <c r="AH7" s="4"/>
      <c r="AI7" s="4">
        <v>60</v>
      </c>
      <c r="AJ7" s="4">
        <v>40</v>
      </c>
      <c r="AK7" s="4">
        <v>60</v>
      </c>
      <c r="AL7" s="4">
        <v>60</v>
      </c>
      <c r="AM7" s="4">
        <v>80</v>
      </c>
      <c r="AN7" s="4">
        <v>90</v>
      </c>
      <c r="AO7" s="4">
        <v>80</v>
      </c>
      <c r="AP7" s="4">
        <v>60</v>
      </c>
      <c r="AQ7" s="4">
        <v>80</v>
      </c>
      <c r="AR7" s="4">
        <v>60</v>
      </c>
      <c r="AS7" s="4"/>
    </row>
  </sheetData>
  <mergeCells count="4">
    <mergeCell ref="B1:L1"/>
    <mergeCell ref="M1:W1"/>
    <mergeCell ref="X1:AH1"/>
    <mergeCell ref="AI1:AS1"/>
  </mergeCells>
  <phoneticPr fontId="2" type="noConversion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8"/>
  <sheetViews>
    <sheetView tabSelected="1" workbookViewId="0">
      <selection activeCell="Q25" sqref="Q25"/>
    </sheetView>
  </sheetViews>
  <sheetFormatPr defaultRowHeight="13.5" x14ac:dyDescent="0.15"/>
  <sheetData>
    <row r="1" spans="1:33" ht="14.25" x14ac:dyDescent="0.2">
      <c r="B1" s="178" t="s">
        <v>169</v>
      </c>
      <c r="C1" s="178"/>
      <c r="D1" s="178"/>
      <c r="E1" s="178"/>
      <c r="F1" s="178"/>
      <c r="G1" s="178"/>
      <c r="H1" s="178"/>
      <c r="I1" s="178"/>
      <c r="J1" s="178" t="s">
        <v>170</v>
      </c>
      <c r="K1" s="178"/>
      <c r="L1" s="178"/>
      <c r="M1" s="178"/>
      <c r="N1" s="178"/>
      <c r="O1" s="178"/>
      <c r="P1" s="178"/>
      <c r="Q1" s="178"/>
      <c r="R1" s="178" t="s">
        <v>171</v>
      </c>
      <c r="S1" s="178"/>
      <c r="T1" s="178"/>
      <c r="U1" s="178"/>
      <c r="V1" s="178"/>
      <c r="W1" s="178"/>
      <c r="X1" s="178"/>
      <c r="Y1" s="178"/>
      <c r="Z1" s="178" t="s">
        <v>172</v>
      </c>
      <c r="AA1" s="178"/>
      <c r="AB1" s="178"/>
      <c r="AC1" s="178"/>
      <c r="AD1" s="178"/>
      <c r="AE1" s="178"/>
      <c r="AF1" s="178"/>
      <c r="AG1" s="178"/>
    </row>
    <row r="2" spans="1:33" x14ac:dyDescent="0.2">
      <c r="A2" s="1" t="s">
        <v>173</v>
      </c>
      <c r="B2" s="4">
        <v>169.18</v>
      </c>
      <c r="C2" s="4">
        <v>342.61</v>
      </c>
      <c r="D2" s="4">
        <v>188.52</v>
      </c>
      <c r="E2" s="4">
        <v>182.29</v>
      </c>
      <c r="F2" s="4">
        <v>205.25</v>
      </c>
      <c r="G2" s="4">
        <v>191.99</v>
      </c>
      <c r="H2" s="4"/>
      <c r="I2" s="4"/>
      <c r="J2" s="4">
        <v>256.99</v>
      </c>
      <c r="K2" s="4">
        <v>247.11</v>
      </c>
      <c r="L2" s="4">
        <v>248.58</v>
      </c>
      <c r="M2" s="4">
        <v>234</v>
      </c>
      <c r="N2" s="4">
        <v>272.68</v>
      </c>
      <c r="O2" s="4">
        <v>225.54</v>
      </c>
      <c r="P2" s="4">
        <v>170.95</v>
      </c>
      <c r="Q2" s="4"/>
      <c r="R2" s="4">
        <v>40.56</v>
      </c>
      <c r="S2" s="4">
        <v>18.079999999999998</v>
      </c>
      <c r="T2" s="4">
        <v>25.76</v>
      </c>
      <c r="U2" s="4">
        <v>71.930000000000007</v>
      </c>
      <c r="V2" s="4">
        <v>33.159999999999997</v>
      </c>
      <c r="W2" s="4">
        <v>3.56</v>
      </c>
      <c r="X2" s="4">
        <v>6.36</v>
      </c>
      <c r="Y2" s="4">
        <v>10.09</v>
      </c>
      <c r="Z2" s="4">
        <v>127.82</v>
      </c>
      <c r="AA2" s="4">
        <v>73.86</v>
      </c>
      <c r="AB2" s="4">
        <v>140.16</v>
      </c>
      <c r="AC2" s="4">
        <v>113.61</v>
      </c>
      <c r="AD2" s="4">
        <v>63.99</v>
      </c>
      <c r="AE2" s="4">
        <v>38.57</v>
      </c>
      <c r="AF2" s="4"/>
      <c r="AG2" s="4"/>
    </row>
    <row r="3" spans="1:33" x14ac:dyDescent="0.2">
      <c r="A3" s="1" t="s">
        <v>174</v>
      </c>
      <c r="B3" s="4">
        <v>462.26</v>
      </c>
      <c r="C3" s="4">
        <v>489.46</v>
      </c>
      <c r="D3" s="4">
        <v>421.62</v>
      </c>
      <c r="E3" s="4">
        <v>319.11</v>
      </c>
      <c r="F3" s="4">
        <v>856.92</v>
      </c>
      <c r="G3" s="4">
        <v>338.16</v>
      </c>
      <c r="H3" s="4"/>
      <c r="I3" s="4"/>
      <c r="J3" s="4">
        <v>494.33</v>
      </c>
      <c r="K3" s="4">
        <v>450.87</v>
      </c>
      <c r="L3" s="4">
        <v>497.26</v>
      </c>
      <c r="M3" s="4">
        <v>468.05</v>
      </c>
      <c r="N3" s="4">
        <v>446.96</v>
      </c>
      <c r="O3" s="4">
        <v>281.36</v>
      </c>
      <c r="P3" s="4">
        <v>450.53</v>
      </c>
      <c r="Q3" s="4"/>
      <c r="R3" s="4">
        <v>0.4</v>
      </c>
      <c r="S3" s="4">
        <v>7.8</v>
      </c>
      <c r="T3" s="4">
        <v>0</v>
      </c>
      <c r="U3" s="4">
        <v>15.3</v>
      </c>
      <c r="V3" s="4">
        <v>13.11</v>
      </c>
      <c r="W3" s="4">
        <v>1.44</v>
      </c>
      <c r="X3" s="4">
        <v>8.85</v>
      </c>
      <c r="Y3" s="4">
        <v>3.88</v>
      </c>
      <c r="Z3" s="4">
        <v>31.56</v>
      </c>
      <c r="AA3" s="4">
        <v>36.119999999999997</v>
      </c>
      <c r="AB3" s="4">
        <v>31.93</v>
      </c>
      <c r="AC3" s="4">
        <v>25.28</v>
      </c>
      <c r="AD3" s="4">
        <v>8.1300000000000008</v>
      </c>
      <c r="AE3" s="4">
        <v>5.85</v>
      </c>
      <c r="AF3" s="4"/>
      <c r="AG3" s="4"/>
    </row>
    <row r="6" spans="1:33" ht="14.25" x14ac:dyDescent="0.2">
      <c r="A6" s="2"/>
      <c r="B6" s="178" t="s">
        <v>169</v>
      </c>
      <c r="C6" s="178"/>
      <c r="D6" s="178"/>
      <c r="E6" s="178"/>
      <c r="F6" s="178"/>
      <c r="G6" s="178"/>
      <c r="H6" s="178"/>
      <c r="I6" s="178"/>
      <c r="J6" s="178" t="s">
        <v>170</v>
      </c>
      <c r="K6" s="178"/>
      <c r="L6" s="178"/>
      <c r="M6" s="178"/>
      <c r="N6" s="178"/>
      <c r="O6" s="178"/>
      <c r="P6" s="178"/>
      <c r="Q6" s="178"/>
      <c r="R6" s="178" t="s">
        <v>171</v>
      </c>
      <c r="S6" s="178"/>
      <c r="T6" s="178"/>
      <c r="U6" s="178"/>
      <c r="V6" s="178"/>
      <c r="W6" s="178"/>
      <c r="X6" s="178"/>
      <c r="Y6" s="178"/>
      <c r="Z6" s="178" t="s">
        <v>172</v>
      </c>
      <c r="AA6" s="178"/>
      <c r="AB6" s="178"/>
      <c r="AC6" s="178"/>
      <c r="AD6" s="178"/>
      <c r="AE6" s="178"/>
      <c r="AF6" s="178"/>
      <c r="AG6" s="178"/>
    </row>
    <row r="7" spans="1:33" x14ac:dyDescent="0.2">
      <c r="A7" s="3">
        <v>5</v>
      </c>
      <c r="B7" s="4">
        <v>149.32</v>
      </c>
      <c r="C7" s="4">
        <v>162.77000000000001</v>
      </c>
      <c r="D7" s="4">
        <v>164.33</v>
      </c>
      <c r="E7" s="4">
        <v>124.65</v>
      </c>
      <c r="F7" s="4">
        <v>189.88</v>
      </c>
      <c r="G7" s="4">
        <v>183.49</v>
      </c>
      <c r="H7" s="4"/>
      <c r="I7" s="4"/>
      <c r="J7" s="4">
        <v>204.28</v>
      </c>
      <c r="K7" s="4">
        <v>143.91999999999999</v>
      </c>
      <c r="L7" s="4">
        <v>197.6</v>
      </c>
      <c r="M7" s="4">
        <v>198.25</v>
      </c>
      <c r="N7" s="4">
        <v>167.2</v>
      </c>
      <c r="O7" s="4">
        <v>140.01</v>
      </c>
      <c r="P7" s="4">
        <v>110.74</v>
      </c>
      <c r="Q7" s="4"/>
      <c r="R7" s="4">
        <v>40.56</v>
      </c>
      <c r="S7" s="4">
        <v>18.079999999999998</v>
      </c>
      <c r="T7" s="4">
        <v>25.76</v>
      </c>
      <c r="U7" s="4">
        <v>71.650000000000006</v>
      </c>
      <c r="V7" s="4">
        <v>33.159999999999997</v>
      </c>
      <c r="W7" s="4">
        <v>3.56</v>
      </c>
      <c r="X7" s="4">
        <v>5.89</v>
      </c>
      <c r="Y7" s="4">
        <v>7.25</v>
      </c>
      <c r="Z7" s="4">
        <v>120.73</v>
      </c>
      <c r="AA7" s="4">
        <v>73.86</v>
      </c>
      <c r="AB7" s="4">
        <v>125.98</v>
      </c>
      <c r="AC7" s="4">
        <v>113.61</v>
      </c>
      <c r="AD7" s="4">
        <v>60.49</v>
      </c>
      <c r="AE7" s="4">
        <v>34.6</v>
      </c>
      <c r="AF7" s="4"/>
      <c r="AG7" s="4"/>
    </row>
    <row r="8" spans="1:33" x14ac:dyDescent="0.2">
      <c r="A8" s="3">
        <v>10</v>
      </c>
      <c r="B8" s="4">
        <v>19.86</v>
      </c>
      <c r="C8" s="4">
        <v>179.84</v>
      </c>
      <c r="D8" s="4">
        <v>24.19</v>
      </c>
      <c r="E8" s="4">
        <v>57.64</v>
      </c>
      <c r="F8" s="4">
        <v>15.37</v>
      </c>
      <c r="G8" s="4">
        <v>8.5</v>
      </c>
      <c r="H8" s="4"/>
      <c r="I8" s="4"/>
      <c r="J8" s="4">
        <v>52.71</v>
      </c>
      <c r="K8" s="4">
        <v>103.19</v>
      </c>
      <c r="L8" s="4">
        <v>50.98</v>
      </c>
      <c r="M8" s="4">
        <v>35.75</v>
      </c>
      <c r="N8" s="4">
        <v>105.48</v>
      </c>
      <c r="O8" s="4">
        <v>85.53</v>
      </c>
      <c r="P8" s="4">
        <v>60.21</v>
      </c>
      <c r="Q8" s="4"/>
      <c r="R8" s="4">
        <v>0</v>
      </c>
      <c r="S8" s="4">
        <v>0</v>
      </c>
      <c r="T8" s="4">
        <v>0</v>
      </c>
      <c r="U8" s="4">
        <v>0.28000000000000003</v>
      </c>
      <c r="V8" s="4">
        <v>0</v>
      </c>
      <c r="W8" s="4">
        <v>0</v>
      </c>
      <c r="X8" s="4">
        <v>0.47</v>
      </c>
      <c r="Y8" s="4">
        <v>2.84</v>
      </c>
      <c r="Z8" s="4">
        <v>7.09</v>
      </c>
      <c r="AA8" s="4">
        <v>0</v>
      </c>
      <c r="AB8" s="4">
        <v>14.18</v>
      </c>
      <c r="AC8" s="4">
        <v>0</v>
      </c>
      <c r="AD8" s="4">
        <v>3.5</v>
      </c>
      <c r="AE8" s="4">
        <v>3.97</v>
      </c>
      <c r="AF8" s="4"/>
      <c r="AG8" s="4"/>
    </row>
    <row r="9" spans="1:33" x14ac:dyDescent="0.2">
      <c r="A9" s="3">
        <v>15</v>
      </c>
      <c r="B9" s="4">
        <v>79.19</v>
      </c>
      <c r="C9" s="4">
        <v>30.66</v>
      </c>
      <c r="D9" s="4">
        <v>33.1</v>
      </c>
      <c r="E9" s="4">
        <v>0</v>
      </c>
      <c r="F9" s="4">
        <v>140.12</v>
      </c>
      <c r="G9" s="4">
        <v>0.5</v>
      </c>
      <c r="H9" s="4"/>
      <c r="I9" s="4"/>
      <c r="J9" s="4">
        <v>28.42</v>
      </c>
      <c r="K9" s="4">
        <v>13.43</v>
      </c>
      <c r="L9" s="4">
        <v>110.99</v>
      </c>
      <c r="M9" s="4">
        <v>17.22</v>
      </c>
      <c r="N9" s="4">
        <v>1.42</v>
      </c>
      <c r="O9" s="4">
        <v>2.74</v>
      </c>
      <c r="P9" s="4">
        <v>10.32</v>
      </c>
      <c r="Q9" s="4"/>
      <c r="R9" s="4">
        <v>0</v>
      </c>
      <c r="S9" s="4">
        <v>1.52</v>
      </c>
      <c r="T9" s="4">
        <v>0</v>
      </c>
      <c r="U9" s="4">
        <v>3.72</v>
      </c>
      <c r="V9" s="4">
        <v>2.06</v>
      </c>
      <c r="W9" s="4">
        <v>0.34</v>
      </c>
      <c r="X9" s="4">
        <v>0</v>
      </c>
      <c r="Y9" s="4">
        <v>0.47</v>
      </c>
      <c r="Z9" s="4">
        <v>1.2</v>
      </c>
      <c r="AA9" s="4">
        <v>0</v>
      </c>
      <c r="AB9" s="4">
        <v>1.06</v>
      </c>
      <c r="AC9" s="4">
        <v>0.43</v>
      </c>
      <c r="AD9" s="4">
        <v>0</v>
      </c>
      <c r="AE9" s="4">
        <v>1.06</v>
      </c>
      <c r="AF9" s="4"/>
      <c r="AG9" s="4"/>
    </row>
    <row r="10" spans="1:33" x14ac:dyDescent="0.2">
      <c r="A10" s="3">
        <v>20</v>
      </c>
      <c r="B10" s="4">
        <v>85.31</v>
      </c>
      <c r="C10" s="4">
        <v>83.4</v>
      </c>
      <c r="D10" s="4">
        <v>108.7</v>
      </c>
      <c r="E10" s="4">
        <v>140.68</v>
      </c>
      <c r="F10" s="4">
        <v>90.96</v>
      </c>
      <c r="G10" s="4">
        <v>122.73</v>
      </c>
      <c r="H10" s="4"/>
      <c r="I10" s="4"/>
      <c r="J10" s="4">
        <v>34.57</v>
      </c>
      <c r="K10" s="4">
        <v>161.87</v>
      </c>
      <c r="L10" s="4">
        <v>92.46</v>
      </c>
      <c r="M10" s="4">
        <v>112.5</v>
      </c>
      <c r="N10" s="4">
        <v>150.33000000000001</v>
      </c>
      <c r="O10" s="4">
        <v>24.97</v>
      </c>
      <c r="P10" s="4">
        <v>83.83</v>
      </c>
      <c r="Q10" s="4"/>
      <c r="R10" s="4">
        <v>0</v>
      </c>
      <c r="S10" s="4">
        <v>1.26</v>
      </c>
      <c r="T10" s="4">
        <v>0</v>
      </c>
      <c r="U10" s="4">
        <v>2.09</v>
      </c>
      <c r="V10" s="4">
        <v>1.71</v>
      </c>
      <c r="W10" s="4">
        <v>0</v>
      </c>
      <c r="X10" s="4">
        <v>0</v>
      </c>
      <c r="Y10" s="4">
        <v>0</v>
      </c>
      <c r="Z10" s="4">
        <v>1.24</v>
      </c>
      <c r="AA10" s="4">
        <v>1.59</v>
      </c>
      <c r="AB10" s="4">
        <v>2.72</v>
      </c>
      <c r="AC10" s="4">
        <v>2.75</v>
      </c>
      <c r="AD10" s="4">
        <v>0</v>
      </c>
      <c r="AE10" s="4">
        <v>0.43</v>
      </c>
      <c r="AF10" s="4"/>
      <c r="AG10" s="4"/>
    </row>
    <row r="11" spans="1:33" x14ac:dyDescent="0.2">
      <c r="A11" s="3">
        <v>25</v>
      </c>
      <c r="B11" s="4">
        <v>161.93</v>
      </c>
      <c r="C11" s="4">
        <v>56.56</v>
      </c>
      <c r="D11" s="4">
        <v>80.180000000000007</v>
      </c>
      <c r="E11" s="4">
        <v>123.85</v>
      </c>
      <c r="F11" s="4">
        <v>123.28</v>
      </c>
      <c r="G11" s="4">
        <v>71.86</v>
      </c>
      <c r="H11" s="4"/>
      <c r="I11" s="4"/>
      <c r="J11" s="4">
        <v>41.69</v>
      </c>
      <c r="K11" s="4">
        <v>167.69</v>
      </c>
      <c r="L11" s="4">
        <v>101.87</v>
      </c>
      <c r="M11" s="4">
        <v>158.55000000000001</v>
      </c>
      <c r="N11" s="4">
        <v>67.989999999999995</v>
      </c>
      <c r="O11" s="4">
        <v>69.239999999999995</v>
      </c>
      <c r="P11" s="4">
        <v>180.4</v>
      </c>
      <c r="Q11" s="4"/>
      <c r="R11" s="4">
        <v>0</v>
      </c>
      <c r="S11" s="4">
        <v>1.1299999999999999</v>
      </c>
      <c r="T11" s="4">
        <v>0</v>
      </c>
      <c r="U11" s="4">
        <v>1.74</v>
      </c>
      <c r="V11" s="4">
        <v>0.78</v>
      </c>
      <c r="W11" s="4">
        <v>0</v>
      </c>
      <c r="X11" s="4">
        <v>0</v>
      </c>
      <c r="Y11" s="4">
        <v>0</v>
      </c>
      <c r="Z11" s="4">
        <v>2.04</v>
      </c>
      <c r="AA11" s="4">
        <v>8.8699999999999992</v>
      </c>
      <c r="AB11" s="4">
        <v>0.82</v>
      </c>
      <c r="AC11" s="4">
        <v>0</v>
      </c>
      <c r="AD11" s="4">
        <v>0</v>
      </c>
      <c r="AE11" s="4">
        <v>0.86</v>
      </c>
      <c r="AF11" s="4"/>
      <c r="AG11" s="4"/>
    </row>
    <row r="12" spans="1:33" x14ac:dyDescent="0.2">
      <c r="A12" s="3">
        <v>30</v>
      </c>
      <c r="B12" s="4">
        <v>106.01</v>
      </c>
      <c r="C12" s="4">
        <v>138.38999999999999</v>
      </c>
      <c r="D12" s="4">
        <v>145.07</v>
      </c>
      <c r="E12" s="4">
        <v>51.58</v>
      </c>
      <c r="F12" s="4">
        <v>85.8</v>
      </c>
      <c r="G12" s="4">
        <v>64.28</v>
      </c>
      <c r="H12" s="4"/>
      <c r="I12" s="4"/>
      <c r="J12" s="4">
        <v>119.59</v>
      </c>
      <c r="K12" s="4">
        <v>7.5</v>
      </c>
      <c r="L12" s="4">
        <v>61.36</v>
      </c>
      <c r="M12" s="4">
        <v>9.06</v>
      </c>
      <c r="N12" s="4">
        <v>91.49</v>
      </c>
      <c r="O12" s="4">
        <v>55.15</v>
      </c>
      <c r="P12" s="4">
        <v>117.37</v>
      </c>
      <c r="Q12" s="4"/>
      <c r="R12" s="4">
        <v>0</v>
      </c>
      <c r="S12" s="4">
        <v>0.82</v>
      </c>
      <c r="T12" s="4">
        <v>0</v>
      </c>
      <c r="U12" s="4">
        <v>1.34</v>
      </c>
      <c r="V12" s="4">
        <v>1.68</v>
      </c>
      <c r="W12" s="4">
        <v>0</v>
      </c>
      <c r="X12" s="4">
        <v>0</v>
      </c>
      <c r="Y12" s="4">
        <v>0</v>
      </c>
      <c r="Z12" s="4">
        <v>14.46</v>
      </c>
      <c r="AA12" s="4">
        <v>12.29</v>
      </c>
      <c r="AB12" s="4">
        <v>0</v>
      </c>
      <c r="AC12" s="4">
        <v>3.35</v>
      </c>
      <c r="AD12" s="4">
        <v>1.21</v>
      </c>
      <c r="AE12" s="4">
        <v>0.47</v>
      </c>
      <c r="AF12" s="4"/>
      <c r="AG12" s="4"/>
    </row>
    <row r="13" spans="1:33" x14ac:dyDescent="0.2">
      <c r="A13" s="3">
        <v>35</v>
      </c>
      <c r="B13" s="4">
        <v>4.57</v>
      </c>
      <c r="C13" s="4">
        <v>72.89</v>
      </c>
      <c r="D13" s="4">
        <v>54.57</v>
      </c>
      <c r="E13" s="4">
        <v>1.56</v>
      </c>
      <c r="F13" s="4">
        <v>3.74</v>
      </c>
      <c r="G13" s="4">
        <v>5.09</v>
      </c>
      <c r="H13" s="4"/>
      <c r="I13" s="4"/>
      <c r="J13" s="4">
        <v>70.8</v>
      </c>
      <c r="K13" s="4">
        <v>84.59</v>
      </c>
      <c r="L13" s="4">
        <v>44.21</v>
      </c>
      <c r="M13" s="4">
        <v>0.66</v>
      </c>
      <c r="N13" s="4">
        <v>106.71</v>
      </c>
      <c r="O13" s="4">
        <v>25.47</v>
      </c>
      <c r="P13" s="4">
        <v>0.8</v>
      </c>
      <c r="Q13" s="4"/>
      <c r="R13" s="4">
        <v>0</v>
      </c>
      <c r="S13" s="4">
        <v>0.34</v>
      </c>
      <c r="T13" s="4">
        <v>0</v>
      </c>
      <c r="U13" s="4">
        <v>0.35</v>
      </c>
      <c r="V13" s="4">
        <v>0.34</v>
      </c>
      <c r="W13" s="4">
        <v>0</v>
      </c>
      <c r="X13" s="4">
        <v>0</v>
      </c>
      <c r="Y13" s="4">
        <v>0</v>
      </c>
      <c r="Z13" s="4">
        <v>7.34</v>
      </c>
      <c r="AA13" s="4">
        <v>8.09</v>
      </c>
      <c r="AB13" s="4">
        <v>0.41</v>
      </c>
      <c r="AC13" s="4">
        <v>1.77</v>
      </c>
      <c r="AD13" s="4">
        <v>0</v>
      </c>
      <c r="AE13" s="4">
        <v>0.5</v>
      </c>
      <c r="AF13" s="4"/>
      <c r="AG13" s="4"/>
    </row>
    <row r="14" spans="1:33" x14ac:dyDescent="0.2">
      <c r="A14" s="3">
        <v>40</v>
      </c>
      <c r="B14" s="4">
        <v>24.78</v>
      </c>
      <c r="C14" s="4">
        <v>51.77</v>
      </c>
      <c r="D14" s="4">
        <v>0</v>
      </c>
      <c r="E14" s="4">
        <v>1.44</v>
      </c>
      <c r="F14" s="4">
        <v>236.08</v>
      </c>
      <c r="G14" s="4">
        <v>42.08</v>
      </c>
      <c r="H14" s="4"/>
      <c r="I14" s="4"/>
      <c r="J14" s="4">
        <v>149.94</v>
      </c>
      <c r="K14" s="4">
        <v>10.53</v>
      </c>
      <c r="L14" s="4">
        <v>0</v>
      </c>
      <c r="M14" s="4">
        <v>14.54</v>
      </c>
      <c r="N14" s="4">
        <v>29.02</v>
      </c>
      <c r="O14" s="4">
        <v>0</v>
      </c>
      <c r="P14" s="4">
        <v>0</v>
      </c>
      <c r="Q14" s="4"/>
      <c r="R14" s="4">
        <v>0</v>
      </c>
      <c r="S14" s="4">
        <v>0</v>
      </c>
      <c r="T14" s="4">
        <v>0</v>
      </c>
      <c r="U14" s="4">
        <v>2.66</v>
      </c>
      <c r="V14" s="4">
        <v>2.9</v>
      </c>
      <c r="W14" s="4">
        <v>0.54</v>
      </c>
      <c r="X14" s="4">
        <v>0</v>
      </c>
      <c r="Y14" s="4">
        <v>1.03</v>
      </c>
      <c r="Z14" s="4">
        <v>2.2000000000000002</v>
      </c>
      <c r="AA14" s="4">
        <v>3.04</v>
      </c>
      <c r="AB14" s="4">
        <v>0</v>
      </c>
      <c r="AC14" s="4">
        <v>2.97</v>
      </c>
      <c r="AD14" s="4">
        <v>0</v>
      </c>
      <c r="AE14" s="4">
        <v>0.47</v>
      </c>
      <c r="AF14" s="4"/>
      <c r="AG14" s="4"/>
    </row>
    <row r="15" spans="1:33" x14ac:dyDescent="0.2">
      <c r="A15" s="3">
        <v>45</v>
      </c>
      <c r="B15" s="4">
        <v>0.47</v>
      </c>
      <c r="C15" s="4">
        <v>55.79</v>
      </c>
      <c r="D15" s="4">
        <v>0</v>
      </c>
      <c r="E15" s="4">
        <v>0</v>
      </c>
      <c r="F15" s="4">
        <v>160.75</v>
      </c>
      <c r="G15" s="4">
        <v>2.25</v>
      </c>
      <c r="H15" s="4"/>
      <c r="I15" s="4"/>
      <c r="J15" s="4">
        <v>47.32</v>
      </c>
      <c r="K15" s="4">
        <v>4.3499999999999996</v>
      </c>
      <c r="L15" s="4">
        <v>68.03</v>
      </c>
      <c r="M15" s="4">
        <v>98.2</v>
      </c>
      <c r="N15" s="4">
        <v>0</v>
      </c>
      <c r="O15" s="4">
        <v>28.3</v>
      </c>
      <c r="P15" s="4">
        <v>6.53</v>
      </c>
      <c r="Q15" s="4"/>
      <c r="R15" s="4">
        <v>0.4</v>
      </c>
      <c r="S15" s="4">
        <v>0</v>
      </c>
      <c r="T15" s="4">
        <v>0</v>
      </c>
      <c r="U15" s="4">
        <v>1.62</v>
      </c>
      <c r="V15" s="4">
        <v>2.77</v>
      </c>
      <c r="W15" s="4">
        <v>0</v>
      </c>
      <c r="X15" s="4">
        <v>0.37</v>
      </c>
      <c r="Y15" s="4">
        <v>0.85</v>
      </c>
      <c r="Z15" s="4">
        <v>1.18</v>
      </c>
      <c r="AA15" s="4">
        <v>0</v>
      </c>
      <c r="AB15" s="4">
        <v>1.62</v>
      </c>
      <c r="AC15" s="4">
        <v>4.24</v>
      </c>
      <c r="AD15" s="4">
        <v>1.46</v>
      </c>
      <c r="AE15" s="4">
        <v>0</v>
      </c>
      <c r="AF15" s="4"/>
      <c r="AG15" s="4"/>
    </row>
    <row r="16" spans="1:33" x14ac:dyDescent="0.2">
      <c r="A16" s="3">
        <v>50</v>
      </c>
      <c r="B16" s="4">
        <v>0</v>
      </c>
      <c r="C16" s="4">
        <v>0</v>
      </c>
      <c r="D16" s="4">
        <v>0</v>
      </c>
      <c r="E16" s="4">
        <v>0</v>
      </c>
      <c r="F16" s="4">
        <v>8.1199999999999992</v>
      </c>
      <c r="G16" s="4">
        <v>0</v>
      </c>
      <c r="H16" s="4"/>
      <c r="I16" s="4"/>
      <c r="J16" s="4">
        <v>1.0900000000000001</v>
      </c>
      <c r="K16" s="4">
        <v>0</v>
      </c>
      <c r="L16" s="4">
        <v>12.37</v>
      </c>
      <c r="M16" s="4">
        <v>57.32</v>
      </c>
      <c r="N16" s="4">
        <v>0</v>
      </c>
      <c r="O16" s="4">
        <v>75.489999999999995</v>
      </c>
      <c r="P16" s="4">
        <v>0</v>
      </c>
      <c r="Q16" s="4"/>
      <c r="R16" s="4">
        <v>0</v>
      </c>
      <c r="S16" s="4">
        <v>0</v>
      </c>
      <c r="T16" s="4">
        <v>0</v>
      </c>
      <c r="U16" s="4">
        <v>0.37</v>
      </c>
      <c r="V16" s="4">
        <v>0.43</v>
      </c>
      <c r="W16" s="4">
        <v>0</v>
      </c>
      <c r="X16" s="4">
        <v>3.16</v>
      </c>
      <c r="Y16" s="4">
        <v>0.47</v>
      </c>
      <c r="Z16" s="4">
        <v>0.5</v>
      </c>
      <c r="AA16" s="4">
        <v>0.37</v>
      </c>
      <c r="AB16" s="4">
        <v>4.78</v>
      </c>
      <c r="AC16" s="4">
        <v>9.4</v>
      </c>
      <c r="AD16" s="4">
        <v>1.04</v>
      </c>
      <c r="AE16" s="4">
        <v>1.56</v>
      </c>
      <c r="AF16" s="4"/>
      <c r="AG16" s="4"/>
    </row>
    <row r="17" spans="1:33" x14ac:dyDescent="0.2">
      <c r="A17" s="3">
        <v>55</v>
      </c>
      <c r="B17" s="4">
        <v>0</v>
      </c>
      <c r="C17" s="4">
        <v>0</v>
      </c>
      <c r="D17" s="4">
        <v>0</v>
      </c>
      <c r="E17" s="4">
        <v>0</v>
      </c>
      <c r="F17" s="4">
        <v>8.07</v>
      </c>
      <c r="G17" s="4">
        <v>0</v>
      </c>
      <c r="H17" s="4"/>
      <c r="I17" s="4"/>
      <c r="J17" s="4">
        <v>0.91</v>
      </c>
      <c r="K17" s="4">
        <v>0.91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/>
      <c r="R17" s="4">
        <v>0</v>
      </c>
      <c r="S17" s="4">
        <v>0</v>
      </c>
      <c r="T17" s="4">
        <v>0</v>
      </c>
      <c r="U17" s="4">
        <v>0.38</v>
      </c>
      <c r="V17" s="4">
        <v>0.44</v>
      </c>
      <c r="W17" s="4">
        <v>0.56000000000000005</v>
      </c>
      <c r="X17" s="4">
        <v>2.86</v>
      </c>
      <c r="Y17" s="4">
        <v>0</v>
      </c>
      <c r="Z17" s="4">
        <v>0.43</v>
      </c>
      <c r="AA17" s="4">
        <v>0.91</v>
      </c>
      <c r="AB17" s="4">
        <v>1.06</v>
      </c>
      <c r="AC17" s="4">
        <v>0.37</v>
      </c>
      <c r="AD17" s="4">
        <v>1.49</v>
      </c>
      <c r="AE17" s="4">
        <v>0</v>
      </c>
      <c r="AF17" s="4"/>
      <c r="AG17" s="4"/>
    </row>
    <row r="18" spans="1:33" x14ac:dyDescent="0.2">
      <c r="A18" s="3">
        <v>60</v>
      </c>
      <c r="B18" s="4">
        <v>0</v>
      </c>
      <c r="C18" s="4">
        <v>0</v>
      </c>
      <c r="D18" s="4">
        <v>0</v>
      </c>
      <c r="E18" s="4">
        <v>0</v>
      </c>
      <c r="F18" s="4">
        <v>0</v>
      </c>
      <c r="G18" s="4">
        <v>29.37</v>
      </c>
      <c r="H18" s="4"/>
      <c r="I18" s="4"/>
      <c r="J18" s="4">
        <v>0</v>
      </c>
      <c r="K18" s="4">
        <v>0</v>
      </c>
      <c r="L18" s="4">
        <v>5.97</v>
      </c>
      <c r="M18" s="4">
        <v>0</v>
      </c>
      <c r="N18" s="4">
        <v>0</v>
      </c>
      <c r="O18" s="4">
        <v>0</v>
      </c>
      <c r="P18" s="4">
        <v>51.28</v>
      </c>
      <c r="Q18" s="4"/>
      <c r="R18" s="4">
        <v>0</v>
      </c>
      <c r="S18" s="4">
        <v>2.73</v>
      </c>
      <c r="T18" s="4">
        <v>0</v>
      </c>
      <c r="U18" s="4">
        <v>1.03</v>
      </c>
      <c r="V18" s="4">
        <v>0</v>
      </c>
      <c r="W18" s="4">
        <v>0</v>
      </c>
      <c r="X18" s="4">
        <v>2.46</v>
      </c>
      <c r="Y18" s="4">
        <v>1.06</v>
      </c>
      <c r="Z18" s="4">
        <v>0.97</v>
      </c>
      <c r="AA18" s="4">
        <v>0.96</v>
      </c>
      <c r="AB18" s="4">
        <v>19.46</v>
      </c>
      <c r="AC18" s="4">
        <v>0</v>
      </c>
      <c r="AD18" s="4">
        <v>2.93</v>
      </c>
      <c r="AE18" s="4">
        <v>0.5</v>
      </c>
      <c r="AF18" s="4"/>
      <c r="AG18" s="4"/>
    </row>
  </sheetData>
  <mergeCells count="8">
    <mergeCell ref="B1:I1"/>
    <mergeCell ref="J1:Q1"/>
    <mergeCell ref="R1:Y1"/>
    <mergeCell ref="Z1:AG1"/>
    <mergeCell ref="B6:I6"/>
    <mergeCell ref="J6:Q6"/>
    <mergeCell ref="R6:Y6"/>
    <mergeCell ref="Z6:AG6"/>
  </mergeCells>
  <phoneticPr fontId="2" type="noConversion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X56"/>
  <sheetViews>
    <sheetView topLeftCell="AX25" workbookViewId="0">
      <selection activeCell="BM48" sqref="BM48"/>
    </sheetView>
  </sheetViews>
  <sheetFormatPr defaultColWidth="9" defaultRowHeight="15" x14ac:dyDescent="0.25"/>
  <cols>
    <col min="1" max="1" width="9.125" style="5" customWidth="1"/>
    <col min="2" max="2" width="9.25" style="6" customWidth="1"/>
    <col min="3" max="3" width="10.125" style="5" customWidth="1"/>
    <col min="4" max="4" width="7.5" style="5" customWidth="1"/>
    <col min="5" max="5" width="7" style="5" customWidth="1"/>
    <col min="6" max="6" width="7.125" style="5" customWidth="1"/>
    <col min="7" max="9" width="9.125" style="5" customWidth="1"/>
    <col min="10" max="10" width="7.875" style="8" customWidth="1"/>
    <col min="11" max="11" width="8" style="9" customWidth="1"/>
    <col min="12" max="12" width="9" style="5"/>
    <col min="13" max="13" width="10.125" style="5" customWidth="1"/>
    <col min="14" max="14" width="7.5" style="5" customWidth="1"/>
    <col min="15" max="15" width="7.125" style="5" customWidth="1"/>
    <col min="16" max="17" width="9.125" style="5" customWidth="1"/>
    <col min="18" max="18" width="7.875" style="8" customWidth="1"/>
    <col min="19" max="19" width="8" style="9" customWidth="1"/>
    <col min="20" max="20" width="9" style="5"/>
    <col min="21" max="21" width="10.125" style="5" customWidth="1"/>
    <col min="22" max="22" width="7.5" style="5" customWidth="1"/>
    <col min="23" max="23" width="7.125" style="5" customWidth="1"/>
    <col min="24" max="25" width="9.125" style="5" customWidth="1"/>
    <col min="26" max="26" width="7.875" style="8" customWidth="1"/>
    <col min="27" max="27" width="8" style="9" customWidth="1"/>
    <col min="28" max="28" width="9" style="5"/>
    <col min="29" max="29" width="10.125" style="5" customWidth="1"/>
    <col min="30" max="30" width="7.5" style="5" customWidth="1"/>
    <col min="31" max="31" width="7.125" style="5" customWidth="1"/>
    <col min="32" max="33" width="9.125" style="5" customWidth="1"/>
    <col min="34" max="34" width="7.875" style="8" customWidth="1"/>
    <col min="35" max="35" width="8" style="9" customWidth="1"/>
    <col min="36" max="36" width="9" style="5"/>
    <col min="37" max="37" width="10.125" style="5" customWidth="1"/>
    <col min="38" max="38" width="7.5" style="5" customWidth="1"/>
    <col min="39" max="39" width="7.125" style="5" customWidth="1"/>
    <col min="40" max="41" width="9.125" style="5" customWidth="1"/>
    <col min="42" max="42" width="7.875" style="8" customWidth="1"/>
    <col min="43" max="43" width="8" style="9" customWidth="1"/>
    <col min="44" max="44" width="9" style="5"/>
    <col min="45" max="45" width="10.125" style="5" customWidth="1"/>
    <col min="46" max="46" width="7.5" style="5" customWidth="1"/>
    <col min="47" max="47" width="7.125" style="5" customWidth="1"/>
    <col min="48" max="49" width="9.125" style="5" customWidth="1"/>
    <col min="50" max="50" width="7.875" style="8" customWidth="1"/>
    <col min="51" max="52" width="8" style="9" customWidth="1"/>
    <col min="53" max="53" width="9" style="5"/>
    <col min="54" max="54" width="10.125" style="5" customWidth="1"/>
    <col min="55" max="55" width="7.5" style="5" customWidth="1"/>
    <col min="56" max="56" width="7.125" style="5" customWidth="1"/>
    <col min="57" max="58" width="9.125" style="5" customWidth="1"/>
    <col min="59" max="59" width="7.875" style="8" customWidth="1"/>
    <col min="60" max="60" width="8" style="9" customWidth="1"/>
    <col min="61" max="61" width="9" style="5"/>
    <col min="62" max="62" width="10.125" style="5" customWidth="1"/>
    <col min="63" max="63" width="7.5" style="5" customWidth="1"/>
    <col min="64" max="64" width="7.125" style="5" customWidth="1"/>
    <col min="65" max="66" width="9.125" style="5" customWidth="1"/>
    <col min="67" max="67" width="7.875" style="8" customWidth="1"/>
    <col min="68" max="68" width="8" style="9" customWidth="1"/>
    <col min="69" max="69" width="9" style="5"/>
    <col min="70" max="70" width="10.125" style="5" customWidth="1"/>
    <col min="71" max="71" width="7.5" style="5" customWidth="1"/>
    <col min="72" max="72" width="7.125" style="5" customWidth="1"/>
    <col min="73" max="74" width="9.125" style="5" customWidth="1"/>
    <col min="75" max="75" width="7.875" style="8" customWidth="1"/>
    <col min="76" max="76" width="8" style="9" customWidth="1"/>
    <col min="77" max="16384" width="9" style="5"/>
  </cols>
  <sheetData>
    <row r="1" spans="1:76" x14ac:dyDescent="0.25">
      <c r="C1" s="5">
        <v>20190717</v>
      </c>
      <c r="D1" s="179" t="s">
        <v>158</v>
      </c>
      <c r="M1" s="5">
        <v>20190717</v>
      </c>
      <c r="N1" s="179" t="s">
        <v>158</v>
      </c>
      <c r="U1" s="5">
        <v>20190718</v>
      </c>
      <c r="V1" s="179" t="s">
        <v>158</v>
      </c>
      <c r="AC1" s="5">
        <v>20190720</v>
      </c>
      <c r="AD1" s="179" t="s">
        <v>158</v>
      </c>
      <c r="AK1" s="5">
        <v>20190722</v>
      </c>
      <c r="AL1" s="179" t="s">
        <v>158</v>
      </c>
      <c r="AS1" s="5">
        <v>20190724</v>
      </c>
      <c r="AT1" s="179" t="s">
        <v>158</v>
      </c>
      <c r="BB1" s="5">
        <v>20190731</v>
      </c>
      <c r="BC1" s="179" t="s">
        <v>158</v>
      </c>
      <c r="BJ1" s="5">
        <v>20190807</v>
      </c>
      <c r="BK1" s="179" t="s">
        <v>158</v>
      </c>
      <c r="BR1" s="5">
        <v>20190814</v>
      </c>
      <c r="BS1" s="179" t="s">
        <v>158</v>
      </c>
    </row>
    <row r="2" spans="1:76" ht="15.75" thickBot="1" x14ac:dyDescent="0.3">
      <c r="C2" s="6" t="s">
        <v>1</v>
      </c>
      <c r="D2" s="6" t="s">
        <v>2</v>
      </c>
      <c r="E2" s="5" t="s">
        <v>159</v>
      </c>
      <c r="G2" s="5" t="s">
        <v>4</v>
      </c>
      <c r="J2" s="8" t="s">
        <v>5</v>
      </c>
      <c r="K2" s="9" t="s">
        <v>5</v>
      </c>
      <c r="M2" s="14" t="s">
        <v>6</v>
      </c>
      <c r="N2" s="6" t="s">
        <v>2</v>
      </c>
      <c r="P2" s="5" t="s">
        <v>4</v>
      </c>
      <c r="R2" s="8" t="s">
        <v>5</v>
      </c>
      <c r="S2" s="9" t="s">
        <v>5</v>
      </c>
      <c r="U2" s="180" t="s">
        <v>7</v>
      </c>
      <c r="V2" s="6" t="s">
        <v>2</v>
      </c>
      <c r="X2" s="5" t="s">
        <v>4</v>
      </c>
      <c r="Z2" s="8" t="s">
        <v>5</v>
      </c>
      <c r="AA2" s="9" t="s">
        <v>5</v>
      </c>
      <c r="AC2" s="180" t="s">
        <v>8</v>
      </c>
      <c r="AD2" s="6" t="s">
        <v>2</v>
      </c>
      <c r="AF2" s="5" t="s">
        <v>4</v>
      </c>
      <c r="AH2" s="8" t="s">
        <v>5</v>
      </c>
      <c r="AI2" s="9" t="s">
        <v>5</v>
      </c>
      <c r="AK2" s="180" t="s">
        <v>9</v>
      </c>
      <c r="AL2" s="6" t="s">
        <v>2</v>
      </c>
      <c r="AN2" s="5" t="s">
        <v>4</v>
      </c>
      <c r="AP2" s="8" t="s">
        <v>5</v>
      </c>
      <c r="AQ2" s="9" t="s">
        <v>5</v>
      </c>
      <c r="AS2" s="180" t="s">
        <v>10</v>
      </c>
      <c r="AT2" s="6" t="s">
        <v>2</v>
      </c>
      <c r="AV2" s="5" t="s">
        <v>4</v>
      </c>
      <c r="AX2" s="8" t="s">
        <v>5</v>
      </c>
      <c r="AY2" s="9" t="s">
        <v>5</v>
      </c>
      <c r="AZ2" s="181" t="s">
        <v>160</v>
      </c>
      <c r="BB2" s="180" t="s">
        <v>12</v>
      </c>
      <c r="BC2" s="6" t="s">
        <v>2</v>
      </c>
      <c r="BE2" s="5" t="s">
        <v>4</v>
      </c>
      <c r="BG2" s="8" t="s">
        <v>5</v>
      </c>
      <c r="BH2" s="9" t="s">
        <v>5</v>
      </c>
      <c r="BJ2" s="180" t="s">
        <v>13</v>
      </c>
      <c r="BK2" s="6" t="s">
        <v>2</v>
      </c>
      <c r="BM2" s="5" t="s">
        <v>4</v>
      </c>
      <c r="BO2" s="8" t="s">
        <v>5</v>
      </c>
      <c r="BP2" s="9" t="s">
        <v>5</v>
      </c>
      <c r="BR2" s="180" t="s">
        <v>15</v>
      </c>
      <c r="BS2" s="6" t="s">
        <v>2</v>
      </c>
      <c r="BU2" s="5" t="s">
        <v>4</v>
      </c>
      <c r="BW2" s="8" t="s">
        <v>5</v>
      </c>
      <c r="BX2" s="9" t="s">
        <v>5</v>
      </c>
    </row>
    <row r="3" spans="1:76" ht="14.25" x14ac:dyDescent="0.2">
      <c r="A3" s="5" t="s">
        <v>17</v>
      </c>
      <c r="B3" s="5" t="s">
        <v>18</v>
      </c>
      <c r="C3" s="16" t="s">
        <v>19</v>
      </c>
      <c r="D3" s="17" t="s">
        <v>20</v>
      </c>
      <c r="E3" s="18"/>
      <c r="F3" s="19"/>
      <c r="G3" s="20" t="s">
        <v>21</v>
      </c>
      <c r="H3" s="21"/>
      <c r="I3" s="21"/>
      <c r="J3" s="182" t="s">
        <v>22</v>
      </c>
      <c r="K3" s="183" t="s">
        <v>23</v>
      </c>
      <c r="M3" s="16" t="s">
        <v>19</v>
      </c>
      <c r="N3" s="17" t="s">
        <v>20</v>
      </c>
      <c r="O3" s="19"/>
      <c r="P3" s="20" t="s">
        <v>21</v>
      </c>
      <c r="Q3" s="21"/>
      <c r="R3" s="182" t="s">
        <v>22</v>
      </c>
      <c r="S3" s="183" t="s">
        <v>23</v>
      </c>
      <c r="U3" s="25" t="s">
        <v>22</v>
      </c>
      <c r="V3" s="17" t="s">
        <v>20</v>
      </c>
      <c r="W3" s="19"/>
      <c r="X3" s="20" t="s">
        <v>21</v>
      </c>
      <c r="Y3" s="21"/>
      <c r="Z3" s="182" t="s">
        <v>22</v>
      </c>
      <c r="AA3" s="183" t="s">
        <v>23</v>
      </c>
      <c r="AC3" s="25" t="s">
        <v>22</v>
      </c>
      <c r="AD3" s="17" t="s">
        <v>20</v>
      </c>
      <c r="AE3" s="19"/>
      <c r="AF3" s="20" t="s">
        <v>21</v>
      </c>
      <c r="AG3" s="21"/>
      <c r="AH3" s="182" t="s">
        <v>22</v>
      </c>
      <c r="AI3" s="183" t="s">
        <v>23</v>
      </c>
      <c r="AK3" s="25" t="s">
        <v>22</v>
      </c>
      <c r="AL3" s="17" t="s">
        <v>20</v>
      </c>
      <c r="AM3" s="19"/>
      <c r="AN3" s="20" t="s">
        <v>21</v>
      </c>
      <c r="AO3" s="21"/>
      <c r="AP3" s="182" t="s">
        <v>22</v>
      </c>
      <c r="AQ3" s="183" t="s">
        <v>23</v>
      </c>
      <c r="AS3" s="25" t="s">
        <v>22</v>
      </c>
      <c r="AT3" s="17" t="s">
        <v>20</v>
      </c>
      <c r="AU3" s="19"/>
      <c r="AV3" s="20" t="s">
        <v>21</v>
      </c>
      <c r="AW3" s="21"/>
      <c r="AX3" s="182" t="s">
        <v>22</v>
      </c>
      <c r="AY3" s="183" t="s">
        <v>23</v>
      </c>
      <c r="AZ3" s="183" t="s">
        <v>23</v>
      </c>
      <c r="BB3" s="25" t="s">
        <v>22</v>
      </c>
      <c r="BC3" s="17" t="s">
        <v>20</v>
      </c>
      <c r="BD3" s="19"/>
      <c r="BE3" s="20" t="s">
        <v>21</v>
      </c>
      <c r="BF3" s="21"/>
      <c r="BG3" s="182" t="s">
        <v>22</v>
      </c>
      <c r="BH3" s="183" t="s">
        <v>23</v>
      </c>
      <c r="BJ3" s="25" t="s">
        <v>22</v>
      </c>
      <c r="BK3" s="17" t="s">
        <v>20</v>
      </c>
      <c r="BL3" s="19"/>
      <c r="BM3" s="20" t="s">
        <v>21</v>
      </c>
      <c r="BN3" s="21"/>
      <c r="BO3" s="182" t="s">
        <v>22</v>
      </c>
      <c r="BP3" s="183" t="s">
        <v>23</v>
      </c>
      <c r="BR3" s="25" t="s">
        <v>22</v>
      </c>
      <c r="BS3" s="17" t="s">
        <v>20</v>
      </c>
      <c r="BT3" s="19"/>
      <c r="BU3" s="20" t="s">
        <v>21</v>
      </c>
      <c r="BV3" s="21"/>
      <c r="BW3" s="182" t="s">
        <v>22</v>
      </c>
      <c r="BX3" s="183" t="s">
        <v>23</v>
      </c>
    </row>
    <row r="4" spans="1:76" x14ac:dyDescent="0.2">
      <c r="A4" s="36">
        <v>100</v>
      </c>
      <c r="B4" s="37" t="s">
        <v>32</v>
      </c>
      <c r="C4" s="38">
        <v>1</v>
      </c>
      <c r="D4" s="39">
        <v>13.9</v>
      </c>
      <c r="E4" s="40">
        <v>10.4</v>
      </c>
      <c r="F4" s="41"/>
      <c r="G4" s="39">
        <v>12.8</v>
      </c>
      <c r="H4" s="40">
        <v>12.1</v>
      </c>
      <c r="I4" s="40"/>
      <c r="J4" s="184">
        <f t="shared" ref="J4:J27" si="0">AVERAGE(D4:F4)</f>
        <v>12.15</v>
      </c>
      <c r="K4" s="49">
        <f>AVERAGE(G4:I4)</f>
        <v>12.45</v>
      </c>
      <c r="M4" s="38">
        <v>1</v>
      </c>
      <c r="N4" s="39">
        <v>6.3</v>
      </c>
      <c r="O4" s="41">
        <v>6.1</v>
      </c>
      <c r="P4" s="39">
        <v>4.5999999999999996</v>
      </c>
      <c r="Q4" s="40">
        <v>1.8</v>
      </c>
      <c r="R4" s="184">
        <f t="shared" ref="R4:R27" si="1">AVERAGE(N4:O4)</f>
        <v>6.1999999999999993</v>
      </c>
      <c r="S4" s="49">
        <f t="shared" ref="S4:S27" si="2">AVERAGE(P4:Q4)</f>
        <v>3.1999999999999997</v>
      </c>
      <c r="U4" s="38">
        <v>1</v>
      </c>
      <c r="V4" s="39">
        <v>5.0999999999999996</v>
      </c>
      <c r="W4" s="41">
        <v>5.0999999999999996</v>
      </c>
      <c r="X4" s="39">
        <v>1.4</v>
      </c>
      <c r="Y4" s="40">
        <v>2.7</v>
      </c>
      <c r="Z4" s="184">
        <f t="shared" ref="Z4:Z27" si="3">AVERAGE(V4:W4)</f>
        <v>5.0999999999999996</v>
      </c>
      <c r="AA4" s="49">
        <f t="shared" ref="AA4:AA27" si="4">AVERAGE(X4:Y4)</f>
        <v>2.0499999999999998</v>
      </c>
      <c r="AC4" s="38">
        <v>1</v>
      </c>
      <c r="AD4" s="39">
        <v>5.8</v>
      </c>
      <c r="AE4" s="41">
        <v>10.4</v>
      </c>
      <c r="AF4" s="39">
        <v>2.9</v>
      </c>
      <c r="AG4" s="40">
        <v>2.7</v>
      </c>
      <c r="AH4" s="184">
        <f t="shared" ref="AH4:AH27" si="5">AVERAGE(AD4:AE4)</f>
        <v>8.1</v>
      </c>
      <c r="AI4" s="49">
        <f t="shared" ref="AI4:AI27" si="6">AVERAGE(AF4:AG4)</f>
        <v>2.8</v>
      </c>
      <c r="AK4" s="38">
        <v>1</v>
      </c>
      <c r="AL4" s="39">
        <v>5.9</v>
      </c>
      <c r="AM4" s="41">
        <v>6.2</v>
      </c>
      <c r="AN4" s="39">
        <v>2.9</v>
      </c>
      <c r="AO4" s="40">
        <v>3.3</v>
      </c>
      <c r="AP4" s="184">
        <f t="shared" ref="AP4:AP27" si="7">AVERAGE(AL4:AM4)</f>
        <v>6.0500000000000007</v>
      </c>
      <c r="AQ4" s="49">
        <f t="shared" ref="AQ4:AQ27" si="8">AVERAGE(AN4:AO4)</f>
        <v>3.0999999999999996</v>
      </c>
      <c r="AS4" s="38">
        <v>1</v>
      </c>
      <c r="AT4" s="39">
        <v>7.9</v>
      </c>
      <c r="AU4" s="41">
        <v>6</v>
      </c>
      <c r="AV4" s="39">
        <v>2.8</v>
      </c>
      <c r="AW4" s="40">
        <v>2.9</v>
      </c>
      <c r="AX4" s="184">
        <f t="shared" ref="AX4:AX27" si="9">AVERAGE(AT4:AU4)</f>
        <v>6.95</v>
      </c>
      <c r="AY4" s="49">
        <f t="shared" ref="AY4:AY27" si="10">AVERAGE(AV4:AW4)</f>
        <v>2.8499999999999996</v>
      </c>
      <c r="AZ4" s="49">
        <v>4.5999999999999996</v>
      </c>
      <c r="BB4" s="38">
        <v>1</v>
      </c>
      <c r="BC4" s="39">
        <v>6.4</v>
      </c>
      <c r="BD4" s="41">
        <v>5.8</v>
      </c>
      <c r="BE4" s="39">
        <v>4.9000000000000004</v>
      </c>
      <c r="BF4" s="40">
        <v>5.5</v>
      </c>
      <c r="BG4" s="184">
        <f t="shared" ref="BG4:BG27" si="11">AVERAGE(BC4:BD4)</f>
        <v>6.1</v>
      </c>
      <c r="BH4" s="49">
        <f t="shared" ref="BH4:BH27" si="12">AVERAGE(BE4:BF4)</f>
        <v>5.2</v>
      </c>
      <c r="BJ4" s="38">
        <v>1</v>
      </c>
      <c r="BK4" s="39">
        <v>11.6</v>
      </c>
      <c r="BL4" s="41">
        <v>9.8000000000000007</v>
      </c>
      <c r="BM4" s="39">
        <v>4.3</v>
      </c>
      <c r="BN4" s="40">
        <v>11.9</v>
      </c>
      <c r="BO4" s="184">
        <f t="shared" ref="BO4:BO27" si="13">AVERAGE(BK4:BL4)</f>
        <v>10.7</v>
      </c>
      <c r="BP4" s="49">
        <f t="shared" ref="BP4:BP27" si="14">AVERAGE(BM4:BN4)</f>
        <v>8.1</v>
      </c>
      <c r="BR4" s="38">
        <v>1</v>
      </c>
      <c r="BS4" s="39">
        <v>9.3000000000000007</v>
      </c>
      <c r="BT4" s="41">
        <v>9.8000000000000007</v>
      </c>
      <c r="BU4" s="39">
        <v>4.5999999999999996</v>
      </c>
      <c r="BV4" s="40">
        <v>5.3</v>
      </c>
      <c r="BW4" s="184">
        <f t="shared" ref="BW4:BW27" si="15">AVERAGE(BS4:BT4)</f>
        <v>9.5500000000000007</v>
      </c>
      <c r="BX4" s="49">
        <f t="shared" ref="BX4:BX27" si="16">AVERAGE(BU4:BV4)</f>
        <v>4.9499999999999993</v>
      </c>
    </row>
    <row r="5" spans="1:76" x14ac:dyDescent="0.2">
      <c r="A5" s="36">
        <v>101</v>
      </c>
      <c r="B5" s="47" t="s">
        <v>34</v>
      </c>
      <c r="C5" s="38">
        <v>2</v>
      </c>
      <c r="D5" s="39">
        <v>7.5</v>
      </c>
      <c r="E5" s="40">
        <v>13.7</v>
      </c>
      <c r="F5" s="41"/>
      <c r="G5" s="39">
        <v>8.1999999999999993</v>
      </c>
      <c r="H5" s="40">
        <v>13.9</v>
      </c>
      <c r="I5" s="40"/>
      <c r="J5" s="184">
        <f t="shared" si="0"/>
        <v>10.6</v>
      </c>
      <c r="K5" s="49">
        <f t="shared" ref="K5:K27" si="17">AVERAGE(G5:I5)</f>
        <v>11.05</v>
      </c>
      <c r="M5" s="38">
        <v>2</v>
      </c>
      <c r="N5" s="39">
        <v>6.3</v>
      </c>
      <c r="O5" s="41">
        <v>5.8</v>
      </c>
      <c r="P5" s="39">
        <v>0.9</v>
      </c>
      <c r="Q5" s="40">
        <v>1.3</v>
      </c>
      <c r="R5" s="184">
        <f t="shared" si="1"/>
        <v>6.05</v>
      </c>
      <c r="S5" s="49">
        <f t="shared" si="2"/>
        <v>1.1000000000000001</v>
      </c>
      <c r="U5" s="38">
        <v>2</v>
      </c>
      <c r="V5" s="39">
        <v>5.8</v>
      </c>
      <c r="W5" s="41">
        <v>7.1</v>
      </c>
      <c r="X5" s="39">
        <v>1.2</v>
      </c>
      <c r="Y5" s="40">
        <v>3.9</v>
      </c>
      <c r="Z5" s="184">
        <f t="shared" si="3"/>
        <v>6.4499999999999993</v>
      </c>
      <c r="AA5" s="49">
        <f t="shared" si="4"/>
        <v>2.5499999999999998</v>
      </c>
      <c r="AC5" s="38">
        <v>2</v>
      </c>
      <c r="AD5" s="39">
        <v>6.3</v>
      </c>
      <c r="AE5" s="41">
        <v>6.2</v>
      </c>
      <c r="AF5" s="39">
        <v>0.7</v>
      </c>
      <c r="AG5" s="40">
        <v>1.4</v>
      </c>
      <c r="AH5" s="184">
        <f t="shared" si="5"/>
        <v>6.25</v>
      </c>
      <c r="AI5" s="49">
        <f t="shared" si="6"/>
        <v>1.0499999999999998</v>
      </c>
      <c r="AK5" s="38">
        <v>2</v>
      </c>
      <c r="AL5" s="39">
        <v>9.4</v>
      </c>
      <c r="AM5" s="41">
        <v>6.7</v>
      </c>
      <c r="AN5" s="39">
        <v>1.1000000000000001</v>
      </c>
      <c r="AO5" s="40">
        <v>3.5</v>
      </c>
      <c r="AP5" s="184">
        <f t="shared" si="7"/>
        <v>8.0500000000000007</v>
      </c>
      <c r="AQ5" s="49">
        <f t="shared" si="8"/>
        <v>2.2999999999999998</v>
      </c>
      <c r="AS5" s="38">
        <v>2</v>
      </c>
      <c r="AT5" s="39">
        <v>6.2</v>
      </c>
      <c r="AU5" s="41">
        <v>12.2</v>
      </c>
      <c r="AV5" s="39">
        <v>2.6</v>
      </c>
      <c r="AW5" s="40">
        <v>5.4</v>
      </c>
      <c r="AX5" s="184">
        <f t="shared" si="9"/>
        <v>9.1999999999999993</v>
      </c>
      <c r="AY5" s="49">
        <f t="shared" si="10"/>
        <v>4</v>
      </c>
      <c r="AZ5" s="49">
        <v>2.6</v>
      </c>
      <c r="BB5" s="38">
        <v>2</v>
      </c>
      <c r="BC5" s="39">
        <v>7.5</v>
      </c>
      <c r="BD5" s="41">
        <v>6.9</v>
      </c>
      <c r="BE5" s="39">
        <v>2.6</v>
      </c>
      <c r="BF5" s="40">
        <v>5.7</v>
      </c>
      <c r="BG5" s="184">
        <f t="shared" si="11"/>
        <v>7.2</v>
      </c>
      <c r="BH5" s="49">
        <f t="shared" si="12"/>
        <v>4.1500000000000004</v>
      </c>
      <c r="BJ5" s="38">
        <v>2</v>
      </c>
      <c r="BK5" s="39">
        <v>8.8000000000000007</v>
      </c>
      <c r="BL5" s="41">
        <v>6.8</v>
      </c>
      <c r="BM5" s="39">
        <v>4.3</v>
      </c>
      <c r="BN5" s="40">
        <v>4.5</v>
      </c>
      <c r="BO5" s="184">
        <f t="shared" si="13"/>
        <v>7.8000000000000007</v>
      </c>
      <c r="BP5" s="49">
        <f t="shared" si="14"/>
        <v>4.4000000000000004</v>
      </c>
      <c r="BR5" s="38">
        <v>2</v>
      </c>
      <c r="BS5" s="39">
        <v>6</v>
      </c>
      <c r="BT5" s="41">
        <v>8.1</v>
      </c>
      <c r="BU5" s="39">
        <v>8.8000000000000007</v>
      </c>
      <c r="BV5" s="40">
        <v>9.3000000000000007</v>
      </c>
      <c r="BW5" s="184">
        <f t="shared" si="15"/>
        <v>7.05</v>
      </c>
      <c r="BX5" s="49">
        <f t="shared" si="16"/>
        <v>9.0500000000000007</v>
      </c>
    </row>
    <row r="6" spans="1:76" x14ac:dyDescent="0.2">
      <c r="A6" s="36">
        <v>103</v>
      </c>
      <c r="B6" s="47" t="s">
        <v>34</v>
      </c>
      <c r="C6" s="38">
        <v>3</v>
      </c>
      <c r="D6" s="39">
        <v>10.7</v>
      </c>
      <c r="E6" s="40">
        <v>13.4</v>
      </c>
      <c r="F6" s="41"/>
      <c r="G6" s="39">
        <v>7.9</v>
      </c>
      <c r="H6" s="40">
        <v>8.8000000000000007</v>
      </c>
      <c r="I6" s="40"/>
      <c r="J6" s="184">
        <f t="shared" si="0"/>
        <v>12.05</v>
      </c>
      <c r="K6" s="49">
        <f t="shared" si="17"/>
        <v>8.3500000000000014</v>
      </c>
      <c r="M6" s="38">
        <v>3</v>
      </c>
      <c r="N6" s="39">
        <v>9.9</v>
      </c>
      <c r="O6" s="41">
        <v>5.4</v>
      </c>
      <c r="P6" s="39">
        <v>2.1</v>
      </c>
      <c r="Q6" s="40">
        <v>1.4</v>
      </c>
      <c r="R6" s="184">
        <f t="shared" si="1"/>
        <v>7.65</v>
      </c>
      <c r="S6" s="49">
        <f t="shared" si="2"/>
        <v>1.75</v>
      </c>
      <c r="U6" s="38">
        <v>3</v>
      </c>
      <c r="V6" s="39">
        <v>13.7</v>
      </c>
      <c r="W6" s="41">
        <v>5.0999999999999996</v>
      </c>
      <c r="X6" s="39">
        <v>2.4</v>
      </c>
      <c r="Y6" s="40">
        <v>2.2000000000000002</v>
      </c>
      <c r="Z6" s="184">
        <f t="shared" si="3"/>
        <v>9.3999999999999986</v>
      </c>
      <c r="AA6" s="49">
        <f t="shared" si="4"/>
        <v>2.2999999999999998</v>
      </c>
      <c r="AC6" s="38">
        <v>3</v>
      </c>
      <c r="AD6" s="39">
        <v>9.1</v>
      </c>
      <c r="AE6" s="41">
        <v>10.9</v>
      </c>
      <c r="AF6" s="39">
        <v>1.3</v>
      </c>
      <c r="AG6" s="40">
        <v>3.2</v>
      </c>
      <c r="AH6" s="184">
        <f t="shared" si="5"/>
        <v>10</v>
      </c>
      <c r="AI6" s="49">
        <f t="shared" si="6"/>
        <v>2.25</v>
      </c>
      <c r="AK6" s="38">
        <v>3</v>
      </c>
      <c r="AL6" s="39">
        <v>5.8</v>
      </c>
      <c r="AM6" s="41">
        <v>11.6</v>
      </c>
      <c r="AN6" s="39">
        <v>3.7</v>
      </c>
      <c r="AO6" s="40">
        <v>1.9</v>
      </c>
      <c r="AP6" s="184">
        <f t="shared" si="7"/>
        <v>8.6999999999999993</v>
      </c>
      <c r="AQ6" s="49">
        <f t="shared" si="8"/>
        <v>2.8</v>
      </c>
      <c r="AS6" s="38">
        <v>3</v>
      </c>
      <c r="AT6" s="39">
        <v>5.7</v>
      </c>
      <c r="AU6" s="41">
        <v>6.3</v>
      </c>
      <c r="AV6" s="39">
        <v>6.5</v>
      </c>
      <c r="AW6" s="40">
        <v>4.3</v>
      </c>
      <c r="AX6" s="184">
        <f t="shared" si="9"/>
        <v>6</v>
      </c>
      <c r="AY6" s="49">
        <f t="shared" si="10"/>
        <v>5.4</v>
      </c>
      <c r="AZ6" s="49">
        <v>15.2</v>
      </c>
      <c r="BB6" s="38">
        <v>3</v>
      </c>
      <c r="BC6" s="39">
        <v>8.6</v>
      </c>
      <c r="BD6" s="41">
        <v>7.8</v>
      </c>
      <c r="BE6" s="39">
        <v>4.4000000000000004</v>
      </c>
      <c r="BF6" s="40">
        <v>4.3</v>
      </c>
      <c r="BG6" s="184">
        <f t="shared" si="11"/>
        <v>8.1999999999999993</v>
      </c>
      <c r="BH6" s="49">
        <f t="shared" si="12"/>
        <v>4.3499999999999996</v>
      </c>
      <c r="BJ6" s="38">
        <v>3</v>
      </c>
      <c r="BK6" s="39">
        <v>6.5</v>
      </c>
      <c r="BL6" s="41">
        <v>9.1</v>
      </c>
      <c r="BM6" s="39">
        <v>3.8</v>
      </c>
      <c r="BN6" s="40">
        <v>10.9</v>
      </c>
      <c r="BO6" s="184">
        <f t="shared" si="13"/>
        <v>7.8</v>
      </c>
      <c r="BP6" s="49">
        <f t="shared" si="14"/>
        <v>7.35</v>
      </c>
      <c r="BR6" s="38">
        <v>3</v>
      </c>
      <c r="BS6" s="39">
        <v>7.3</v>
      </c>
      <c r="BT6" s="41">
        <v>5.9</v>
      </c>
      <c r="BU6" s="39">
        <v>5.0999999999999996</v>
      </c>
      <c r="BV6" s="40">
        <v>8.1</v>
      </c>
      <c r="BW6" s="184">
        <f t="shared" si="15"/>
        <v>6.6</v>
      </c>
      <c r="BX6" s="49">
        <f t="shared" si="16"/>
        <v>6.6</v>
      </c>
    </row>
    <row r="7" spans="1:76" x14ac:dyDescent="0.2">
      <c r="A7" s="36">
        <v>104</v>
      </c>
      <c r="B7" s="47" t="s">
        <v>34</v>
      </c>
      <c r="C7" s="38">
        <v>4</v>
      </c>
      <c r="D7" s="39">
        <v>10.9</v>
      </c>
      <c r="E7" s="40">
        <v>12.2</v>
      </c>
      <c r="F7" s="41"/>
      <c r="G7" s="39">
        <v>6.3</v>
      </c>
      <c r="H7" s="40">
        <v>6.7</v>
      </c>
      <c r="I7" s="40"/>
      <c r="J7" s="184">
        <f t="shared" si="0"/>
        <v>11.55</v>
      </c>
      <c r="K7" s="49">
        <f t="shared" si="17"/>
        <v>6.5</v>
      </c>
      <c r="M7" s="38">
        <v>4</v>
      </c>
      <c r="N7" s="39">
        <v>6.3</v>
      </c>
      <c r="O7" s="41">
        <v>11.4</v>
      </c>
      <c r="P7" s="39">
        <v>1.8</v>
      </c>
      <c r="Q7" s="40">
        <v>4.3</v>
      </c>
      <c r="R7" s="184">
        <f t="shared" si="1"/>
        <v>8.85</v>
      </c>
      <c r="S7" s="49">
        <f t="shared" si="2"/>
        <v>3.05</v>
      </c>
      <c r="U7" s="38">
        <v>4</v>
      </c>
      <c r="V7" s="39">
        <v>9.9</v>
      </c>
      <c r="W7" s="41">
        <v>9.1999999999999993</v>
      </c>
      <c r="X7" s="39">
        <v>2.2999999999999998</v>
      </c>
      <c r="Y7" s="40">
        <v>1.9</v>
      </c>
      <c r="Z7" s="184">
        <f t="shared" si="3"/>
        <v>9.5500000000000007</v>
      </c>
      <c r="AA7" s="49">
        <f t="shared" si="4"/>
        <v>2.0999999999999996</v>
      </c>
      <c r="AC7" s="38">
        <v>4</v>
      </c>
      <c r="AD7" s="39">
        <v>5.8</v>
      </c>
      <c r="AE7" s="41">
        <v>11.7</v>
      </c>
      <c r="AF7" s="39">
        <v>3.8</v>
      </c>
      <c r="AG7" s="40">
        <v>3.7</v>
      </c>
      <c r="AH7" s="184">
        <f t="shared" si="5"/>
        <v>8.75</v>
      </c>
      <c r="AI7" s="49">
        <f t="shared" si="6"/>
        <v>3.75</v>
      </c>
      <c r="AK7" s="38">
        <v>4</v>
      </c>
      <c r="AL7" s="39">
        <v>13.4</v>
      </c>
      <c r="AM7" s="41">
        <v>8.5</v>
      </c>
      <c r="AN7" s="39">
        <v>9.5</v>
      </c>
      <c r="AO7" s="40">
        <v>6.9</v>
      </c>
      <c r="AP7" s="184">
        <f t="shared" si="7"/>
        <v>10.95</v>
      </c>
      <c r="AQ7" s="49">
        <f t="shared" si="8"/>
        <v>8.1999999999999993</v>
      </c>
      <c r="AS7" s="38">
        <v>4</v>
      </c>
      <c r="AT7" s="39">
        <v>5.9</v>
      </c>
      <c r="AU7" s="41">
        <v>5.9</v>
      </c>
      <c r="AV7" s="39">
        <v>3.3</v>
      </c>
      <c r="AW7" s="40">
        <v>3.2</v>
      </c>
      <c r="AX7" s="184">
        <f t="shared" si="9"/>
        <v>5.9</v>
      </c>
      <c r="AY7" s="49">
        <f t="shared" si="10"/>
        <v>3.25</v>
      </c>
      <c r="AZ7" s="49">
        <v>7.2</v>
      </c>
      <c r="BB7" s="38">
        <v>4</v>
      </c>
      <c r="BC7" s="39">
        <v>6.2</v>
      </c>
      <c r="BD7" s="41">
        <v>5.8</v>
      </c>
      <c r="BE7" s="39">
        <v>3.9</v>
      </c>
      <c r="BF7" s="40">
        <v>2.9</v>
      </c>
      <c r="BG7" s="184">
        <f t="shared" si="11"/>
        <v>6</v>
      </c>
      <c r="BH7" s="49">
        <f t="shared" si="12"/>
        <v>3.4</v>
      </c>
      <c r="BJ7" s="38">
        <v>4</v>
      </c>
      <c r="BK7" s="39">
        <v>6.7</v>
      </c>
      <c r="BL7" s="41">
        <v>6.2</v>
      </c>
      <c r="BM7" s="39">
        <v>5.5</v>
      </c>
      <c r="BN7" s="40">
        <v>11.4</v>
      </c>
      <c r="BO7" s="184">
        <f t="shared" si="13"/>
        <v>6.45</v>
      </c>
      <c r="BP7" s="49">
        <f t="shared" si="14"/>
        <v>8.4499999999999993</v>
      </c>
      <c r="BR7" s="38">
        <v>4</v>
      </c>
      <c r="BS7" s="39">
        <v>6.5</v>
      </c>
      <c r="BT7" s="41">
        <v>7.9</v>
      </c>
      <c r="BU7" s="39">
        <v>7.9</v>
      </c>
      <c r="BV7" s="40">
        <v>11.8</v>
      </c>
      <c r="BW7" s="184">
        <f t="shared" si="15"/>
        <v>7.2</v>
      </c>
      <c r="BX7" s="49">
        <f t="shared" si="16"/>
        <v>9.8500000000000014</v>
      </c>
    </row>
    <row r="8" spans="1:76" x14ac:dyDescent="0.2">
      <c r="A8" s="36">
        <v>105</v>
      </c>
      <c r="B8" s="37" t="s">
        <v>32</v>
      </c>
      <c r="C8" s="38">
        <v>5</v>
      </c>
      <c r="D8" s="39">
        <v>6.9</v>
      </c>
      <c r="E8" s="40">
        <v>13.1</v>
      </c>
      <c r="F8" s="41"/>
      <c r="G8" s="39">
        <v>7.5</v>
      </c>
      <c r="H8" s="40">
        <v>7.9</v>
      </c>
      <c r="I8" s="40"/>
      <c r="J8" s="184">
        <f t="shared" si="0"/>
        <v>10</v>
      </c>
      <c r="K8" s="49">
        <f t="shared" si="17"/>
        <v>7.7</v>
      </c>
      <c r="M8" s="38">
        <v>5</v>
      </c>
      <c r="N8" s="39">
        <v>5.9</v>
      </c>
      <c r="O8" s="41">
        <v>15.3</v>
      </c>
      <c r="P8" s="39">
        <v>1.2</v>
      </c>
      <c r="Q8" s="40">
        <v>0.8</v>
      </c>
      <c r="R8" s="184">
        <f t="shared" si="1"/>
        <v>10.600000000000001</v>
      </c>
      <c r="S8" s="49">
        <f t="shared" si="2"/>
        <v>1</v>
      </c>
      <c r="U8" s="38">
        <v>5</v>
      </c>
      <c r="V8" s="39">
        <v>6.9</v>
      </c>
      <c r="W8" s="41">
        <v>5.8</v>
      </c>
      <c r="X8" s="39">
        <v>0.6</v>
      </c>
      <c r="Y8" s="40">
        <v>0.8</v>
      </c>
      <c r="Z8" s="184">
        <f t="shared" si="3"/>
        <v>6.35</v>
      </c>
      <c r="AA8" s="49">
        <f t="shared" si="4"/>
        <v>0.7</v>
      </c>
      <c r="AC8" s="38">
        <v>5</v>
      </c>
      <c r="AD8" s="39">
        <v>7.3</v>
      </c>
      <c r="AE8" s="41">
        <v>11.9</v>
      </c>
      <c r="AF8" s="39">
        <v>2.7</v>
      </c>
      <c r="AG8" s="40">
        <v>1.6</v>
      </c>
      <c r="AH8" s="184">
        <f t="shared" si="5"/>
        <v>9.6</v>
      </c>
      <c r="AI8" s="49">
        <f t="shared" si="6"/>
        <v>2.1500000000000004</v>
      </c>
      <c r="AK8" s="38">
        <v>5</v>
      </c>
      <c r="AL8" s="39">
        <v>5.6</v>
      </c>
      <c r="AM8" s="41">
        <v>5.9</v>
      </c>
      <c r="AN8" s="39">
        <v>3.9</v>
      </c>
      <c r="AO8" s="40">
        <v>7.4</v>
      </c>
      <c r="AP8" s="184">
        <f t="shared" si="7"/>
        <v>5.75</v>
      </c>
      <c r="AQ8" s="49">
        <f t="shared" si="8"/>
        <v>5.65</v>
      </c>
      <c r="AS8" s="38">
        <v>5</v>
      </c>
      <c r="AT8" s="39">
        <v>6.2</v>
      </c>
      <c r="AU8" s="41">
        <v>5.8</v>
      </c>
      <c r="AV8" s="39">
        <v>7.9</v>
      </c>
      <c r="AW8" s="40">
        <v>4.2</v>
      </c>
      <c r="AX8" s="184">
        <f t="shared" si="9"/>
        <v>6</v>
      </c>
      <c r="AY8" s="49">
        <f t="shared" si="10"/>
        <v>6.0500000000000007</v>
      </c>
      <c r="AZ8" s="49">
        <v>3.9</v>
      </c>
      <c r="BB8" s="38">
        <v>5</v>
      </c>
      <c r="BC8" s="39">
        <v>5.9</v>
      </c>
      <c r="BD8" s="41">
        <v>7.4</v>
      </c>
      <c r="BE8" s="39">
        <v>9.9</v>
      </c>
      <c r="BF8" s="40">
        <v>7.1</v>
      </c>
      <c r="BG8" s="184">
        <f t="shared" si="11"/>
        <v>6.65</v>
      </c>
      <c r="BH8" s="49">
        <f t="shared" si="12"/>
        <v>8.5</v>
      </c>
      <c r="BJ8" s="38">
        <v>5</v>
      </c>
      <c r="BK8" s="39">
        <v>6.7</v>
      </c>
      <c r="BL8" s="41">
        <v>6.2</v>
      </c>
      <c r="BM8" s="39">
        <v>12.1</v>
      </c>
      <c r="BN8" s="40">
        <v>5.0999999999999996</v>
      </c>
      <c r="BO8" s="184">
        <f t="shared" si="13"/>
        <v>6.45</v>
      </c>
      <c r="BP8" s="49">
        <f t="shared" si="14"/>
        <v>8.6</v>
      </c>
      <c r="BR8" s="38">
        <v>5</v>
      </c>
      <c r="BS8" s="39">
        <v>10.1</v>
      </c>
      <c r="BT8" s="41">
        <v>10.8</v>
      </c>
      <c r="BU8" s="39">
        <v>9.6999999999999993</v>
      </c>
      <c r="BV8" s="40">
        <v>4.9000000000000004</v>
      </c>
      <c r="BW8" s="184">
        <f t="shared" si="15"/>
        <v>10.45</v>
      </c>
      <c r="BX8" s="49">
        <f t="shared" si="16"/>
        <v>7.3</v>
      </c>
    </row>
    <row r="9" spans="1:76" x14ac:dyDescent="0.2">
      <c r="A9" s="36">
        <v>106</v>
      </c>
      <c r="B9" s="47" t="s">
        <v>34</v>
      </c>
      <c r="C9" s="38">
        <v>6</v>
      </c>
      <c r="D9" s="39">
        <v>9.9</v>
      </c>
      <c r="E9" s="40">
        <v>11.3</v>
      </c>
      <c r="F9" s="41"/>
      <c r="G9" s="39">
        <v>9.6999999999999993</v>
      </c>
      <c r="H9" s="40">
        <v>7.3</v>
      </c>
      <c r="I9" s="40"/>
      <c r="J9" s="184">
        <f t="shared" si="0"/>
        <v>10.600000000000001</v>
      </c>
      <c r="K9" s="49">
        <f t="shared" si="17"/>
        <v>8.5</v>
      </c>
      <c r="M9" s="38">
        <v>6</v>
      </c>
      <c r="N9" s="39">
        <v>13.9</v>
      </c>
      <c r="O9" s="41">
        <v>6.9</v>
      </c>
      <c r="P9" s="39">
        <v>0.9</v>
      </c>
      <c r="Q9" s="40">
        <v>0.8</v>
      </c>
      <c r="R9" s="184">
        <f t="shared" si="1"/>
        <v>10.4</v>
      </c>
      <c r="S9" s="49">
        <f t="shared" si="2"/>
        <v>0.85000000000000009</v>
      </c>
      <c r="U9" s="38">
        <v>6</v>
      </c>
      <c r="V9" s="39">
        <v>10.5</v>
      </c>
      <c r="W9" s="41">
        <v>5.8</v>
      </c>
      <c r="X9" s="39">
        <v>3.2</v>
      </c>
      <c r="Y9" s="40">
        <v>1.9</v>
      </c>
      <c r="Z9" s="184">
        <f t="shared" si="3"/>
        <v>8.15</v>
      </c>
      <c r="AA9" s="49">
        <f t="shared" si="4"/>
        <v>2.5499999999999998</v>
      </c>
      <c r="AC9" s="38">
        <v>6</v>
      </c>
      <c r="AD9" s="39">
        <v>8.3000000000000007</v>
      </c>
      <c r="AE9" s="41">
        <v>8.6</v>
      </c>
      <c r="AF9" s="39">
        <v>2.4</v>
      </c>
      <c r="AG9" s="40">
        <v>1.5</v>
      </c>
      <c r="AH9" s="184">
        <f t="shared" si="5"/>
        <v>8.4499999999999993</v>
      </c>
      <c r="AI9" s="49">
        <f t="shared" si="6"/>
        <v>1.95</v>
      </c>
      <c r="AK9" s="38">
        <v>6</v>
      </c>
      <c r="AL9" s="39">
        <v>9.6</v>
      </c>
      <c r="AM9" s="41">
        <v>7.7</v>
      </c>
      <c r="AN9" s="39">
        <v>3.6</v>
      </c>
      <c r="AO9" s="40">
        <v>8.4</v>
      </c>
      <c r="AP9" s="184">
        <f t="shared" si="7"/>
        <v>8.65</v>
      </c>
      <c r="AQ9" s="49">
        <f t="shared" si="8"/>
        <v>6</v>
      </c>
      <c r="AS9" s="38">
        <v>6</v>
      </c>
      <c r="AT9" s="39">
        <v>8.6</v>
      </c>
      <c r="AU9" s="41">
        <v>9.5</v>
      </c>
      <c r="AV9" s="39">
        <v>1.3</v>
      </c>
      <c r="AW9" s="40">
        <v>8.5</v>
      </c>
      <c r="AX9" s="184">
        <f t="shared" si="9"/>
        <v>9.0500000000000007</v>
      </c>
      <c r="AY9" s="49">
        <f t="shared" si="10"/>
        <v>4.9000000000000004</v>
      </c>
      <c r="AZ9" s="49">
        <v>4.9000000000000004</v>
      </c>
      <c r="BB9" s="38">
        <v>6</v>
      </c>
      <c r="BC9" s="39">
        <v>10.1</v>
      </c>
      <c r="BD9" s="41">
        <v>7.9</v>
      </c>
      <c r="BE9" s="39">
        <v>6.9</v>
      </c>
      <c r="BF9" s="40">
        <v>2.9</v>
      </c>
      <c r="BG9" s="184">
        <f t="shared" si="11"/>
        <v>9</v>
      </c>
      <c r="BH9" s="49">
        <f t="shared" si="12"/>
        <v>4.9000000000000004</v>
      </c>
      <c r="BJ9" s="38">
        <v>6</v>
      </c>
      <c r="BK9" s="39">
        <v>7.4</v>
      </c>
      <c r="BL9" s="41">
        <v>6.9</v>
      </c>
      <c r="BM9" s="39">
        <v>6.9</v>
      </c>
      <c r="BN9" s="40">
        <v>5.9</v>
      </c>
      <c r="BO9" s="184">
        <f t="shared" si="13"/>
        <v>7.15</v>
      </c>
      <c r="BP9" s="49">
        <f t="shared" si="14"/>
        <v>6.4</v>
      </c>
      <c r="BR9" s="38">
        <v>6</v>
      </c>
      <c r="BS9" s="39">
        <v>6.2</v>
      </c>
      <c r="BT9" s="41">
        <v>10.9</v>
      </c>
      <c r="BU9" s="39">
        <v>5.8</v>
      </c>
      <c r="BV9" s="40">
        <v>4.9000000000000004</v>
      </c>
      <c r="BW9" s="184">
        <f t="shared" si="15"/>
        <v>8.5500000000000007</v>
      </c>
      <c r="BX9" s="49">
        <f t="shared" si="16"/>
        <v>5.35</v>
      </c>
    </row>
    <row r="10" spans="1:76" x14ac:dyDescent="0.2">
      <c r="A10" s="36">
        <v>107</v>
      </c>
      <c r="B10" s="37" t="s">
        <v>32</v>
      </c>
      <c r="C10" s="38">
        <v>7</v>
      </c>
      <c r="D10" s="39">
        <v>7.8</v>
      </c>
      <c r="E10" s="40">
        <v>10.1</v>
      </c>
      <c r="F10" s="41"/>
      <c r="G10" s="39">
        <v>6.9</v>
      </c>
      <c r="H10" s="40">
        <v>8.3000000000000007</v>
      </c>
      <c r="I10" s="40"/>
      <c r="J10" s="184">
        <f t="shared" si="0"/>
        <v>8.9499999999999993</v>
      </c>
      <c r="K10" s="49">
        <f t="shared" si="17"/>
        <v>7.6000000000000005</v>
      </c>
      <c r="M10" s="38">
        <v>7</v>
      </c>
      <c r="N10" s="39">
        <v>5.6</v>
      </c>
      <c r="O10" s="41">
        <v>5.4</v>
      </c>
      <c r="P10" s="39">
        <v>0.9</v>
      </c>
      <c r="Q10" s="40">
        <v>4.4000000000000004</v>
      </c>
      <c r="R10" s="184">
        <f t="shared" si="1"/>
        <v>5.5</v>
      </c>
      <c r="S10" s="49">
        <f t="shared" si="2"/>
        <v>2.6500000000000004</v>
      </c>
      <c r="U10" s="38">
        <v>7</v>
      </c>
      <c r="V10" s="39">
        <v>5.9</v>
      </c>
      <c r="W10" s="41">
        <v>10.9</v>
      </c>
      <c r="X10" s="39">
        <v>2.7</v>
      </c>
      <c r="Y10" s="40">
        <v>1.7</v>
      </c>
      <c r="Z10" s="184">
        <f t="shared" si="3"/>
        <v>8.4</v>
      </c>
      <c r="AA10" s="49">
        <f t="shared" si="4"/>
        <v>2.2000000000000002</v>
      </c>
      <c r="AC10" s="38">
        <v>7</v>
      </c>
      <c r="AD10" s="39">
        <v>6.1</v>
      </c>
      <c r="AE10" s="41">
        <v>5.7</v>
      </c>
      <c r="AF10" s="39">
        <v>1.1000000000000001</v>
      </c>
      <c r="AG10" s="40">
        <v>1.8</v>
      </c>
      <c r="AH10" s="184">
        <f t="shared" si="5"/>
        <v>5.9</v>
      </c>
      <c r="AI10" s="49">
        <f t="shared" si="6"/>
        <v>1.4500000000000002</v>
      </c>
      <c r="AK10" s="38">
        <v>7</v>
      </c>
      <c r="AL10" s="39">
        <v>5.7</v>
      </c>
      <c r="AM10" s="41">
        <v>10.3</v>
      </c>
      <c r="AN10" s="39">
        <v>5.7</v>
      </c>
      <c r="AO10" s="40">
        <v>1.9</v>
      </c>
      <c r="AP10" s="184">
        <f t="shared" si="7"/>
        <v>8</v>
      </c>
      <c r="AQ10" s="49">
        <f t="shared" si="8"/>
        <v>3.8</v>
      </c>
      <c r="AS10" s="38">
        <v>7</v>
      </c>
      <c r="AT10" s="39">
        <v>12.5</v>
      </c>
      <c r="AU10" s="41">
        <v>7.4</v>
      </c>
      <c r="AV10" s="39">
        <v>4.2</v>
      </c>
      <c r="AW10" s="40">
        <v>3.7</v>
      </c>
      <c r="AX10" s="184">
        <f t="shared" si="9"/>
        <v>9.9499999999999993</v>
      </c>
      <c r="AY10" s="49">
        <f t="shared" si="10"/>
        <v>3.95</v>
      </c>
      <c r="AZ10" s="49">
        <v>6.9</v>
      </c>
      <c r="BB10" s="38">
        <v>7</v>
      </c>
      <c r="BC10" s="39">
        <v>6.4</v>
      </c>
      <c r="BD10" s="41">
        <v>6.9</v>
      </c>
      <c r="BE10" s="39">
        <v>1.9</v>
      </c>
      <c r="BF10" s="40">
        <v>1.5</v>
      </c>
      <c r="BG10" s="184">
        <f t="shared" si="11"/>
        <v>6.65</v>
      </c>
      <c r="BH10" s="49">
        <f t="shared" si="12"/>
        <v>1.7</v>
      </c>
      <c r="BJ10" s="38">
        <v>7</v>
      </c>
      <c r="BK10" s="39">
        <v>7.8</v>
      </c>
      <c r="BL10" s="41">
        <v>8.9</v>
      </c>
      <c r="BM10" s="39">
        <v>9.4</v>
      </c>
      <c r="BN10" s="40">
        <v>6.9</v>
      </c>
      <c r="BO10" s="184">
        <f t="shared" si="13"/>
        <v>8.35</v>
      </c>
      <c r="BP10" s="49">
        <f t="shared" si="14"/>
        <v>8.15</v>
      </c>
      <c r="BR10" s="38">
        <v>7</v>
      </c>
      <c r="BS10" s="39">
        <v>6.7</v>
      </c>
      <c r="BT10" s="41">
        <v>6.2</v>
      </c>
      <c r="BU10" s="39">
        <v>8.5</v>
      </c>
      <c r="BV10" s="40">
        <v>10.1</v>
      </c>
      <c r="BW10" s="184">
        <f t="shared" si="15"/>
        <v>6.45</v>
      </c>
      <c r="BX10" s="49">
        <f t="shared" si="16"/>
        <v>9.3000000000000007</v>
      </c>
    </row>
    <row r="11" spans="1:76" x14ac:dyDescent="0.2">
      <c r="A11" s="36">
        <v>108</v>
      </c>
      <c r="B11" s="47" t="s">
        <v>34</v>
      </c>
      <c r="C11" s="38">
        <v>8</v>
      </c>
      <c r="D11" s="39">
        <v>9.9</v>
      </c>
      <c r="E11" s="40">
        <v>6.9</v>
      </c>
      <c r="F11" s="41"/>
      <c r="G11" s="39">
        <v>12.3</v>
      </c>
      <c r="H11" s="40">
        <v>7.9</v>
      </c>
      <c r="I11" s="40"/>
      <c r="J11" s="184">
        <f t="shared" si="0"/>
        <v>8.4</v>
      </c>
      <c r="K11" s="49">
        <f t="shared" si="17"/>
        <v>10.100000000000001</v>
      </c>
      <c r="M11" s="38">
        <v>8</v>
      </c>
      <c r="N11" s="39">
        <v>6.5</v>
      </c>
      <c r="O11" s="41">
        <v>11.5</v>
      </c>
      <c r="P11" s="39">
        <v>3.4</v>
      </c>
      <c r="Q11" s="40">
        <v>0.9</v>
      </c>
      <c r="R11" s="184">
        <f t="shared" si="1"/>
        <v>9</v>
      </c>
      <c r="S11" s="49">
        <f t="shared" si="2"/>
        <v>2.15</v>
      </c>
      <c r="U11" s="38">
        <v>8</v>
      </c>
      <c r="V11" s="39">
        <v>5.4</v>
      </c>
      <c r="W11" s="41">
        <v>11.6</v>
      </c>
      <c r="X11" s="39">
        <v>0.7</v>
      </c>
      <c r="Y11" s="40">
        <v>0.9</v>
      </c>
      <c r="Z11" s="184">
        <f t="shared" si="3"/>
        <v>8.5</v>
      </c>
      <c r="AA11" s="49">
        <f t="shared" si="4"/>
        <v>0.8</v>
      </c>
      <c r="AC11" s="38">
        <v>8</v>
      </c>
      <c r="AD11" s="39">
        <v>6.1</v>
      </c>
      <c r="AE11" s="41">
        <v>6.9</v>
      </c>
      <c r="AF11" s="39">
        <v>4.9000000000000004</v>
      </c>
      <c r="AG11" s="40">
        <v>2.7</v>
      </c>
      <c r="AH11" s="184">
        <f t="shared" si="5"/>
        <v>6.5</v>
      </c>
      <c r="AI11" s="49">
        <f t="shared" si="6"/>
        <v>3.8000000000000003</v>
      </c>
      <c r="AK11" s="38">
        <v>8</v>
      </c>
      <c r="AL11" s="39">
        <v>5.8</v>
      </c>
      <c r="AM11" s="41">
        <v>5.6</v>
      </c>
      <c r="AN11" s="39">
        <v>1.1000000000000001</v>
      </c>
      <c r="AO11" s="40">
        <v>1.3</v>
      </c>
      <c r="AP11" s="184">
        <f t="shared" si="7"/>
        <v>5.6999999999999993</v>
      </c>
      <c r="AQ11" s="49">
        <f t="shared" si="8"/>
        <v>1.2000000000000002</v>
      </c>
      <c r="AS11" s="38">
        <v>8</v>
      </c>
      <c r="AT11" s="39">
        <v>7.6</v>
      </c>
      <c r="AU11" s="41">
        <v>5.8</v>
      </c>
      <c r="AV11" s="39">
        <v>2.6</v>
      </c>
      <c r="AW11" s="40">
        <v>7.6</v>
      </c>
      <c r="AX11" s="184">
        <f t="shared" si="9"/>
        <v>6.6999999999999993</v>
      </c>
      <c r="AY11" s="49">
        <f t="shared" si="10"/>
        <v>5.0999999999999996</v>
      </c>
      <c r="AZ11" s="49">
        <v>3.9</v>
      </c>
      <c r="BB11" s="38">
        <v>8</v>
      </c>
      <c r="BC11" s="39">
        <v>8.8000000000000007</v>
      </c>
      <c r="BD11" s="41">
        <v>11.2</v>
      </c>
      <c r="BE11" s="39">
        <v>4.5</v>
      </c>
      <c r="BF11" s="40">
        <v>2.8</v>
      </c>
      <c r="BG11" s="184">
        <f t="shared" si="11"/>
        <v>10</v>
      </c>
      <c r="BH11" s="49">
        <f t="shared" si="12"/>
        <v>3.65</v>
      </c>
      <c r="BJ11" s="38">
        <v>8</v>
      </c>
      <c r="BK11" s="39">
        <v>6.3</v>
      </c>
      <c r="BL11" s="41">
        <v>12.8</v>
      </c>
      <c r="BM11" s="39">
        <v>8.8000000000000007</v>
      </c>
      <c r="BN11" s="40">
        <v>3.7</v>
      </c>
      <c r="BO11" s="184">
        <f t="shared" si="13"/>
        <v>9.5500000000000007</v>
      </c>
      <c r="BP11" s="49">
        <f t="shared" si="14"/>
        <v>6.25</v>
      </c>
      <c r="BR11" s="38">
        <v>8</v>
      </c>
      <c r="BS11" s="39">
        <v>6.3</v>
      </c>
      <c r="BT11" s="41">
        <v>7.5</v>
      </c>
      <c r="BU11" s="39">
        <v>4.8</v>
      </c>
      <c r="BV11" s="40">
        <v>12.1</v>
      </c>
      <c r="BW11" s="184">
        <f t="shared" si="15"/>
        <v>6.9</v>
      </c>
      <c r="BX11" s="49">
        <f t="shared" si="16"/>
        <v>8.4499999999999993</v>
      </c>
    </row>
    <row r="12" spans="1:76" x14ac:dyDescent="0.2">
      <c r="A12" s="50">
        <v>109</v>
      </c>
      <c r="B12" s="37" t="s">
        <v>32</v>
      </c>
      <c r="C12" s="38">
        <v>9</v>
      </c>
      <c r="D12" s="39">
        <v>10.1</v>
      </c>
      <c r="E12" s="40">
        <v>10.9</v>
      </c>
      <c r="F12" s="41"/>
      <c r="G12" s="39">
        <v>7.2</v>
      </c>
      <c r="H12" s="51">
        <v>6.3</v>
      </c>
      <c r="I12" s="40"/>
      <c r="J12" s="184">
        <f t="shared" si="0"/>
        <v>10.5</v>
      </c>
      <c r="K12" s="49">
        <f t="shared" si="17"/>
        <v>6.75</v>
      </c>
      <c r="M12" s="38">
        <v>9</v>
      </c>
      <c r="N12" s="39">
        <v>6.7</v>
      </c>
      <c r="O12" s="41">
        <v>6.9</v>
      </c>
      <c r="P12" s="39">
        <v>0.7</v>
      </c>
      <c r="Q12" s="40">
        <v>1.1000000000000001</v>
      </c>
      <c r="R12" s="184">
        <f t="shared" si="1"/>
        <v>6.8000000000000007</v>
      </c>
      <c r="S12" s="49">
        <f t="shared" si="2"/>
        <v>0.9</v>
      </c>
      <c r="U12" s="38">
        <v>9</v>
      </c>
      <c r="V12" s="39">
        <v>5.9</v>
      </c>
      <c r="W12" s="41">
        <v>6.1</v>
      </c>
      <c r="X12" s="39">
        <v>1.9</v>
      </c>
      <c r="Y12" s="40">
        <v>1.9</v>
      </c>
      <c r="Z12" s="184">
        <f t="shared" si="3"/>
        <v>6</v>
      </c>
      <c r="AA12" s="49">
        <f t="shared" si="4"/>
        <v>1.9</v>
      </c>
      <c r="AC12" s="38">
        <v>9</v>
      </c>
      <c r="AD12" s="39">
        <v>5.2</v>
      </c>
      <c r="AE12" s="41">
        <v>11.6</v>
      </c>
      <c r="AF12" s="39">
        <v>2.8</v>
      </c>
      <c r="AG12" s="40">
        <v>7.2</v>
      </c>
      <c r="AH12" s="184">
        <f t="shared" si="5"/>
        <v>8.4</v>
      </c>
      <c r="AI12" s="49">
        <f t="shared" si="6"/>
        <v>5</v>
      </c>
      <c r="AK12" s="38">
        <v>9</v>
      </c>
      <c r="AL12" s="39">
        <v>5.6</v>
      </c>
      <c r="AM12" s="41">
        <v>6.4</v>
      </c>
      <c r="AN12" s="39">
        <v>1.9</v>
      </c>
      <c r="AO12" s="40">
        <v>1.7</v>
      </c>
      <c r="AP12" s="184">
        <f t="shared" si="7"/>
        <v>6</v>
      </c>
      <c r="AQ12" s="49">
        <f t="shared" si="8"/>
        <v>1.7999999999999998</v>
      </c>
      <c r="AS12" s="38">
        <v>9</v>
      </c>
      <c r="AT12" s="39">
        <v>9.8000000000000007</v>
      </c>
      <c r="AU12" s="41">
        <v>7.8</v>
      </c>
      <c r="AV12" s="39">
        <v>1.4</v>
      </c>
      <c r="AW12" s="40">
        <v>2.2000000000000002</v>
      </c>
      <c r="AX12" s="184">
        <f t="shared" si="9"/>
        <v>8.8000000000000007</v>
      </c>
      <c r="AY12" s="49">
        <f t="shared" si="10"/>
        <v>1.8</v>
      </c>
      <c r="AZ12" s="49">
        <v>1.9</v>
      </c>
      <c r="BB12" s="38">
        <v>9</v>
      </c>
      <c r="BC12" s="39">
        <v>12.8</v>
      </c>
      <c r="BD12" s="41">
        <v>13.9</v>
      </c>
      <c r="BE12" s="39">
        <v>3.9</v>
      </c>
      <c r="BF12" s="40">
        <v>3.8</v>
      </c>
      <c r="BG12" s="184">
        <f t="shared" si="11"/>
        <v>13.350000000000001</v>
      </c>
      <c r="BH12" s="49">
        <f t="shared" si="12"/>
        <v>3.8499999999999996</v>
      </c>
      <c r="BJ12" s="38">
        <v>9</v>
      </c>
      <c r="BK12" s="39">
        <v>6.2</v>
      </c>
      <c r="BL12" s="41">
        <v>6.3</v>
      </c>
      <c r="BM12" s="39">
        <v>7.6</v>
      </c>
      <c r="BN12" s="40">
        <v>5.4</v>
      </c>
      <c r="BO12" s="184">
        <f t="shared" si="13"/>
        <v>6.25</v>
      </c>
      <c r="BP12" s="49">
        <f t="shared" si="14"/>
        <v>6.5</v>
      </c>
      <c r="BR12" s="38">
        <v>9</v>
      </c>
      <c r="BS12" s="39">
        <v>6</v>
      </c>
      <c r="BT12" s="41">
        <v>9.8000000000000007</v>
      </c>
      <c r="BU12" s="39">
        <v>5.3</v>
      </c>
      <c r="BV12" s="40">
        <v>5.3</v>
      </c>
      <c r="BW12" s="184">
        <f t="shared" si="15"/>
        <v>7.9</v>
      </c>
      <c r="BX12" s="49">
        <f t="shared" si="16"/>
        <v>5.3</v>
      </c>
    </row>
    <row r="13" spans="1:76" s="185" customFormat="1" x14ac:dyDescent="0.2">
      <c r="A13" s="185">
        <v>110</v>
      </c>
      <c r="B13" s="37" t="s">
        <v>32</v>
      </c>
      <c r="C13" s="186">
        <v>10</v>
      </c>
      <c r="D13" s="187">
        <v>10.8</v>
      </c>
      <c r="E13" s="51">
        <v>7.3</v>
      </c>
      <c r="F13" s="188"/>
      <c r="G13" s="187">
        <v>6.1</v>
      </c>
      <c r="H13" s="51">
        <v>13.8</v>
      </c>
      <c r="I13" s="51"/>
      <c r="J13" s="189">
        <f t="shared" si="0"/>
        <v>9.0500000000000007</v>
      </c>
      <c r="K13" s="68">
        <f t="shared" si="17"/>
        <v>9.9499999999999993</v>
      </c>
      <c r="M13" s="186">
        <v>10</v>
      </c>
      <c r="N13" s="187">
        <v>8.1</v>
      </c>
      <c r="O13" s="188">
        <v>10.9</v>
      </c>
      <c r="P13" s="187">
        <v>2.1</v>
      </c>
      <c r="Q13" s="51">
        <v>0.9</v>
      </c>
      <c r="R13" s="189">
        <f t="shared" si="1"/>
        <v>9.5</v>
      </c>
      <c r="S13" s="68">
        <f t="shared" si="2"/>
        <v>1.5</v>
      </c>
      <c r="U13" s="38">
        <v>10</v>
      </c>
      <c r="V13" s="187">
        <v>13.3</v>
      </c>
      <c r="W13" s="188">
        <v>15.3</v>
      </c>
      <c r="X13" s="187">
        <v>2.2000000000000002</v>
      </c>
      <c r="Y13" s="51">
        <v>1.2</v>
      </c>
      <c r="Z13" s="189">
        <f t="shared" si="3"/>
        <v>14.3</v>
      </c>
      <c r="AA13" s="68">
        <f t="shared" si="4"/>
        <v>1.7000000000000002</v>
      </c>
      <c r="AC13" s="38">
        <v>10</v>
      </c>
      <c r="AD13" s="187">
        <v>9.6</v>
      </c>
      <c r="AE13" s="188">
        <v>11.4</v>
      </c>
      <c r="AF13" s="187">
        <v>1.9</v>
      </c>
      <c r="AG13" s="51">
        <v>2.7</v>
      </c>
      <c r="AH13" s="189">
        <f t="shared" si="5"/>
        <v>10.5</v>
      </c>
      <c r="AI13" s="68">
        <f t="shared" si="6"/>
        <v>2.2999999999999998</v>
      </c>
      <c r="AK13" s="38">
        <v>10</v>
      </c>
      <c r="AL13" s="187">
        <v>6.9</v>
      </c>
      <c r="AM13" s="188">
        <v>9.9</v>
      </c>
      <c r="AN13" s="187">
        <v>8.4</v>
      </c>
      <c r="AO13" s="51">
        <v>3.8</v>
      </c>
      <c r="AP13" s="189">
        <f t="shared" si="7"/>
        <v>8.4</v>
      </c>
      <c r="AQ13" s="68">
        <f t="shared" si="8"/>
        <v>6.1</v>
      </c>
      <c r="AS13" s="38">
        <v>10</v>
      </c>
      <c r="AT13" s="187">
        <v>6.9</v>
      </c>
      <c r="AU13" s="188">
        <v>7.7</v>
      </c>
      <c r="AV13" s="187">
        <v>3.2</v>
      </c>
      <c r="AW13" s="51">
        <v>2.9</v>
      </c>
      <c r="AX13" s="189">
        <f t="shared" si="9"/>
        <v>7.3000000000000007</v>
      </c>
      <c r="AY13" s="68">
        <f t="shared" si="10"/>
        <v>3.05</v>
      </c>
      <c r="AZ13" s="68">
        <v>4.5999999999999996</v>
      </c>
      <c r="BB13" s="38">
        <v>10</v>
      </c>
      <c r="BC13" s="187">
        <v>11.1</v>
      </c>
      <c r="BD13" s="188">
        <v>6.1</v>
      </c>
      <c r="BE13" s="187">
        <v>2.9</v>
      </c>
      <c r="BF13" s="51">
        <v>3.9</v>
      </c>
      <c r="BG13" s="189">
        <f t="shared" si="11"/>
        <v>8.6</v>
      </c>
      <c r="BH13" s="68">
        <f t="shared" si="12"/>
        <v>3.4</v>
      </c>
      <c r="BJ13" s="38">
        <v>10</v>
      </c>
      <c r="BK13" s="187">
        <v>11.9</v>
      </c>
      <c r="BL13" s="188">
        <v>12.9</v>
      </c>
      <c r="BM13" s="187">
        <v>5.4</v>
      </c>
      <c r="BN13" s="51">
        <v>3.8</v>
      </c>
      <c r="BO13" s="189">
        <f t="shared" si="13"/>
        <v>12.4</v>
      </c>
      <c r="BP13" s="68">
        <f t="shared" si="14"/>
        <v>4.5999999999999996</v>
      </c>
      <c r="BR13" s="38">
        <v>10</v>
      </c>
      <c r="BS13" s="187">
        <v>6.3</v>
      </c>
      <c r="BT13" s="188">
        <v>6</v>
      </c>
      <c r="BU13" s="187">
        <v>14.5</v>
      </c>
      <c r="BV13" s="51">
        <v>8.5</v>
      </c>
      <c r="BW13" s="189">
        <f t="shared" si="15"/>
        <v>6.15</v>
      </c>
      <c r="BX13" s="68">
        <f t="shared" si="16"/>
        <v>11.5</v>
      </c>
    </row>
    <row r="14" spans="1:76" x14ac:dyDescent="0.2">
      <c r="A14" s="50">
        <v>111</v>
      </c>
      <c r="B14" s="47" t="s">
        <v>34</v>
      </c>
      <c r="C14" s="38">
        <v>11</v>
      </c>
      <c r="D14" s="39">
        <v>10.6</v>
      </c>
      <c r="E14" s="40">
        <v>10.5</v>
      </c>
      <c r="F14" s="41"/>
      <c r="G14" s="39">
        <v>12.8</v>
      </c>
      <c r="H14" s="40">
        <v>6.3</v>
      </c>
      <c r="I14" s="40"/>
      <c r="J14" s="184">
        <f t="shared" si="0"/>
        <v>10.55</v>
      </c>
      <c r="K14" s="49">
        <f t="shared" si="17"/>
        <v>9.5500000000000007</v>
      </c>
      <c r="M14" s="38">
        <v>11</v>
      </c>
      <c r="N14" s="39">
        <v>6.3</v>
      </c>
      <c r="O14" s="41">
        <v>6.3</v>
      </c>
      <c r="P14" s="39">
        <v>2.9</v>
      </c>
      <c r="Q14" s="40">
        <v>3.3</v>
      </c>
      <c r="R14" s="184">
        <f t="shared" si="1"/>
        <v>6.3</v>
      </c>
      <c r="S14" s="49">
        <f t="shared" si="2"/>
        <v>3.0999999999999996</v>
      </c>
      <c r="U14" s="38">
        <v>11</v>
      </c>
      <c r="V14" s="39">
        <v>6.6</v>
      </c>
      <c r="W14" s="41">
        <v>5.3</v>
      </c>
      <c r="X14" s="39">
        <v>1.2</v>
      </c>
      <c r="Y14" s="40">
        <v>1.3</v>
      </c>
      <c r="Z14" s="184">
        <f t="shared" si="3"/>
        <v>5.9499999999999993</v>
      </c>
      <c r="AA14" s="49">
        <f t="shared" si="4"/>
        <v>1.25</v>
      </c>
      <c r="AC14" s="38">
        <v>11</v>
      </c>
      <c r="AD14" s="39">
        <v>6.2</v>
      </c>
      <c r="AE14" s="41">
        <v>7.1</v>
      </c>
      <c r="AF14" s="39">
        <v>7.4</v>
      </c>
      <c r="AG14" s="40">
        <v>4.5999999999999996</v>
      </c>
      <c r="AH14" s="184">
        <f t="shared" si="5"/>
        <v>6.65</v>
      </c>
      <c r="AI14" s="49">
        <f t="shared" si="6"/>
        <v>6</v>
      </c>
      <c r="AK14" s="38">
        <v>11</v>
      </c>
      <c r="AL14" s="39">
        <v>6.6</v>
      </c>
      <c r="AM14" s="41">
        <v>7.4</v>
      </c>
      <c r="AN14" s="39">
        <v>4.4000000000000004</v>
      </c>
      <c r="AO14" s="40">
        <v>5.7</v>
      </c>
      <c r="AP14" s="184">
        <f t="shared" si="7"/>
        <v>7</v>
      </c>
      <c r="AQ14" s="49">
        <f t="shared" si="8"/>
        <v>5.0500000000000007</v>
      </c>
      <c r="AS14" s="38">
        <v>11</v>
      </c>
      <c r="AT14" s="39">
        <v>7.9</v>
      </c>
      <c r="AU14" s="41">
        <v>6.6</v>
      </c>
      <c r="AV14" s="39">
        <v>6.7</v>
      </c>
      <c r="AW14" s="40">
        <v>6.1</v>
      </c>
      <c r="AX14" s="184">
        <f t="shared" si="9"/>
        <v>7.25</v>
      </c>
      <c r="AY14" s="49">
        <f t="shared" si="10"/>
        <v>6.4</v>
      </c>
      <c r="AZ14" s="49">
        <v>4.9000000000000004</v>
      </c>
      <c r="BB14" s="38">
        <v>11</v>
      </c>
      <c r="BC14" s="39">
        <v>7.4</v>
      </c>
      <c r="BD14" s="41">
        <v>5.8</v>
      </c>
      <c r="BE14" s="39">
        <v>4.9000000000000004</v>
      </c>
      <c r="BF14" s="40">
        <v>3.5</v>
      </c>
      <c r="BG14" s="184">
        <f t="shared" si="11"/>
        <v>6.6</v>
      </c>
      <c r="BH14" s="49">
        <f t="shared" si="12"/>
        <v>4.2</v>
      </c>
      <c r="BJ14" s="38">
        <v>11</v>
      </c>
      <c r="BK14" s="39">
        <v>7.3</v>
      </c>
      <c r="BL14" s="41">
        <v>6.9</v>
      </c>
      <c r="BM14" s="39">
        <v>8.4</v>
      </c>
      <c r="BN14" s="40">
        <v>6.7</v>
      </c>
      <c r="BO14" s="184">
        <f t="shared" si="13"/>
        <v>7.1</v>
      </c>
      <c r="BP14" s="49">
        <f t="shared" si="14"/>
        <v>7.5500000000000007</v>
      </c>
      <c r="BR14" s="38">
        <v>11</v>
      </c>
      <c r="BS14" s="39">
        <v>6.1</v>
      </c>
      <c r="BT14" s="41">
        <v>7.6</v>
      </c>
      <c r="BU14" s="39">
        <v>7.9</v>
      </c>
      <c r="BV14" s="40">
        <v>11.3</v>
      </c>
      <c r="BW14" s="184">
        <f t="shared" si="15"/>
        <v>6.85</v>
      </c>
      <c r="BX14" s="49">
        <f t="shared" si="16"/>
        <v>9.6000000000000014</v>
      </c>
    </row>
    <row r="15" spans="1:76" x14ac:dyDescent="0.2">
      <c r="A15" s="185">
        <v>112</v>
      </c>
      <c r="B15" s="37" t="s">
        <v>32</v>
      </c>
      <c r="C15" s="38">
        <v>12</v>
      </c>
      <c r="D15" s="39">
        <v>7.3</v>
      </c>
      <c r="E15" s="40">
        <v>6.7</v>
      </c>
      <c r="F15" s="41"/>
      <c r="G15" s="39">
        <v>10.3</v>
      </c>
      <c r="H15" s="40">
        <v>13.1</v>
      </c>
      <c r="I15" s="40"/>
      <c r="J15" s="184">
        <f t="shared" si="0"/>
        <v>7</v>
      </c>
      <c r="K15" s="49">
        <f t="shared" si="17"/>
        <v>11.7</v>
      </c>
      <c r="M15" s="38">
        <v>12</v>
      </c>
      <c r="N15" s="39">
        <v>12.5</v>
      </c>
      <c r="O15" s="41">
        <v>5.8</v>
      </c>
      <c r="P15" s="39">
        <v>1.9</v>
      </c>
      <c r="Q15" s="40">
        <v>3.3</v>
      </c>
      <c r="R15" s="184">
        <f t="shared" si="1"/>
        <v>9.15</v>
      </c>
      <c r="S15" s="49">
        <f t="shared" si="2"/>
        <v>2.5999999999999996</v>
      </c>
      <c r="U15" s="38">
        <v>12</v>
      </c>
      <c r="V15" s="39">
        <v>13.6</v>
      </c>
      <c r="W15" s="41">
        <v>10.4</v>
      </c>
      <c r="X15" s="39">
        <v>1.3</v>
      </c>
      <c r="Y15" s="40">
        <v>1.1000000000000001</v>
      </c>
      <c r="Z15" s="184">
        <f t="shared" si="3"/>
        <v>12</v>
      </c>
      <c r="AA15" s="49">
        <f t="shared" si="4"/>
        <v>1.2000000000000002</v>
      </c>
      <c r="AC15" s="38">
        <v>12</v>
      </c>
      <c r="AD15" s="39">
        <v>10.1</v>
      </c>
      <c r="AE15" s="41">
        <v>6.3</v>
      </c>
      <c r="AF15" s="39">
        <v>0.9</v>
      </c>
      <c r="AG15" s="40">
        <v>2.5</v>
      </c>
      <c r="AH15" s="184">
        <f t="shared" si="5"/>
        <v>8.1999999999999993</v>
      </c>
      <c r="AI15" s="49">
        <f t="shared" si="6"/>
        <v>1.7</v>
      </c>
      <c r="AK15" s="38">
        <v>12</v>
      </c>
      <c r="AL15" s="39">
        <v>6.5</v>
      </c>
      <c r="AM15" s="41">
        <v>6.8</v>
      </c>
      <c r="AN15" s="39">
        <v>4.5</v>
      </c>
      <c r="AO15" s="40">
        <v>3.9</v>
      </c>
      <c r="AP15" s="184">
        <f t="shared" si="7"/>
        <v>6.65</v>
      </c>
      <c r="AQ15" s="49">
        <f t="shared" si="8"/>
        <v>4.2</v>
      </c>
      <c r="AS15" s="38">
        <v>12</v>
      </c>
      <c r="AT15" s="39"/>
      <c r="AU15" s="41"/>
      <c r="AV15" s="39"/>
      <c r="AW15" s="40"/>
      <c r="AX15" s="184" t="e">
        <f t="shared" si="9"/>
        <v>#DIV/0!</v>
      </c>
      <c r="AY15" s="49" t="e">
        <f t="shared" si="10"/>
        <v>#DIV/0!</v>
      </c>
      <c r="AZ15" s="49"/>
      <c r="BB15" s="38">
        <v>12</v>
      </c>
      <c r="BC15" s="39"/>
      <c r="BD15" s="41"/>
      <c r="BE15" s="39"/>
      <c r="BF15" s="40"/>
      <c r="BG15" s="184" t="e">
        <f t="shared" si="11"/>
        <v>#DIV/0!</v>
      </c>
      <c r="BH15" s="49" t="e">
        <f t="shared" si="12"/>
        <v>#DIV/0!</v>
      </c>
      <c r="BJ15" s="38">
        <v>12</v>
      </c>
      <c r="BK15" s="39"/>
      <c r="BL15" s="41"/>
      <c r="BM15" s="39"/>
      <c r="BN15" s="40"/>
      <c r="BO15" s="184" t="e">
        <f t="shared" si="13"/>
        <v>#DIV/0!</v>
      </c>
      <c r="BP15" s="49" t="e">
        <f t="shared" si="14"/>
        <v>#DIV/0!</v>
      </c>
      <c r="BR15" s="38">
        <v>12</v>
      </c>
      <c r="BS15" s="39"/>
      <c r="BT15" s="41"/>
      <c r="BU15" s="39"/>
      <c r="BV15" s="40"/>
      <c r="BW15" s="184" t="e">
        <f t="shared" si="15"/>
        <v>#DIV/0!</v>
      </c>
      <c r="BX15" s="49" t="e">
        <f t="shared" si="16"/>
        <v>#DIV/0!</v>
      </c>
    </row>
    <row r="16" spans="1:76" x14ac:dyDescent="0.2">
      <c r="A16" s="50">
        <v>113</v>
      </c>
      <c r="B16" s="47" t="s">
        <v>34</v>
      </c>
      <c r="C16" s="38">
        <v>13</v>
      </c>
      <c r="D16" s="39">
        <v>6.8</v>
      </c>
      <c r="E16" s="40">
        <v>12.8</v>
      </c>
      <c r="F16" s="41"/>
      <c r="G16" s="39">
        <v>14.8</v>
      </c>
      <c r="H16" s="40">
        <v>6.5</v>
      </c>
      <c r="I16" s="40"/>
      <c r="J16" s="184">
        <f t="shared" si="0"/>
        <v>9.8000000000000007</v>
      </c>
      <c r="K16" s="49">
        <f t="shared" si="17"/>
        <v>10.65</v>
      </c>
      <c r="M16" s="38">
        <v>13</v>
      </c>
      <c r="N16" s="39">
        <v>8.8000000000000007</v>
      </c>
      <c r="O16" s="41">
        <v>8.8000000000000007</v>
      </c>
      <c r="P16" s="39">
        <v>1.3</v>
      </c>
      <c r="Q16" s="40">
        <v>1.9</v>
      </c>
      <c r="R16" s="184">
        <f t="shared" si="1"/>
        <v>8.8000000000000007</v>
      </c>
      <c r="S16" s="49">
        <f t="shared" si="2"/>
        <v>1.6</v>
      </c>
      <c r="U16" s="38">
        <v>13</v>
      </c>
      <c r="V16" s="39">
        <v>10.3</v>
      </c>
      <c r="W16" s="41">
        <v>6.7</v>
      </c>
      <c r="X16" s="39">
        <v>1.1000000000000001</v>
      </c>
      <c r="Y16" s="40">
        <v>0.8</v>
      </c>
      <c r="Z16" s="184">
        <f t="shared" si="3"/>
        <v>8.5</v>
      </c>
      <c r="AA16" s="49">
        <f t="shared" si="4"/>
        <v>0.95000000000000007</v>
      </c>
      <c r="AC16" s="38">
        <v>13</v>
      </c>
      <c r="AD16" s="39">
        <v>5.2</v>
      </c>
      <c r="AE16" s="41">
        <v>5.8</v>
      </c>
      <c r="AF16" s="39">
        <v>4.5</v>
      </c>
      <c r="AG16" s="40">
        <v>1.8</v>
      </c>
      <c r="AH16" s="184">
        <f t="shared" si="5"/>
        <v>5.5</v>
      </c>
      <c r="AI16" s="49">
        <f t="shared" si="6"/>
        <v>3.15</v>
      </c>
      <c r="AK16" s="38">
        <v>13</v>
      </c>
      <c r="AL16" s="39">
        <v>10.6</v>
      </c>
      <c r="AM16" s="41">
        <v>6.8</v>
      </c>
      <c r="AN16" s="39">
        <v>2.6</v>
      </c>
      <c r="AO16" s="40">
        <v>5.0999999999999996</v>
      </c>
      <c r="AP16" s="184">
        <f t="shared" si="7"/>
        <v>8.6999999999999993</v>
      </c>
      <c r="AQ16" s="49">
        <f t="shared" si="8"/>
        <v>3.8499999999999996</v>
      </c>
      <c r="AS16" s="38">
        <v>13</v>
      </c>
      <c r="AT16" s="39">
        <v>7.3</v>
      </c>
      <c r="AU16" s="41">
        <v>5.8</v>
      </c>
      <c r="AV16" s="39">
        <v>3.1</v>
      </c>
      <c r="AW16" s="40">
        <v>4.9000000000000004</v>
      </c>
      <c r="AX16" s="184">
        <f t="shared" si="9"/>
        <v>6.55</v>
      </c>
      <c r="AY16" s="49">
        <f t="shared" si="10"/>
        <v>4</v>
      </c>
      <c r="AZ16" s="49">
        <v>13.9</v>
      </c>
      <c r="BB16" s="38">
        <v>13</v>
      </c>
      <c r="BC16" s="39">
        <v>6</v>
      </c>
      <c r="BD16" s="41">
        <v>6.4</v>
      </c>
      <c r="BE16" s="39">
        <v>6.9</v>
      </c>
      <c r="BF16" s="40">
        <v>3.9</v>
      </c>
      <c r="BG16" s="184">
        <f t="shared" si="11"/>
        <v>6.2</v>
      </c>
      <c r="BH16" s="49">
        <f t="shared" si="12"/>
        <v>5.4</v>
      </c>
      <c r="BJ16" s="38">
        <v>13</v>
      </c>
      <c r="BK16" s="39">
        <v>6.1</v>
      </c>
      <c r="BL16" s="41">
        <v>6.3</v>
      </c>
      <c r="BM16" s="39">
        <v>4.9000000000000004</v>
      </c>
      <c r="BN16" s="40">
        <v>13.9</v>
      </c>
      <c r="BO16" s="184">
        <f t="shared" si="13"/>
        <v>6.1999999999999993</v>
      </c>
      <c r="BP16" s="49">
        <f t="shared" si="14"/>
        <v>9.4</v>
      </c>
      <c r="BR16" s="38">
        <v>13</v>
      </c>
      <c r="BS16" s="39">
        <v>6.4</v>
      </c>
      <c r="BT16" s="41">
        <v>7.1</v>
      </c>
      <c r="BU16" s="39">
        <v>9.1</v>
      </c>
      <c r="BV16" s="40">
        <v>5.7</v>
      </c>
      <c r="BW16" s="184">
        <f t="shared" si="15"/>
        <v>6.75</v>
      </c>
      <c r="BX16" s="49">
        <f t="shared" si="16"/>
        <v>7.4</v>
      </c>
    </row>
    <row r="17" spans="1:76" x14ac:dyDescent="0.2">
      <c r="A17" s="185">
        <v>114</v>
      </c>
      <c r="B17" s="37" t="s">
        <v>32</v>
      </c>
      <c r="C17" s="38">
        <v>14</v>
      </c>
      <c r="D17" s="39">
        <v>8.1</v>
      </c>
      <c r="E17" s="40">
        <v>7.5</v>
      </c>
      <c r="F17" s="41"/>
      <c r="G17" s="39">
        <v>13.6</v>
      </c>
      <c r="H17" s="40">
        <v>6.8</v>
      </c>
      <c r="I17" s="40"/>
      <c r="J17" s="184">
        <f t="shared" si="0"/>
        <v>7.8</v>
      </c>
      <c r="K17" s="49">
        <f t="shared" si="17"/>
        <v>10.199999999999999</v>
      </c>
      <c r="M17" s="38">
        <v>14</v>
      </c>
      <c r="N17" s="39">
        <v>5.8</v>
      </c>
      <c r="O17" s="41">
        <v>17.100000000000001</v>
      </c>
      <c r="P17" s="39">
        <v>2.2000000000000002</v>
      </c>
      <c r="Q17" s="40">
        <v>1.1000000000000001</v>
      </c>
      <c r="R17" s="184">
        <f t="shared" si="1"/>
        <v>11.450000000000001</v>
      </c>
      <c r="S17" s="49">
        <f t="shared" si="2"/>
        <v>1.6500000000000001</v>
      </c>
      <c r="U17" s="38">
        <v>14</v>
      </c>
      <c r="V17" s="39">
        <v>7.5</v>
      </c>
      <c r="W17" s="41">
        <v>5.7</v>
      </c>
      <c r="X17" s="39">
        <v>0.9</v>
      </c>
      <c r="Y17" s="40">
        <v>1.1000000000000001</v>
      </c>
      <c r="Z17" s="184">
        <f t="shared" si="3"/>
        <v>6.6</v>
      </c>
      <c r="AA17" s="49">
        <f t="shared" si="4"/>
        <v>1</v>
      </c>
      <c r="AC17" s="38">
        <v>14</v>
      </c>
      <c r="AD17" s="39">
        <v>6.8</v>
      </c>
      <c r="AE17" s="41">
        <v>7.1</v>
      </c>
      <c r="AF17" s="39">
        <v>2.2000000000000002</v>
      </c>
      <c r="AG17" s="40">
        <v>4.8</v>
      </c>
      <c r="AH17" s="184">
        <f t="shared" si="5"/>
        <v>6.9499999999999993</v>
      </c>
      <c r="AI17" s="49">
        <f t="shared" si="6"/>
        <v>3.5</v>
      </c>
      <c r="AK17" s="38">
        <v>14</v>
      </c>
      <c r="AL17" s="39">
        <v>8.3000000000000007</v>
      </c>
      <c r="AM17" s="41">
        <v>12.8</v>
      </c>
      <c r="AN17" s="39">
        <v>7.2</v>
      </c>
      <c r="AO17" s="40">
        <v>3.9</v>
      </c>
      <c r="AP17" s="184">
        <f t="shared" si="7"/>
        <v>10.55</v>
      </c>
      <c r="AQ17" s="49">
        <f t="shared" si="8"/>
        <v>5.55</v>
      </c>
      <c r="AS17" s="38">
        <v>14</v>
      </c>
      <c r="AT17" s="39"/>
      <c r="AU17" s="41"/>
      <c r="AV17" s="39"/>
      <c r="AW17" s="40"/>
      <c r="AX17" s="184" t="e">
        <f t="shared" si="9"/>
        <v>#DIV/0!</v>
      </c>
      <c r="AY17" s="49" t="e">
        <f t="shared" si="10"/>
        <v>#DIV/0!</v>
      </c>
      <c r="AZ17" s="49"/>
      <c r="BB17" s="38">
        <v>14</v>
      </c>
      <c r="BC17" s="39"/>
      <c r="BD17" s="41"/>
      <c r="BE17" s="39"/>
      <c r="BF17" s="40"/>
      <c r="BG17" s="184" t="e">
        <f t="shared" si="11"/>
        <v>#DIV/0!</v>
      </c>
      <c r="BH17" s="49" t="e">
        <f t="shared" si="12"/>
        <v>#DIV/0!</v>
      </c>
      <c r="BJ17" s="38">
        <v>14</v>
      </c>
      <c r="BK17" s="39"/>
      <c r="BL17" s="41"/>
      <c r="BM17" s="39"/>
      <c r="BN17" s="40"/>
      <c r="BO17" s="184" t="e">
        <f t="shared" si="13"/>
        <v>#DIV/0!</v>
      </c>
      <c r="BP17" s="49" t="e">
        <f t="shared" si="14"/>
        <v>#DIV/0!</v>
      </c>
      <c r="BR17" s="38">
        <v>14</v>
      </c>
      <c r="BS17" s="39"/>
      <c r="BT17" s="41"/>
      <c r="BU17" s="39"/>
      <c r="BV17" s="40"/>
      <c r="BW17" s="184" t="e">
        <f t="shared" si="15"/>
        <v>#DIV/0!</v>
      </c>
      <c r="BX17" s="49" t="e">
        <f t="shared" si="16"/>
        <v>#DIV/0!</v>
      </c>
    </row>
    <row r="18" spans="1:76" x14ac:dyDescent="0.2">
      <c r="A18" s="50">
        <v>115</v>
      </c>
      <c r="B18" s="37" t="s">
        <v>32</v>
      </c>
      <c r="C18" s="38">
        <v>15</v>
      </c>
      <c r="D18" s="39">
        <v>11.8</v>
      </c>
      <c r="E18" s="40">
        <v>12.9</v>
      </c>
      <c r="F18" s="41"/>
      <c r="G18" s="39">
        <v>7.9</v>
      </c>
      <c r="H18" s="40">
        <v>10.199999999999999</v>
      </c>
      <c r="I18" s="40"/>
      <c r="J18" s="184">
        <f t="shared" si="0"/>
        <v>12.350000000000001</v>
      </c>
      <c r="K18" s="49">
        <f t="shared" si="17"/>
        <v>9.0500000000000007</v>
      </c>
      <c r="M18" s="38">
        <v>15</v>
      </c>
      <c r="N18" s="39">
        <v>5.8</v>
      </c>
      <c r="O18" s="41">
        <v>7.3</v>
      </c>
      <c r="P18" s="39">
        <v>0.9</v>
      </c>
      <c r="Q18" s="40">
        <v>0.9</v>
      </c>
      <c r="R18" s="184">
        <f t="shared" si="1"/>
        <v>6.55</v>
      </c>
      <c r="S18" s="49">
        <f t="shared" si="2"/>
        <v>0.9</v>
      </c>
      <c r="U18" s="38">
        <v>15</v>
      </c>
      <c r="V18" s="39">
        <v>6.9</v>
      </c>
      <c r="W18" s="41">
        <v>13.6</v>
      </c>
      <c r="X18" s="39">
        <v>1.3</v>
      </c>
      <c r="Y18" s="40">
        <v>1.1000000000000001</v>
      </c>
      <c r="Z18" s="184">
        <f t="shared" si="3"/>
        <v>10.25</v>
      </c>
      <c r="AA18" s="49">
        <f t="shared" si="4"/>
        <v>1.2000000000000002</v>
      </c>
      <c r="AC18" s="38">
        <v>15</v>
      </c>
      <c r="AD18" s="39">
        <v>5.7</v>
      </c>
      <c r="AE18" s="41">
        <v>5.6</v>
      </c>
      <c r="AF18" s="39">
        <v>4.2</v>
      </c>
      <c r="AG18" s="40">
        <v>5.2</v>
      </c>
      <c r="AH18" s="184">
        <f t="shared" si="5"/>
        <v>5.65</v>
      </c>
      <c r="AI18" s="49">
        <f t="shared" si="6"/>
        <v>4.7</v>
      </c>
      <c r="AK18" s="38">
        <v>15</v>
      </c>
      <c r="AL18" s="39">
        <v>6.2</v>
      </c>
      <c r="AM18" s="41">
        <v>5.9</v>
      </c>
      <c r="AN18" s="39">
        <v>2.9</v>
      </c>
      <c r="AO18" s="40">
        <v>2.4</v>
      </c>
      <c r="AP18" s="184">
        <f t="shared" si="7"/>
        <v>6.0500000000000007</v>
      </c>
      <c r="AQ18" s="49">
        <f t="shared" si="8"/>
        <v>2.65</v>
      </c>
      <c r="AS18" s="38">
        <v>15</v>
      </c>
      <c r="AT18" s="39">
        <v>5.4</v>
      </c>
      <c r="AU18" s="41">
        <v>5.9</v>
      </c>
      <c r="AV18" s="39">
        <v>4.4000000000000004</v>
      </c>
      <c r="AW18" s="40">
        <v>4.7</v>
      </c>
      <c r="AX18" s="184">
        <f t="shared" si="9"/>
        <v>5.65</v>
      </c>
      <c r="AY18" s="49">
        <f t="shared" si="10"/>
        <v>4.5500000000000007</v>
      </c>
      <c r="AZ18" s="49">
        <v>3.4</v>
      </c>
      <c r="BB18" s="38">
        <v>15</v>
      </c>
      <c r="BC18" s="39">
        <v>12.9</v>
      </c>
      <c r="BD18" s="41">
        <v>6.2</v>
      </c>
      <c r="BE18" s="39">
        <v>4.7</v>
      </c>
      <c r="BF18" s="40">
        <v>3.7</v>
      </c>
      <c r="BG18" s="184">
        <f t="shared" si="11"/>
        <v>9.5500000000000007</v>
      </c>
      <c r="BH18" s="49">
        <f t="shared" si="12"/>
        <v>4.2</v>
      </c>
      <c r="BJ18" s="38">
        <v>15</v>
      </c>
      <c r="BK18" s="39">
        <v>7.6</v>
      </c>
      <c r="BL18" s="41">
        <v>6.1</v>
      </c>
      <c r="BM18" s="39">
        <v>3.8</v>
      </c>
      <c r="BN18" s="40">
        <v>3.9</v>
      </c>
      <c r="BO18" s="184">
        <f t="shared" si="13"/>
        <v>6.85</v>
      </c>
      <c r="BP18" s="49">
        <f t="shared" si="14"/>
        <v>3.8499999999999996</v>
      </c>
      <c r="BR18" s="38">
        <v>15</v>
      </c>
      <c r="BS18" s="39">
        <v>6.3</v>
      </c>
      <c r="BT18" s="41">
        <v>8.5</v>
      </c>
      <c r="BU18" s="39">
        <v>8.3000000000000007</v>
      </c>
      <c r="BV18" s="40">
        <v>8.5</v>
      </c>
      <c r="BW18" s="184">
        <f t="shared" si="15"/>
        <v>7.4</v>
      </c>
      <c r="BX18" s="49">
        <f t="shared" si="16"/>
        <v>8.4</v>
      </c>
    </row>
    <row r="19" spans="1:76" x14ac:dyDescent="0.2">
      <c r="A19" s="185">
        <v>116</v>
      </c>
      <c r="B19" s="37" t="s">
        <v>32</v>
      </c>
      <c r="C19" s="38">
        <v>16</v>
      </c>
      <c r="D19" s="39">
        <v>11.9</v>
      </c>
      <c r="E19" s="40">
        <v>16.5</v>
      </c>
      <c r="F19" s="41"/>
      <c r="G19" s="39">
        <v>12.9</v>
      </c>
      <c r="H19" s="40">
        <v>11.9</v>
      </c>
      <c r="I19" s="40"/>
      <c r="J19" s="184">
        <f t="shared" si="0"/>
        <v>14.2</v>
      </c>
      <c r="K19" s="49">
        <f t="shared" si="17"/>
        <v>12.4</v>
      </c>
      <c r="M19" s="38">
        <v>16</v>
      </c>
      <c r="N19" s="39">
        <v>9.1999999999999993</v>
      </c>
      <c r="O19" s="41">
        <v>5.4</v>
      </c>
      <c r="P19" s="39">
        <v>1.1000000000000001</v>
      </c>
      <c r="Q19" s="40">
        <v>0.8</v>
      </c>
      <c r="R19" s="184">
        <f t="shared" si="1"/>
        <v>7.3</v>
      </c>
      <c r="S19" s="49">
        <f t="shared" si="2"/>
        <v>0.95000000000000007</v>
      </c>
      <c r="U19" s="38">
        <v>16</v>
      </c>
      <c r="V19" s="39">
        <v>8.5</v>
      </c>
      <c r="W19" s="41">
        <v>6.2</v>
      </c>
      <c r="X19" s="39">
        <v>1.1000000000000001</v>
      </c>
      <c r="Y19" s="40">
        <v>2.8</v>
      </c>
      <c r="Z19" s="184">
        <f t="shared" si="3"/>
        <v>7.35</v>
      </c>
      <c r="AA19" s="49">
        <f t="shared" si="4"/>
        <v>1.95</v>
      </c>
      <c r="AC19" s="38">
        <v>16</v>
      </c>
      <c r="AD19" s="39">
        <v>12.8</v>
      </c>
      <c r="AE19" s="41">
        <v>5.8</v>
      </c>
      <c r="AF19" s="39">
        <v>3.4</v>
      </c>
      <c r="AG19" s="40">
        <v>6.2</v>
      </c>
      <c r="AH19" s="184">
        <f t="shared" si="5"/>
        <v>9.3000000000000007</v>
      </c>
      <c r="AI19" s="49">
        <f t="shared" si="6"/>
        <v>4.8</v>
      </c>
      <c r="AK19" s="38">
        <v>16</v>
      </c>
      <c r="AL19" s="39">
        <v>5.4</v>
      </c>
      <c r="AM19" s="41">
        <v>8.4</v>
      </c>
      <c r="AN19" s="39">
        <v>2.2000000000000002</v>
      </c>
      <c r="AO19" s="40">
        <v>6.4</v>
      </c>
      <c r="AP19" s="184">
        <f t="shared" si="7"/>
        <v>6.9</v>
      </c>
      <c r="AQ19" s="49">
        <f t="shared" si="8"/>
        <v>4.3000000000000007</v>
      </c>
      <c r="AS19" s="38">
        <v>16</v>
      </c>
      <c r="AT19" s="39">
        <v>5.8</v>
      </c>
      <c r="AU19" s="41">
        <v>13.5</v>
      </c>
      <c r="AV19" s="39">
        <v>1.8</v>
      </c>
      <c r="AW19" s="40">
        <v>5.8</v>
      </c>
      <c r="AX19" s="184">
        <f t="shared" si="9"/>
        <v>9.65</v>
      </c>
      <c r="AY19" s="49">
        <f t="shared" si="10"/>
        <v>3.8</v>
      </c>
      <c r="AZ19" s="49">
        <v>2.1</v>
      </c>
      <c r="BB19" s="38">
        <v>16</v>
      </c>
      <c r="BC19" s="39">
        <v>5.8</v>
      </c>
      <c r="BD19" s="41">
        <v>7.6</v>
      </c>
      <c r="BE19" s="39">
        <v>4.0999999999999996</v>
      </c>
      <c r="BF19" s="40">
        <v>5.0999999999999996</v>
      </c>
      <c r="BG19" s="184">
        <f t="shared" si="11"/>
        <v>6.6999999999999993</v>
      </c>
      <c r="BH19" s="49">
        <f t="shared" si="12"/>
        <v>4.5999999999999996</v>
      </c>
      <c r="BJ19" s="38">
        <v>16</v>
      </c>
      <c r="BK19" s="39">
        <v>6.7</v>
      </c>
      <c r="BL19" s="41">
        <v>6.7</v>
      </c>
      <c r="BM19" s="39">
        <v>4.9000000000000004</v>
      </c>
      <c r="BN19" s="40">
        <v>4.3</v>
      </c>
      <c r="BO19" s="184">
        <f t="shared" si="13"/>
        <v>6.7</v>
      </c>
      <c r="BP19" s="49">
        <f t="shared" si="14"/>
        <v>4.5999999999999996</v>
      </c>
      <c r="BR19" s="38">
        <v>16</v>
      </c>
      <c r="BS19" s="39">
        <v>8.4</v>
      </c>
      <c r="BT19" s="41">
        <v>6.2</v>
      </c>
      <c r="BU19" s="39">
        <v>3.5</v>
      </c>
      <c r="BV19" s="40">
        <v>13.2</v>
      </c>
      <c r="BW19" s="184">
        <f t="shared" si="15"/>
        <v>7.3000000000000007</v>
      </c>
      <c r="BX19" s="49">
        <f t="shared" si="16"/>
        <v>8.35</v>
      </c>
    </row>
    <row r="20" spans="1:76" x14ac:dyDescent="0.2">
      <c r="A20" s="36">
        <v>92</v>
      </c>
      <c r="B20" s="37" t="s">
        <v>32</v>
      </c>
      <c r="C20" s="38">
        <v>17</v>
      </c>
      <c r="D20" s="39">
        <v>7.3</v>
      </c>
      <c r="E20" s="40">
        <v>13.8</v>
      </c>
      <c r="F20" s="41"/>
      <c r="G20" s="39">
        <v>8.6999999999999993</v>
      </c>
      <c r="H20" s="40">
        <v>6.9</v>
      </c>
      <c r="I20" s="40"/>
      <c r="J20" s="184">
        <f t="shared" si="0"/>
        <v>10.55</v>
      </c>
      <c r="K20" s="49">
        <f t="shared" si="17"/>
        <v>7.8</v>
      </c>
      <c r="M20" s="38">
        <v>17</v>
      </c>
      <c r="N20" s="39">
        <v>10.3</v>
      </c>
      <c r="O20" s="41">
        <v>5.8</v>
      </c>
      <c r="P20" s="39">
        <v>1.1000000000000001</v>
      </c>
      <c r="Q20" s="40">
        <v>3.3</v>
      </c>
      <c r="R20" s="184">
        <f t="shared" si="1"/>
        <v>8.0500000000000007</v>
      </c>
      <c r="S20" s="49">
        <f t="shared" si="2"/>
        <v>2.2000000000000002</v>
      </c>
      <c r="U20" s="38">
        <v>17</v>
      </c>
      <c r="V20" s="39">
        <v>6.7</v>
      </c>
      <c r="W20" s="41">
        <v>10.199999999999999</v>
      </c>
      <c r="X20" s="39">
        <v>0.8</v>
      </c>
      <c r="Y20" s="40">
        <v>2.4</v>
      </c>
      <c r="Z20" s="184">
        <f t="shared" si="3"/>
        <v>8.4499999999999993</v>
      </c>
      <c r="AA20" s="49">
        <f t="shared" si="4"/>
        <v>1.6</v>
      </c>
      <c r="AC20" s="38">
        <v>17</v>
      </c>
      <c r="AD20" s="39">
        <v>6.5</v>
      </c>
      <c r="AE20" s="41">
        <v>6.1</v>
      </c>
      <c r="AF20" s="39">
        <v>6.1</v>
      </c>
      <c r="AG20" s="40">
        <v>3.5</v>
      </c>
      <c r="AH20" s="184">
        <f t="shared" si="5"/>
        <v>6.3</v>
      </c>
      <c r="AI20" s="49">
        <f t="shared" si="6"/>
        <v>4.8</v>
      </c>
      <c r="AK20" s="38">
        <v>17</v>
      </c>
      <c r="AL20" s="39">
        <v>12.8</v>
      </c>
      <c r="AM20" s="41">
        <v>7.9</v>
      </c>
      <c r="AN20" s="39">
        <v>5.9</v>
      </c>
      <c r="AO20" s="40">
        <v>5.2</v>
      </c>
      <c r="AP20" s="184">
        <f t="shared" si="7"/>
        <v>10.350000000000001</v>
      </c>
      <c r="AQ20" s="49">
        <f t="shared" si="8"/>
        <v>5.5500000000000007</v>
      </c>
      <c r="AS20" s="38">
        <v>17</v>
      </c>
      <c r="AT20" s="39">
        <v>9.9</v>
      </c>
      <c r="AU20" s="41">
        <v>7.1</v>
      </c>
      <c r="AV20" s="39">
        <v>7.8</v>
      </c>
      <c r="AW20" s="40">
        <v>5.6</v>
      </c>
      <c r="AX20" s="184">
        <f t="shared" si="9"/>
        <v>8.5</v>
      </c>
      <c r="AY20" s="49">
        <f t="shared" si="10"/>
        <v>6.6999999999999993</v>
      </c>
      <c r="AZ20" s="49">
        <v>5.5</v>
      </c>
      <c r="BB20" s="38">
        <v>17</v>
      </c>
      <c r="BC20" s="39">
        <v>8.6</v>
      </c>
      <c r="BD20" s="41">
        <v>10.199999999999999</v>
      </c>
      <c r="BE20" s="39">
        <v>6.8</v>
      </c>
      <c r="BF20" s="40">
        <v>4.4000000000000004</v>
      </c>
      <c r="BG20" s="184">
        <f t="shared" si="11"/>
        <v>9.3999999999999986</v>
      </c>
      <c r="BH20" s="49">
        <f t="shared" si="12"/>
        <v>5.6</v>
      </c>
      <c r="BJ20" s="38">
        <v>17</v>
      </c>
      <c r="BK20" s="39">
        <v>12.4</v>
      </c>
      <c r="BL20" s="41">
        <v>8.9</v>
      </c>
      <c r="BM20" s="39">
        <v>4.9000000000000004</v>
      </c>
      <c r="BN20" s="40">
        <v>8.9</v>
      </c>
      <c r="BO20" s="184">
        <f t="shared" si="13"/>
        <v>10.65</v>
      </c>
      <c r="BP20" s="49">
        <f t="shared" si="14"/>
        <v>6.9</v>
      </c>
      <c r="BR20" s="38">
        <v>17</v>
      </c>
      <c r="BS20" s="39">
        <v>8.1</v>
      </c>
      <c r="BT20" s="41">
        <v>10.199999999999999</v>
      </c>
      <c r="BU20" s="39">
        <v>10.6</v>
      </c>
      <c r="BV20" s="40">
        <v>4.7</v>
      </c>
      <c r="BW20" s="184">
        <f t="shared" si="15"/>
        <v>9.1499999999999986</v>
      </c>
      <c r="BX20" s="49">
        <f t="shared" si="16"/>
        <v>7.65</v>
      </c>
    </row>
    <row r="21" spans="1:76" x14ac:dyDescent="0.2">
      <c r="A21" s="36">
        <v>93</v>
      </c>
      <c r="B21" s="37" t="s">
        <v>32</v>
      </c>
      <c r="C21" s="38">
        <v>18</v>
      </c>
      <c r="D21" s="39">
        <v>6.6</v>
      </c>
      <c r="E21" s="40">
        <v>13.6</v>
      </c>
      <c r="F21" s="41"/>
      <c r="G21" s="39">
        <v>7.9</v>
      </c>
      <c r="H21" s="40">
        <v>14.8</v>
      </c>
      <c r="I21" s="40"/>
      <c r="J21" s="184">
        <f t="shared" si="0"/>
        <v>10.1</v>
      </c>
      <c r="K21" s="49">
        <f t="shared" si="17"/>
        <v>11.350000000000001</v>
      </c>
      <c r="M21" s="38">
        <v>18</v>
      </c>
      <c r="N21" s="39">
        <v>10.4</v>
      </c>
      <c r="O21" s="41">
        <v>6.9</v>
      </c>
      <c r="P21" s="39">
        <v>0.8</v>
      </c>
      <c r="Q21" s="40">
        <v>0.9</v>
      </c>
      <c r="R21" s="184">
        <f t="shared" si="1"/>
        <v>8.65</v>
      </c>
      <c r="S21" s="49">
        <f t="shared" si="2"/>
        <v>0.85000000000000009</v>
      </c>
      <c r="U21" s="38">
        <v>18</v>
      </c>
      <c r="V21" s="39">
        <v>8.1</v>
      </c>
      <c r="W21" s="41">
        <v>6.1</v>
      </c>
      <c r="X21" s="39">
        <v>0.9</v>
      </c>
      <c r="Y21" s="40">
        <v>1.8</v>
      </c>
      <c r="Z21" s="184">
        <f t="shared" si="3"/>
        <v>7.1</v>
      </c>
      <c r="AA21" s="49">
        <f t="shared" si="4"/>
        <v>1.35</v>
      </c>
      <c r="AC21" s="38">
        <v>18</v>
      </c>
      <c r="AD21" s="39">
        <v>5.9</v>
      </c>
      <c r="AE21" s="41">
        <v>9.1</v>
      </c>
      <c r="AF21" s="39">
        <v>5.7</v>
      </c>
      <c r="AG21" s="40">
        <v>7.1</v>
      </c>
      <c r="AH21" s="184">
        <f t="shared" si="5"/>
        <v>7.5</v>
      </c>
      <c r="AI21" s="49">
        <f t="shared" si="6"/>
        <v>6.4</v>
      </c>
      <c r="AK21" s="38">
        <v>18</v>
      </c>
      <c r="AL21" s="39">
        <v>15.5</v>
      </c>
      <c r="AM21" s="41">
        <v>10.7</v>
      </c>
      <c r="AN21" s="39">
        <v>3.1</v>
      </c>
      <c r="AO21" s="40">
        <v>1.9</v>
      </c>
      <c r="AP21" s="184">
        <f t="shared" si="7"/>
        <v>13.1</v>
      </c>
      <c r="AQ21" s="49">
        <f t="shared" si="8"/>
        <v>2.5</v>
      </c>
      <c r="AS21" s="38">
        <v>18</v>
      </c>
      <c r="AT21" s="39">
        <v>6.8</v>
      </c>
      <c r="AU21" s="41">
        <v>7.9</v>
      </c>
      <c r="AV21" s="39">
        <v>4.8</v>
      </c>
      <c r="AW21" s="40">
        <v>3.9</v>
      </c>
      <c r="AX21" s="184">
        <f t="shared" si="9"/>
        <v>7.35</v>
      </c>
      <c r="AY21" s="49">
        <f t="shared" si="10"/>
        <v>4.3499999999999996</v>
      </c>
      <c r="AZ21" s="49">
        <v>2.9</v>
      </c>
      <c r="BB21" s="38">
        <v>18</v>
      </c>
      <c r="BC21" s="39">
        <v>6.9</v>
      </c>
      <c r="BD21" s="41">
        <v>12.8</v>
      </c>
      <c r="BE21" s="39">
        <v>9.5</v>
      </c>
      <c r="BF21" s="40">
        <v>8.5</v>
      </c>
      <c r="BG21" s="184">
        <f t="shared" si="11"/>
        <v>9.8500000000000014</v>
      </c>
      <c r="BH21" s="49">
        <f t="shared" si="12"/>
        <v>9</v>
      </c>
      <c r="BJ21" s="38">
        <v>18</v>
      </c>
      <c r="BK21" s="39">
        <v>6.8</v>
      </c>
      <c r="BL21" s="41">
        <v>14.9</v>
      </c>
      <c r="BM21" s="39">
        <v>5.9</v>
      </c>
      <c r="BN21" s="40">
        <v>10.9</v>
      </c>
      <c r="BO21" s="184">
        <f t="shared" si="13"/>
        <v>10.85</v>
      </c>
      <c r="BP21" s="49">
        <f t="shared" si="14"/>
        <v>8.4</v>
      </c>
      <c r="BR21" s="38">
        <v>18</v>
      </c>
      <c r="BS21" s="39">
        <v>6.7</v>
      </c>
      <c r="BT21" s="41">
        <v>8.9</v>
      </c>
      <c r="BU21" s="39">
        <v>5.3</v>
      </c>
      <c r="BV21" s="40">
        <v>3.9</v>
      </c>
      <c r="BW21" s="184">
        <f t="shared" si="15"/>
        <v>7.8000000000000007</v>
      </c>
      <c r="BX21" s="49">
        <f t="shared" si="16"/>
        <v>4.5999999999999996</v>
      </c>
    </row>
    <row r="22" spans="1:76" x14ac:dyDescent="0.2">
      <c r="A22" s="36">
        <v>94</v>
      </c>
      <c r="B22" s="47" t="s">
        <v>34</v>
      </c>
      <c r="C22" s="38">
        <v>19</v>
      </c>
      <c r="D22" s="39">
        <v>7.7</v>
      </c>
      <c r="E22" s="40">
        <v>16.899999999999999</v>
      </c>
      <c r="F22" s="41"/>
      <c r="G22" s="39">
        <v>10.5</v>
      </c>
      <c r="H22" s="40">
        <v>15.2</v>
      </c>
      <c r="I22" s="40"/>
      <c r="J22" s="184">
        <f t="shared" si="0"/>
        <v>12.299999999999999</v>
      </c>
      <c r="K22" s="49">
        <f t="shared" si="17"/>
        <v>12.85</v>
      </c>
      <c r="M22" s="38">
        <v>19</v>
      </c>
      <c r="N22" s="39">
        <v>7.9</v>
      </c>
      <c r="O22" s="41">
        <v>11.8</v>
      </c>
      <c r="P22" s="39">
        <v>1.9</v>
      </c>
      <c r="Q22" s="40">
        <v>0.7</v>
      </c>
      <c r="R22" s="184">
        <f t="shared" si="1"/>
        <v>9.8500000000000014</v>
      </c>
      <c r="S22" s="49">
        <f t="shared" si="2"/>
        <v>1.2999999999999998</v>
      </c>
      <c r="U22" s="38">
        <v>19</v>
      </c>
      <c r="V22" s="39">
        <v>9.3000000000000007</v>
      </c>
      <c r="W22" s="41">
        <v>7.9</v>
      </c>
      <c r="X22" s="39">
        <v>1.5</v>
      </c>
      <c r="Y22" s="40">
        <v>1.5</v>
      </c>
      <c r="Z22" s="184">
        <f t="shared" si="3"/>
        <v>8.6000000000000014</v>
      </c>
      <c r="AA22" s="49">
        <f t="shared" si="4"/>
        <v>1.5</v>
      </c>
      <c r="AC22" s="38">
        <v>19</v>
      </c>
      <c r="AD22" s="39">
        <v>6.7</v>
      </c>
      <c r="AE22" s="41">
        <v>9.1999999999999993</v>
      </c>
      <c r="AF22" s="39">
        <v>5.0999999999999996</v>
      </c>
      <c r="AG22" s="40">
        <v>4.0999999999999996</v>
      </c>
      <c r="AH22" s="184">
        <f t="shared" si="5"/>
        <v>7.9499999999999993</v>
      </c>
      <c r="AI22" s="49">
        <f t="shared" si="6"/>
        <v>4.5999999999999996</v>
      </c>
      <c r="AK22" s="38">
        <v>19</v>
      </c>
      <c r="AL22" s="39">
        <v>8.1</v>
      </c>
      <c r="AM22" s="41">
        <v>8.1999999999999993</v>
      </c>
      <c r="AN22" s="39">
        <v>3.1</v>
      </c>
      <c r="AO22" s="40">
        <v>3.1</v>
      </c>
      <c r="AP22" s="184">
        <f t="shared" si="7"/>
        <v>8.1499999999999986</v>
      </c>
      <c r="AQ22" s="49">
        <f t="shared" si="8"/>
        <v>3.1</v>
      </c>
      <c r="AS22" s="38">
        <v>19</v>
      </c>
      <c r="AT22" s="39">
        <v>7.2</v>
      </c>
      <c r="AU22" s="41">
        <v>9.1999999999999993</v>
      </c>
      <c r="AV22" s="39">
        <v>4.9000000000000004</v>
      </c>
      <c r="AW22" s="40">
        <v>6.3</v>
      </c>
      <c r="AX22" s="184">
        <f t="shared" si="9"/>
        <v>8.1999999999999993</v>
      </c>
      <c r="AY22" s="49">
        <f t="shared" si="10"/>
        <v>5.6</v>
      </c>
      <c r="AZ22" s="49">
        <v>13.8</v>
      </c>
      <c r="BB22" s="38">
        <v>19</v>
      </c>
      <c r="BC22" s="39">
        <v>7.5</v>
      </c>
      <c r="BD22" s="41">
        <v>11.4</v>
      </c>
      <c r="BE22" s="39">
        <v>4.3</v>
      </c>
      <c r="BF22" s="40">
        <v>3.9</v>
      </c>
      <c r="BG22" s="184">
        <f t="shared" si="11"/>
        <v>9.4499999999999993</v>
      </c>
      <c r="BH22" s="49">
        <f t="shared" si="12"/>
        <v>4.0999999999999996</v>
      </c>
      <c r="BJ22" s="38">
        <v>19</v>
      </c>
      <c r="BK22" s="39">
        <v>6.1</v>
      </c>
      <c r="BL22" s="41">
        <v>8.3000000000000007</v>
      </c>
      <c r="BM22" s="39">
        <v>7.4</v>
      </c>
      <c r="BN22" s="40">
        <v>7.6</v>
      </c>
      <c r="BO22" s="184">
        <f t="shared" si="13"/>
        <v>7.2</v>
      </c>
      <c r="BP22" s="49">
        <f t="shared" si="14"/>
        <v>7.5</v>
      </c>
      <c r="BR22" s="38">
        <v>19</v>
      </c>
      <c r="BS22" s="39">
        <v>6</v>
      </c>
      <c r="BT22" s="41">
        <v>5.8</v>
      </c>
      <c r="BU22" s="39">
        <v>3.7</v>
      </c>
      <c r="BV22" s="40">
        <v>3.1</v>
      </c>
      <c r="BW22" s="184">
        <f t="shared" si="15"/>
        <v>5.9</v>
      </c>
      <c r="BX22" s="49">
        <f t="shared" si="16"/>
        <v>3.4000000000000004</v>
      </c>
    </row>
    <row r="23" spans="1:76" x14ac:dyDescent="0.2">
      <c r="A23" s="36">
        <v>95</v>
      </c>
      <c r="B23" s="47" t="s">
        <v>34</v>
      </c>
      <c r="C23" s="38">
        <v>20</v>
      </c>
      <c r="D23" s="39">
        <v>6.8</v>
      </c>
      <c r="E23" s="40">
        <v>9.9</v>
      </c>
      <c r="F23" s="41"/>
      <c r="G23" s="39">
        <v>8.6</v>
      </c>
      <c r="H23" s="40">
        <v>9.6</v>
      </c>
      <c r="I23" s="40"/>
      <c r="J23" s="184">
        <f t="shared" si="0"/>
        <v>8.35</v>
      </c>
      <c r="K23" s="49">
        <f t="shared" si="17"/>
        <v>9.1</v>
      </c>
      <c r="M23" s="38">
        <v>20</v>
      </c>
      <c r="N23" s="39">
        <v>9.4</v>
      </c>
      <c r="O23" s="41">
        <v>7.9</v>
      </c>
      <c r="P23" s="39">
        <v>2.7</v>
      </c>
      <c r="Q23" s="40">
        <v>0.9</v>
      </c>
      <c r="R23" s="184">
        <f t="shared" si="1"/>
        <v>8.65</v>
      </c>
      <c r="S23" s="49">
        <f t="shared" si="2"/>
        <v>1.8</v>
      </c>
      <c r="U23" s="38">
        <v>20</v>
      </c>
      <c r="V23" s="39">
        <v>8.1999999999999993</v>
      </c>
      <c r="W23" s="41">
        <v>6.2</v>
      </c>
      <c r="X23" s="39">
        <v>1.2</v>
      </c>
      <c r="Y23" s="40">
        <v>1.3</v>
      </c>
      <c r="Z23" s="184">
        <f t="shared" si="3"/>
        <v>7.1999999999999993</v>
      </c>
      <c r="AA23" s="49">
        <f t="shared" si="4"/>
        <v>1.25</v>
      </c>
      <c r="AC23" s="38">
        <v>20</v>
      </c>
      <c r="AD23" s="39">
        <v>7.1</v>
      </c>
      <c r="AE23" s="41">
        <v>9.4</v>
      </c>
      <c r="AF23" s="39">
        <v>3.1</v>
      </c>
      <c r="AG23" s="40">
        <v>3.9</v>
      </c>
      <c r="AH23" s="184">
        <f t="shared" si="5"/>
        <v>8.25</v>
      </c>
      <c r="AI23" s="49">
        <f t="shared" si="6"/>
        <v>3.5</v>
      </c>
      <c r="AK23" s="38">
        <v>20</v>
      </c>
      <c r="AL23" s="39">
        <v>9.9</v>
      </c>
      <c r="AM23" s="41">
        <v>9.3000000000000007</v>
      </c>
      <c r="AN23" s="39">
        <v>2.9</v>
      </c>
      <c r="AO23" s="40">
        <v>6.9</v>
      </c>
      <c r="AP23" s="184">
        <f t="shared" si="7"/>
        <v>9.6000000000000014</v>
      </c>
      <c r="AQ23" s="49">
        <f t="shared" si="8"/>
        <v>4.9000000000000004</v>
      </c>
      <c r="AS23" s="38">
        <v>20</v>
      </c>
      <c r="AT23" s="39">
        <v>6.9</v>
      </c>
      <c r="AU23" s="41">
        <v>7.4</v>
      </c>
      <c r="AV23" s="39">
        <v>1.3</v>
      </c>
      <c r="AW23" s="40">
        <v>6.9</v>
      </c>
      <c r="AX23" s="184">
        <f t="shared" si="9"/>
        <v>7.15</v>
      </c>
      <c r="AY23" s="49">
        <f t="shared" si="10"/>
        <v>4.1000000000000005</v>
      </c>
      <c r="AZ23" s="49">
        <v>13.3</v>
      </c>
      <c r="BB23" s="38">
        <v>20</v>
      </c>
      <c r="BC23" s="39">
        <v>6.5</v>
      </c>
      <c r="BD23" s="41">
        <v>6.9</v>
      </c>
      <c r="BE23" s="39">
        <v>4.4000000000000004</v>
      </c>
      <c r="BF23" s="40">
        <v>8.1999999999999993</v>
      </c>
      <c r="BG23" s="184">
        <f t="shared" si="11"/>
        <v>6.7</v>
      </c>
      <c r="BH23" s="49">
        <f t="shared" si="12"/>
        <v>6.3</v>
      </c>
      <c r="BJ23" s="38">
        <v>20</v>
      </c>
      <c r="BK23" s="39">
        <v>18.8</v>
      </c>
      <c r="BL23" s="41">
        <v>9.4</v>
      </c>
      <c r="BM23" s="39">
        <v>5.6</v>
      </c>
      <c r="BN23" s="40">
        <v>7.7</v>
      </c>
      <c r="BO23" s="184">
        <f t="shared" si="13"/>
        <v>14.100000000000001</v>
      </c>
      <c r="BP23" s="49">
        <f t="shared" si="14"/>
        <v>6.65</v>
      </c>
      <c r="BR23" s="38">
        <v>20</v>
      </c>
      <c r="BS23" s="39">
        <v>6.1</v>
      </c>
      <c r="BT23" s="41">
        <v>6.9</v>
      </c>
      <c r="BU23" s="39">
        <v>10.3</v>
      </c>
      <c r="BV23" s="40">
        <v>5.3</v>
      </c>
      <c r="BW23" s="184">
        <f t="shared" si="15"/>
        <v>6.5</v>
      </c>
      <c r="BX23" s="49">
        <f t="shared" si="16"/>
        <v>7.8000000000000007</v>
      </c>
    </row>
    <row r="24" spans="1:76" x14ac:dyDescent="0.2">
      <c r="A24" s="36">
        <v>97</v>
      </c>
      <c r="B24" s="37" t="s">
        <v>32</v>
      </c>
      <c r="C24" s="38">
        <v>21</v>
      </c>
      <c r="D24" s="39">
        <v>14.7</v>
      </c>
      <c r="E24" s="40">
        <v>6.5</v>
      </c>
      <c r="F24" s="41"/>
      <c r="G24" s="39">
        <v>10.8</v>
      </c>
      <c r="H24" s="40">
        <v>6.3</v>
      </c>
      <c r="I24" s="40"/>
      <c r="J24" s="184">
        <f t="shared" si="0"/>
        <v>10.6</v>
      </c>
      <c r="K24" s="49">
        <f t="shared" si="17"/>
        <v>8.5500000000000007</v>
      </c>
      <c r="M24" s="38">
        <v>21</v>
      </c>
      <c r="N24" s="39">
        <v>9.1</v>
      </c>
      <c r="O24" s="41">
        <v>12.9</v>
      </c>
      <c r="P24" s="39">
        <v>1.2</v>
      </c>
      <c r="Q24" s="40">
        <v>0.7</v>
      </c>
      <c r="R24" s="184">
        <f t="shared" si="1"/>
        <v>11</v>
      </c>
      <c r="S24" s="49">
        <f t="shared" si="2"/>
        <v>0.95</v>
      </c>
      <c r="U24" s="38">
        <v>21</v>
      </c>
      <c r="V24" s="39">
        <v>5.8</v>
      </c>
      <c r="W24" s="41">
        <v>6.7</v>
      </c>
      <c r="X24" s="39">
        <v>1.6</v>
      </c>
      <c r="Y24" s="40">
        <v>1.6</v>
      </c>
      <c r="Z24" s="184">
        <f t="shared" si="3"/>
        <v>6.25</v>
      </c>
      <c r="AA24" s="49">
        <f t="shared" si="4"/>
        <v>1.6</v>
      </c>
      <c r="AC24" s="38">
        <v>21</v>
      </c>
      <c r="AD24" s="39">
        <v>8.1</v>
      </c>
      <c r="AE24" s="41">
        <v>9.6999999999999993</v>
      </c>
      <c r="AF24" s="39">
        <v>0.9</v>
      </c>
      <c r="AG24" s="40">
        <v>2.1</v>
      </c>
      <c r="AH24" s="184">
        <f t="shared" si="5"/>
        <v>8.8999999999999986</v>
      </c>
      <c r="AI24" s="49">
        <f t="shared" si="6"/>
        <v>1.5</v>
      </c>
      <c r="AK24" s="38">
        <v>21</v>
      </c>
      <c r="AL24" s="39">
        <v>8.1</v>
      </c>
      <c r="AM24" s="41">
        <v>6.1</v>
      </c>
      <c r="AN24" s="39">
        <v>1.7</v>
      </c>
      <c r="AO24" s="40">
        <v>2.9</v>
      </c>
      <c r="AP24" s="184">
        <f t="shared" si="7"/>
        <v>7.1</v>
      </c>
      <c r="AQ24" s="49">
        <f t="shared" si="8"/>
        <v>2.2999999999999998</v>
      </c>
      <c r="AS24" s="38">
        <v>21</v>
      </c>
      <c r="AT24" s="39">
        <v>11.9</v>
      </c>
      <c r="AU24" s="41">
        <v>8.3000000000000007</v>
      </c>
      <c r="AV24" s="39">
        <v>4.8</v>
      </c>
      <c r="AW24" s="40">
        <v>6.2</v>
      </c>
      <c r="AX24" s="184">
        <f t="shared" si="9"/>
        <v>10.100000000000001</v>
      </c>
      <c r="AY24" s="49">
        <f t="shared" si="10"/>
        <v>5.5</v>
      </c>
      <c r="AZ24" s="49">
        <v>1.5</v>
      </c>
      <c r="BB24" s="38">
        <v>21</v>
      </c>
      <c r="BC24" s="39">
        <v>7.7</v>
      </c>
      <c r="BD24" s="41">
        <v>12.3</v>
      </c>
      <c r="BE24" s="39">
        <v>2.8</v>
      </c>
      <c r="BF24" s="40">
        <v>4.5999999999999996</v>
      </c>
      <c r="BG24" s="184">
        <f t="shared" si="11"/>
        <v>10</v>
      </c>
      <c r="BH24" s="49">
        <f t="shared" si="12"/>
        <v>3.6999999999999997</v>
      </c>
      <c r="BJ24" s="38">
        <v>21</v>
      </c>
      <c r="BK24" s="39">
        <v>13.9</v>
      </c>
      <c r="BL24" s="41">
        <v>6.2</v>
      </c>
      <c r="BM24" s="39">
        <v>5.8</v>
      </c>
      <c r="BN24" s="40">
        <v>4.9000000000000004</v>
      </c>
      <c r="BO24" s="184">
        <f t="shared" si="13"/>
        <v>10.050000000000001</v>
      </c>
      <c r="BP24" s="49">
        <f t="shared" si="14"/>
        <v>5.35</v>
      </c>
      <c r="BR24" s="38">
        <v>21</v>
      </c>
      <c r="BS24" s="39">
        <v>15.7</v>
      </c>
      <c r="BT24" s="41">
        <v>6.3</v>
      </c>
      <c r="BU24" s="39">
        <v>6.5</v>
      </c>
      <c r="BV24" s="40">
        <v>3.6</v>
      </c>
      <c r="BW24" s="184">
        <f t="shared" si="15"/>
        <v>11</v>
      </c>
      <c r="BX24" s="49">
        <f t="shared" si="16"/>
        <v>5.05</v>
      </c>
    </row>
    <row r="25" spans="1:76" x14ac:dyDescent="0.2">
      <c r="A25" s="50">
        <v>98</v>
      </c>
      <c r="B25" s="47" t="s">
        <v>34</v>
      </c>
      <c r="C25" s="38">
        <v>22</v>
      </c>
      <c r="D25" s="39">
        <v>16.5</v>
      </c>
      <c r="E25" s="40">
        <v>14.6</v>
      </c>
      <c r="F25" s="41"/>
      <c r="G25" s="39">
        <v>16.399999999999999</v>
      </c>
      <c r="H25" s="51">
        <v>13.5</v>
      </c>
      <c r="I25" s="40"/>
      <c r="J25" s="184">
        <f t="shared" si="0"/>
        <v>15.55</v>
      </c>
      <c r="K25" s="49">
        <f t="shared" si="17"/>
        <v>14.95</v>
      </c>
      <c r="M25" s="38">
        <v>22</v>
      </c>
      <c r="N25" s="39">
        <v>7.9</v>
      </c>
      <c r="O25" s="41">
        <v>7.9</v>
      </c>
      <c r="P25" s="39">
        <v>2.1</v>
      </c>
      <c r="Q25" s="40">
        <v>0.7</v>
      </c>
      <c r="R25" s="184">
        <f t="shared" si="1"/>
        <v>7.9</v>
      </c>
      <c r="S25" s="49">
        <f t="shared" si="2"/>
        <v>1.4</v>
      </c>
      <c r="U25" s="38">
        <v>22</v>
      </c>
      <c r="V25" s="39">
        <v>7.4</v>
      </c>
      <c r="W25" s="41">
        <v>6.3</v>
      </c>
      <c r="X25" s="39">
        <v>0.9</v>
      </c>
      <c r="Y25" s="40">
        <v>1.7</v>
      </c>
      <c r="Z25" s="184">
        <f t="shared" si="3"/>
        <v>6.85</v>
      </c>
      <c r="AA25" s="49">
        <f t="shared" si="4"/>
        <v>1.3</v>
      </c>
      <c r="AC25" s="38">
        <v>22</v>
      </c>
      <c r="AD25" s="39">
        <v>6.1</v>
      </c>
      <c r="AE25" s="41">
        <v>11.1</v>
      </c>
      <c r="AF25" s="39">
        <v>4.4000000000000004</v>
      </c>
      <c r="AG25" s="40">
        <v>4.8</v>
      </c>
      <c r="AH25" s="184">
        <f t="shared" si="5"/>
        <v>8.6</v>
      </c>
      <c r="AI25" s="49">
        <f t="shared" si="6"/>
        <v>4.5999999999999996</v>
      </c>
      <c r="AK25" s="38">
        <v>22</v>
      </c>
      <c r="AL25" s="39">
        <v>13.8</v>
      </c>
      <c r="AM25" s="41">
        <v>6.4</v>
      </c>
      <c r="AN25" s="39">
        <v>9.3000000000000007</v>
      </c>
      <c r="AO25" s="40">
        <v>10.7</v>
      </c>
      <c r="AP25" s="184">
        <f t="shared" si="7"/>
        <v>10.100000000000001</v>
      </c>
      <c r="AQ25" s="49">
        <f t="shared" si="8"/>
        <v>10</v>
      </c>
      <c r="AS25" s="38">
        <v>22</v>
      </c>
      <c r="AT25" s="39">
        <v>14.9</v>
      </c>
      <c r="AU25" s="41">
        <v>6.6</v>
      </c>
      <c r="AV25" s="39">
        <v>6.2</v>
      </c>
      <c r="AW25" s="40">
        <v>3.2</v>
      </c>
      <c r="AX25" s="184">
        <f t="shared" si="9"/>
        <v>10.75</v>
      </c>
      <c r="AY25" s="49">
        <f t="shared" si="10"/>
        <v>4.7</v>
      </c>
      <c r="AZ25" s="49">
        <v>5.2</v>
      </c>
      <c r="BB25" s="38">
        <v>22</v>
      </c>
      <c r="BC25" s="39">
        <v>8.1</v>
      </c>
      <c r="BD25" s="41">
        <v>6.8</v>
      </c>
      <c r="BE25" s="39">
        <v>15.1</v>
      </c>
      <c r="BF25" s="40">
        <v>19.600000000000001</v>
      </c>
      <c r="BG25" s="184">
        <f t="shared" si="11"/>
        <v>7.4499999999999993</v>
      </c>
      <c r="BH25" s="49">
        <f t="shared" si="12"/>
        <v>17.350000000000001</v>
      </c>
      <c r="BJ25" s="38">
        <v>22</v>
      </c>
      <c r="BK25" s="39">
        <v>19</v>
      </c>
      <c r="BL25" s="41">
        <v>20</v>
      </c>
      <c r="BM25" s="39">
        <v>18.899999999999999</v>
      </c>
      <c r="BN25" s="40">
        <v>11.9</v>
      </c>
      <c r="BO25" s="184">
        <f t="shared" si="13"/>
        <v>19.5</v>
      </c>
      <c r="BP25" s="49">
        <f t="shared" si="14"/>
        <v>15.399999999999999</v>
      </c>
      <c r="BR25" s="38">
        <v>22</v>
      </c>
      <c r="BS25" s="39">
        <v>15.6</v>
      </c>
      <c r="BT25" s="41">
        <v>11.4</v>
      </c>
      <c r="BU25" s="39">
        <v>10.9</v>
      </c>
      <c r="BV25" s="40">
        <v>8.1999999999999993</v>
      </c>
      <c r="BW25" s="184">
        <f t="shared" si="15"/>
        <v>13.5</v>
      </c>
      <c r="BX25" s="49">
        <f t="shared" si="16"/>
        <v>9.5500000000000007</v>
      </c>
    </row>
    <row r="26" spans="1:76" s="185" customFormat="1" x14ac:dyDescent="0.2">
      <c r="A26" s="185">
        <v>90</v>
      </c>
      <c r="B26" s="47" t="s">
        <v>34</v>
      </c>
      <c r="C26" s="38">
        <v>23</v>
      </c>
      <c r="D26" s="187">
        <v>15.5</v>
      </c>
      <c r="E26" s="51">
        <v>14.9</v>
      </c>
      <c r="F26" s="188"/>
      <c r="G26" s="187">
        <v>13.6</v>
      </c>
      <c r="H26" s="51">
        <v>11.5</v>
      </c>
      <c r="I26" s="51"/>
      <c r="J26" s="189">
        <f t="shared" si="0"/>
        <v>15.2</v>
      </c>
      <c r="K26" s="68">
        <f t="shared" si="17"/>
        <v>12.55</v>
      </c>
      <c r="M26" s="38">
        <v>23</v>
      </c>
      <c r="N26" s="187">
        <v>8.9</v>
      </c>
      <c r="O26" s="188">
        <v>6.2</v>
      </c>
      <c r="P26" s="187">
        <v>4.2</v>
      </c>
      <c r="Q26" s="51">
        <v>1.9</v>
      </c>
      <c r="R26" s="189">
        <f t="shared" si="1"/>
        <v>7.5500000000000007</v>
      </c>
      <c r="S26" s="68">
        <f t="shared" si="2"/>
        <v>3.05</v>
      </c>
      <c r="U26" s="38">
        <v>23</v>
      </c>
      <c r="V26" s="187">
        <v>11.9</v>
      </c>
      <c r="W26" s="188">
        <v>10.8</v>
      </c>
      <c r="X26" s="187">
        <v>3.4</v>
      </c>
      <c r="Y26" s="51">
        <v>2.7</v>
      </c>
      <c r="Z26" s="189">
        <f t="shared" si="3"/>
        <v>11.350000000000001</v>
      </c>
      <c r="AA26" s="68">
        <f t="shared" si="4"/>
        <v>3.05</v>
      </c>
      <c r="AC26" s="38">
        <v>23</v>
      </c>
      <c r="AD26" s="187">
        <v>7.9</v>
      </c>
      <c r="AE26" s="188">
        <v>10.9</v>
      </c>
      <c r="AF26" s="187">
        <v>1.6</v>
      </c>
      <c r="AG26" s="51">
        <v>2.6</v>
      </c>
      <c r="AH26" s="189">
        <f t="shared" si="5"/>
        <v>9.4</v>
      </c>
      <c r="AI26" s="68">
        <f t="shared" si="6"/>
        <v>2.1</v>
      </c>
      <c r="AK26" s="38">
        <v>23</v>
      </c>
      <c r="AL26" s="187">
        <v>9.9</v>
      </c>
      <c r="AM26" s="188">
        <v>13.1</v>
      </c>
      <c r="AN26" s="187">
        <v>4.5999999999999996</v>
      </c>
      <c r="AO26" s="51">
        <v>3.8</v>
      </c>
      <c r="AP26" s="189">
        <f t="shared" si="7"/>
        <v>11.5</v>
      </c>
      <c r="AQ26" s="68">
        <f t="shared" si="8"/>
        <v>4.1999999999999993</v>
      </c>
      <c r="AS26" s="38">
        <v>23</v>
      </c>
      <c r="AT26" s="187">
        <v>11.7</v>
      </c>
      <c r="AU26" s="188">
        <v>6.2</v>
      </c>
      <c r="AV26" s="187">
        <v>3.2</v>
      </c>
      <c r="AW26" s="51">
        <v>4.4000000000000004</v>
      </c>
      <c r="AX26" s="189">
        <f t="shared" si="9"/>
        <v>8.9499999999999993</v>
      </c>
      <c r="AY26" s="68">
        <f t="shared" si="10"/>
        <v>3.8000000000000003</v>
      </c>
      <c r="AZ26" s="68">
        <v>5.7</v>
      </c>
      <c r="BB26" s="38">
        <v>23</v>
      </c>
      <c r="BC26" s="187">
        <v>6.3</v>
      </c>
      <c r="BD26" s="188">
        <v>6.3</v>
      </c>
      <c r="BE26" s="187">
        <v>12.8</v>
      </c>
      <c r="BF26" s="51">
        <v>5.8</v>
      </c>
      <c r="BG26" s="189">
        <f t="shared" si="11"/>
        <v>6.3</v>
      </c>
      <c r="BH26" s="68">
        <f t="shared" si="12"/>
        <v>9.3000000000000007</v>
      </c>
      <c r="BJ26" s="38">
        <v>23</v>
      </c>
      <c r="BK26" s="187">
        <v>12.2</v>
      </c>
      <c r="BL26" s="188">
        <v>6.9</v>
      </c>
      <c r="BM26" s="187">
        <v>15.1</v>
      </c>
      <c r="BN26" s="51">
        <v>12.4</v>
      </c>
      <c r="BO26" s="189">
        <f t="shared" si="13"/>
        <v>9.5500000000000007</v>
      </c>
      <c r="BP26" s="68">
        <f t="shared" si="14"/>
        <v>13.75</v>
      </c>
      <c r="BR26" s="38">
        <v>23</v>
      </c>
      <c r="BS26" s="187">
        <v>8.9</v>
      </c>
      <c r="BT26" s="188">
        <v>6</v>
      </c>
      <c r="BU26" s="187">
        <v>12.2</v>
      </c>
      <c r="BV26" s="51">
        <v>3.4</v>
      </c>
      <c r="BW26" s="189">
        <f t="shared" si="15"/>
        <v>7.45</v>
      </c>
      <c r="BX26" s="68">
        <f t="shared" si="16"/>
        <v>7.8</v>
      </c>
    </row>
    <row r="27" spans="1:76" ht="15.75" thickBot="1" x14ac:dyDescent="0.25">
      <c r="A27" s="5">
        <v>91</v>
      </c>
      <c r="B27" s="37" t="s">
        <v>32</v>
      </c>
      <c r="C27" s="63">
        <v>24</v>
      </c>
      <c r="D27" s="190">
        <v>6.1</v>
      </c>
      <c r="E27" s="191">
        <v>12.9</v>
      </c>
      <c r="F27" s="192"/>
      <c r="G27" s="190">
        <v>7.1</v>
      </c>
      <c r="H27" s="191">
        <v>15.6</v>
      </c>
      <c r="I27" s="191"/>
      <c r="J27" s="193">
        <f t="shared" si="0"/>
        <v>9.5</v>
      </c>
      <c r="K27" s="194">
        <f t="shared" si="17"/>
        <v>11.35</v>
      </c>
      <c r="M27" s="63">
        <v>24</v>
      </c>
      <c r="N27" s="190">
        <v>7.7</v>
      </c>
      <c r="O27" s="192">
        <v>9.6</v>
      </c>
      <c r="P27" s="190">
        <v>0.8</v>
      </c>
      <c r="Q27" s="191">
        <v>0.9</v>
      </c>
      <c r="R27" s="193">
        <f t="shared" si="1"/>
        <v>8.65</v>
      </c>
      <c r="S27" s="194">
        <f t="shared" si="2"/>
        <v>0.85000000000000009</v>
      </c>
      <c r="U27" s="63">
        <v>24</v>
      </c>
      <c r="V27" s="190">
        <v>7.8</v>
      </c>
      <c r="W27" s="192">
        <v>6.4</v>
      </c>
      <c r="X27" s="190">
        <v>2.4</v>
      </c>
      <c r="Y27" s="191">
        <v>1.7</v>
      </c>
      <c r="Z27" s="193">
        <f t="shared" si="3"/>
        <v>7.1</v>
      </c>
      <c r="AA27" s="194">
        <f t="shared" si="4"/>
        <v>2.0499999999999998</v>
      </c>
      <c r="AC27" s="63">
        <v>24</v>
      </c>
      <c r="AD27" s="190">
        <v>5.8</v>
      </c>
      <c r="AE27" s="192">
        <v>6.3</v>
      </c>
      <c r="AF27" s="190">
        <v>4.9000000000000004</v>
      </c>
      <c r="AG27" s="191">
        <v>4.5999999999999996</v>
      </c>
      <c r="AH27" s="193">
        <f t="shared" si="5"/>
        <v>6.05</v>
      </c>
      <c r="AI27" s="194">
        <f t="shared" si="6"/>
        <v>4.75</v>
      </c>
      <c r="AK27" s="63">
        <v>24</v>
      </c>
      <c r="AL27" s="190">
        <v>8</v>
      </c>
      <c r="AM27" s="192">
        <v>9.6999999999999993</v>
      </c>
      <c r="AN27" s="190">
        <v>1.5</v>
      </c>
      <c r="AO27" s="191">
        <v>5.7</v>
      </c>
      <c r="AP27" s="193">
        <f t="shared" si="7"/>
        <v>8.85</v>
      </c>
      <c r="AQ27" s="194">
        <f t="shared" si="8"/>
        <v>3.6</v>
      </c>
      <c r="AS27" s="63">
        <v>24</v>
      </c>
      <c r="AT27" s="190">
        <v>14.3</v>
      </c>
      <c r="AU27" s="192">
        <v>5.8</v>
      </c>
      <c r="AV27" s="190">
        <v>5.4</v>
      </c>
      <c r="AW27" s="191">
        <v>10.6</v>
      </c>
      <c r="AX27" s="193">
        <f t="shared" si="9"/>
        <v>10.050000000000001</v>
      </c>
      <c r="AY27" s="194">
        <f t="shared" si="10"/>
        <v>8</v>
      </c>
      <c r="AZ27" s="194">
        <v>2.8</v>
      </c>
      <c r="BB27" s="63">
        <v>24</v>
      </c>
      <c r="BC27" s="190">
        <v>7.9</v>
      </c>
      <c r="BD27" s="192">
        <v>6.2</v>
      </c>
      <c r="BE27" s="190">
        <v>6.8</v>
      </c>
      <c r="BF27" s="191">
        <v>5.2</v>
      </c>
      <c r="BG27" s="193">
        <f t="shared" si="11"/>
        <v>7.0500000000000007</v>
      </c>
      <c r="BH27" s="194">
        <f t="shared" si="12"/>
        <v>6</v>
      </c>
      <c r="BJ27" s="63">
        <v>24</v>
      </c>
      <c r="BK27" s="190">
        <v>9.9</v>
      </c>
      <c r="BL27" s="192">
        <v>6.8</v>
      </c>
      <c r="BM27" s="190">
        <v>3.5</v>
      </c>
      <c r="BN27" s="191">
        <v>11.9</v>
      </c>
      <c r="BO27" s="193">
        <f t="shared" si="13"/>
        <v>8.35</v>
      </c>
      <c r="BP27" s="194">
        <f t="shared" si="14"/>
        <v>7.7</v>
      </c>
      <c r="BR27" s="63">
        <v>24</v>
      </c>
      <c r="BS27" s="190">
        <v>6.2</v>
      </c>
      <c r="BT27" s="192">
        <v>6.1</v>
      </c>
      <c r="BU27" s="190">
        <v>9.1</v>
      </c>
      <c r="BV27" s="191">
        <v>9.1999999999999993</v>
      </c>
      <c r="BW27" s="193">
        <f t="shared" si="15"/>
        <v>6.15</v>
      </c>
      <c r="BX27" s="194">
        <f t="shared" si="16"/>
        <v>9.1499999999999986</v>
      </c>
    </row>
    <row r="29" spans="1:76" ht="15.75" thickBot="1" x14ac:dyDescent="0.3">
      <c r="C29" s="6" t="s">
        <v>1</v>
      </c>
      <c r="D29" s="6" t="s">
        <v>2</v>
      </c>
      <c r="E29" s="5" t="s">
        <v>159</v>
      </c>
      <c r="G29" s="5" t="s">
        <v>4</v>
      </c>
      <c r="J29" s="8" t="s">
        <v>5</v>
      </c>
      <c r="K29" s="9" t="s">
        <v>5</v>
      </c>
      <c r="M29" s="14" t="s">
        <v>6</v>
      </c>
      <c r="N29" s="6" t="s">
        <v>2</v>
      </c>
      <c r="P29" s="5" t="s">
        <v>4</v>
      </c>
      <c r="R29" s="8" t="s">
        <v>5</v>
      </c>
      <c r="S29" s="9" t="s">
        <v>5</v>
      </c>
      <c r="U29" s="180" t="s">
        <v>7</v>
      </c>
      <c r="V29" s="6" t="s">
        <v>2</v>
      </c>
      <c r="X29" s="5" t="s">
        <v>4</v>
      </c>
      <c r="Z29" s="8" t="s">
        <v>5</v>
      </c>
      <c r="AA29" s="9" t="s">
        <v>5</v>
      </c>
      <c r="AC29" s="180" t="s">
        <v>8</v>
      </c>
      <c r="AD29" s="6" t="s">
        <v>2</v>
      </c>
      <c r="AF29" s="5" t="s">
        <v>4</v>
      </c>
      <c r="AH29" s="8" t="s">
        <v>5</v>
      </c>
      <c r="AI29" s="9" t="s">
        <v>5</v>
      </c>
      <c r="AK29" s="180" t="s">
        <v>9</v>
      </c>
      <c r="AL29" s="6" t="s">
        <v>2</v>
      </c>
      <c r="AN29" s="5" t="s">
        <v>4</v>
      </c>
      <c r="AP29" s="8" t="s">
        <v>5</v>
      </c>
      <c r="AQ29" s="9" t="s">
        <v>5</v>
      </c>
      <c r="AS29" s="180" t="s">
        <v>10</v>
      </c>
      <c r="AT29" s="6" t="s">
        <v>2</v>
      </c>
      <c r="AV29" s="5" t="s">
        <v>4</v>
      </c>
      <c r="AX29" s="8" t="s">
        <v>5</v>
      </c>
      <c r="AY29" s="9" t="s">
        <v>5</v>
      </c>
      <c r="AZ29" s="181" t="s">
        <v>160</v>
      </c>
      <c r="BB29" s="180" t="s">
        <v>12</v>
      </c>
      <c r="BC29" s="6" t="s">
        <v>2</v>
      </c>
      <c r="BE29" s="5" t="s">
        <v>4</v>
      </c>
      <c r="BG29" s="8" t="s">
        <v>5</v>
      </c>
      <c r="BH29" s="9" t="s">
        <v>5</v>
      </c>
      <c r="BJ29" s="180" t="s">
        <v>13</v>
      </c>
      <c r="BK29" s="6" t="s">
        <v>2</v>
      </c>
      <c r="BM29" s="5" t="s">
        <v>4</v>
      </c>
      <c r="BO29" s="8" t="s">
        <v>5</v>
      </c>
      <c r="BP29" s="9" t="s">
        <v>5</v>
      </c>
      <c r="BR29" s="180" t="s">
        <v>15</v>
      </c>
      <c r="BS29" s="6" t="s">
        <v>2</v>
      </c>
      <c r="BU29" s="5" t="s">
        <v>4</v>
      </c>
      <c r="BW29" s="8" t="s">
        <v>5</v>
      </c>
      <c r="BX29" s="9" t="s">
        <v>5</v>
      </c>
    </row>
    <row r="30" spans="1:76" x14ac:dyDescent="0.25">
      <c r="C30" s="16" t="s">
        <v>19</v>
      </c>
      <c r="D30" s="17" t="s">
        <v>20</v>
      </c>
      <c r="E30" s="18"/>
      <c r="F30" s="19"/>
      <c r="G30" s="20" t="s">
        <v>21</v>
      </c>
      <c r="H30" s="21"/>
      <c r="I30" s="22"/>
      <c r="J30" s="23" t="s">
        <v>22</v>
      </c>
      <c r="K30" s="24" t="s">
        <v>23</v>
      </c>
      <c r="M30" s="16" t="s">
        <v>19</v>
      </c>
      <c r="N30" s="17" t="s">
        <v>20</v>
      </c>
      <c r="O30" s="19"/>
      <c r="P30" s="20" t="s">
        <v>21</v>
      </c>
      <c r="Q30" s="22"/>
      <c r="R30" s="23" t="s">
        <v>22</v>
      </c>
      <c r="S30" s="24" t="s">
        <v>23</v>
      </c>
      <c r="U30" s="25" t="s">
        <v>22</v>
      </c>
      <c r="V30" s="17" t="s">
        <v>20</v>
      </c>
      <c r="W30" s="19"/>
      <c r="X30" s="20" t="s">
        <v>21</v>
      </c>
      <c r="Y30" s="22"/>
      <c r="Z30" s="23" t="s">
        <v>22</v>
      </c>
      <c r="AA30" s="24" t="s">
        <v>23</v>
      </c>
      <c r="AC30" s="25" t="s">
        <v>22</v>
      </c>
      <c r="AD30" s="17" t="s">
        <v>20</v>
      </c>
      <c r="AE30" s="19"/>
      <c r="AF30" s="20" t="s">
        <v>21</v>
      </c>
      <c r="AG30" s="22"/>
      <c r="AH30" s="23" t="s">
        <v>22</v>
      </c>
      <c r="AI30" s="24" t="s">
        <v>23</v>
      </c>
      <c r="AK30" s="25" t="s">
        <v>22</v>
      </c>
      <c r="AL30" s="17" t="s">
        <v>20</v>
      </c>
      <c r="AM30" s="19"/>
      <c r="AN30" s="20" t="s">
        <v>21</v>
      </c>
      <c r="AO30" s="22"/>
      <c r="AP30" s="23" t="s">
        <v>22</v>
      </c>
      <c r="AQ30" s="24" t="s">
        <v>23</v>
      </c>
      <c r="AS30" s="25" t="s">
        <v>22</v>
      </c>
      <c r="AT30" s="17" t="s">
        <v>20</v>
      </c>
      <c r="AU30" s="19"/>
      <c r="AV30" s="20" t="s">
        <v>21</v>
      </c>
      <c r="AW30" s="22"/>
      <c r="AX30" s="23" t="s">
        <v>22</v>
      </c>
      <c r="AY30" s="24" t="s">
        <v>23</v>
      </c>
      <c r="AZ30" s="24" t="s">
        <v>23</v>
      </c>
      <c r="BB30" s="25" t="s">
        <v>22</v>
      </c>
      <c r="BC30" s="17" t="s">
        <v>20</v>
      </c>
      <c r="BD30" s="19"/>
      <c r="BE30" s="20" t="s">
        <v>21</v>
      </c>
      <c r="BF30" s="22"/>
      <c r="BG30" s="23" t="s">
        <v>22</v>
      </c>
      <c r="BH30" s="24" t="s">
        <v>23</v>
      </c>
      <c r="BJ30" s="25" t="s">
        <v>22</v>
      </c>
      <c r="BK30" s="17" t="s">
        <v>20</v>
      </c>
      <c r="BL30" s="19"/>
      <c r="BM30" s="20" t="s">
        <v>21</v>
      </c>
      <c r="BN30" s="22"/>
      <c r="BO30" s="23" t="s">
        <v>22</v>
      </c>
      <c r="BP30" s="24" t="s">
        <v>23</v>
      </c>
      <c r="BR30" s="25" t="s">
        <v>22</v>
      </c>
      <c r="BS30" s="17" t="s">
        <v>20</v>
      </c>
      <c r="BT30" s="19"/>
      <c r="BU30" s="20" t="s">
        <v>21</v>
      </c>
      <c r="BV30" s="22"/>
      <c r="BW30" s="23" t="s">
        <v>22</v>
      </c>
      <c r="BX30" s="24" t="s">
        <v>23</v>
      </c>
    </row>
    <row r="31" spans="1:76" x14ac:dyDescent="0.2">
      <c r="A31" s="36">
        <v>101</v>
      </c>
      <c r="B31" s="47" t="s">
        <v>34</v>
      </c>
      <c r="C31" s="38">
        <v>2</v>
      </c>
      <c r="D31" s="39">
        <v>7.5</v>
      </c>
      <c r="E31" s="40">
        <v>13.7</v>
      </c>
      <c r="F31" s="41"/>
      <c r="G31" s="39">
        <v>8.1999999999999993</v>
      </c>
      <c r="H31" s="40">
        <v>13.9</v>
      </c>
      <c r="I31" s="40"/>
      <c r="J31" s="184">
        <f t="shared" ref="J31:J41" si="18">AVERAGE(D31:F31)</f>
        <v>10.6</v>
      </c>
      <c r="K31" s="49">
        <f t="shared" ref="K31:K41" si="19">AVERAGE(G31:I31)</f>
        <v>11.05</v>
      </c>
      <c r="M31" s="38">
        <v>2</v>
      </c>
      <c r="N31" s="39">
        <v>6.3</v>
      </c>
      <c r="O31" s="41">
        <v>5.8</v>
      </c>
      <c r="P31" s="39">
        <v>0.9</v>
      </c>
      <c r="Q31" s="40">
        <v>1.3</v>
      </c>
      <c r="R31" s="184">
        <f t="shared" ref="R31:R41" si="20">AVERAGE(N31:O31)</f>
        <v>6.05</v>
      </c>
      <c r="S31" s="49">
        <f t="shared" ref="S31:S41" si="21">AVERAGE(P31:Q31)</f>
        <v>1.1000000000000001</v>
      </c>
      <c r="U31" s="38">
        <v>2</v>
      </c>
      <c r="V31" s="39">
        <v>5.8</v>
      </c>
      <c r="W31" s="41">
        <v>7.1</v>
      </c>
      <c r="X31" s="39">
        <v>1.2</v>
      </c>
      <c r="Y31" s="40">
        <v>3.9</v>
      </c>
      <c r="Z31" s="184">
        <f t="shared" ref="Z31:Z41" si="22">AVERAGE(V31:W31)</f>
        <v>6.4499999999999993</v>
      </c>
      <c r="AA31" s="49">
        <f t="shared" ref="AA31:AA41" si="23">AVERAGE(X31:Y31)</f>
        <v>2.5499999999999998</v>
      </c>
      <c r="AC31" s="38">
        <v>2</v>
      </c>
      <c r="AD31" s="39">
        <v>6.3</v>
      </c>
      <c r="AE31" s="41">
        <v>6.2</v>
      </c>
      <c r="AF31" s="39">
        <v>0.7</v>
      </c>
      <c r="AG31" s="40">
        <v>1.4</v>
      </c>
      <c r="AH31" s="184">
        <f t="shared" ref="AH31:AH41" si="24">AVERAGE(AD31:AE31)</f>
        <v>6.25</v>
      </c>
      <c r="AI31" s="49">
        <f t="shared" ref="AI31:AI41" si="25">AVERAGE(AF31:AG31)</f>
        <v>1.0499999999999998</v>
      </c>
      <c r="AK31" s="38">
        <v>2</v>
      </c>
      <c r="AL31" s="39">
        <v>9.4</v>
      </c>
      <c r="AM31" s="41">
        <v>6.7</v>
      </c>
      <c r="AN31" s="39">
        <v>1.1000000000000001</v>
      </c>
      <c r="AO31" s="40">
        <v>3.5</v>
      </c>
      <c r="AP31" s="184">
        <f t="shared" ref="AP31:AP41" si="26">AVERAGE(AL31:AM31)</f>
        <v>8.0500000000000007</v>
      </c>
      <c r="AQ31" s="49">
        <f t="shared" ref="AQ31:AQ41" si="27">AVERAGE(AN31:AO31)</f>
        <v>2.2999999999999998</v>
      </c>
      <c r="AS31" s="38">
        <v>2</v>
      </c>
      <c r="AT31" s="39">
        <v>6.2</v>
      </c>
      <c r="AU31" s="41">
        <v>12.2</v>
      </c>
      <c r="AV31" s="39">
        <v>2.6</v>
      </c>
      <c r="AW31" s="40">
        <v>5.4</v>
      </c>
      <c r="AX31" s="184">
        <f t="shared" ref="AX31:AX41" si="28">AVERAGE(AT31:AU31)</f>
        <v>9.1999999999999993</v>
      </c>
      <c r="AY31" s="49">
        <f t="shared" ref="AY31:AY41" si="29">AVERAGE(AV31:AW31)</f>
        <v>4</v>
      </c>
      <c r="AZ31" s="49">
        <v>2.6</v>
      </c>
      <c r="BB31" s="38">
        <v>2</v>
      </c>
      <c r="BC31" s="39">
        <v>7.5</v>
      </c>
      <c r="BD31" s="41">
        <v>6.9</v>
      </c>
      <c r="BE31" s="39">
        <v>2.6</v>
      </c>
      <c r="BF31" s="40">
        <v>5.7</v>
      </c>
      <c r="BG31" s="184">
        <f t="shared" ref="BG31:BG41" si="30">AVERAGE(BC31:BD31)</f>
        <v>7.2</v>
      </c>
      <c r="BH31" s="49">
        <f t="shared" ref="BH31:BH41" si="31">AVERAGE(BE31:BF31)</f>
        <v>4.1500000000000004</v>
      </c>
      <c r="BJ31" s="38">
        <v>2</v>
      </c>
      <c r="BK31" s="39">
        <v>8.8000000000000007</v>
      </c>
      <c r="BL31" s="41">
        <v>6.8</v>
      </c>
      <c r="BM31" s="39">
        <v>4.3</v>
      </c>
      <c r="BN31" s="40">
        <v>4.5</v>
      </c>
      <c r="BO31" s="184">
        <f t="shared" ref="BO31:BO41" si="32">AVERAGE(BK31:BL31)</f>
        <v>7.8000000000000007</v>
      </c>
      <c r="BP31" s="49">
        <f t="shared" ref="BP31:BP41" si="33">AVERAGE(BM31:BN31)</f>
        <v>4.4000000000000004</v>
      </c>
      <c r="BR31" s="38">
        <v>2</v>
      </c>
      <c r="BS31" s="39">
        <v>6</v>
      </c>
      <c r="BT31" s="41">
        <v>8.1</v>
      </c>
      <c r="BU31" s="39">
        <v>8.8000000000000007</v>
      </c>
      <c r="BV31" s="40">
        <v>9.3000000000000007</v>
      </c>
      <c r="BW31" s="184">
        <f t="shared" ref="BW31:BW41" si="34">AVERAGE(BS31:BT31)</f>
        <v>7.05</v>
      </c>
      <c r="BX31" s="49">
        <f t="shared" ref="BX31:BX41" si="35">AVERAGE(BU31:BV31)</f>
        <v>9.0500000000000007</v>
      </c>
    </row>
    <row r="32" spans="1:76" x14ac:dyDescent="0.2">
      <c r="A32" s="36">
        <v>103</v>
      </c>
      <c r="B32" s="47" t="s">
        <v>34</v>
      </c>
      <c r="C32" s="38">
        <v>3</v>
      </c>
      <c r="D32" s="39">
        <v>10.7</v>
      </c>
      <c r="E32" s="40">
        <v>13.4</v>
      </c>
      <c r="F32" s="41"/>
      <c r="G32" s="39">
        <v>7.9</v>
      </c>
      <c r="H32" s="40">
        <v>8.8000000000000007</v>
      </c>
      <c r="I32" s="40"/>
      <c r="J32" s="184">
        <f t="shared" si="18"/>
        <v>12.05</v>
      </c>
      <c r="K32" s="49">
        <f t="shared" si="19"/>
        <v>8.3500000000000014</v>
      </c>
      <c r="M32" s="38">
        <v>3</v>
      </c>
      <c r="N32" s="39">
        <v>9.9</v>
      </c>
      <c r="O32" s="41">
        <v>5.4</v>
      </c>
      <c r="P32" s="39">
        <v>2.1</v>
      </c>
      <c r="Q32" s="40">
        <v>1.4</v>
      </c>
      <c r="R32" s="184">
        <f t="shared" si="20"/>
        <v>7.65</v>
      </c>
      <c r="S32" s="49">
        <f t="shared" si="21"/>
        <v>1.75</v>
      </c>
      <c r="U32" s="38">
        <v>3</v>
      </c>
      <c r="V32" s="39">
        <v>13.7</v>
      </c>
      <c r="W32" s="41">
        <v>5.0999999999999996</v>
      </c>
      <c r="X32" s="39">
        <v>2.4</v>
      </c>
      <c r="Y32" s="40">
        <v>2.2000000000000002</v>
      </c>
      <c r="Z32" s="184">
        <f t="shared" si="22"/>
        <v>9.3999999999999986</v>
      </c>
      <c r="AA32" s="49">
        <f t="shared" si="23"/>
        <v>2.2999999999999998</v>
      </c>
      <c r="AC32" s="38">
        <v>3</v>
      </c>
      <c r="AD32" s="39">
        <v>9.1</v>
      </c>
      <c r="AE32" s="41">
        <v>10.9</v>
      </c>
      <c r="AF32" s="39">
        <v>1.3</v>
      </c>
      <c r="AG32" s="40">
        <v>3.2</v>
      </c>
      <c r="AH32" s="184">
        <f t="shared" si="24"/>
        <v>10</v>
      </c>
      <c r="AI32" s="49">
        <f t="shared" si="25"/>
        <v>2.25</v>
      </c>
      <c r="AK32" s="38">
        <v>3</v>
      </c>
      <c r="AL32" s="39">
        <v>5.8</v>
      </c>
      <c r="AM32" s="41">
        <v>11.6</v>
      </c>
      <c r="AN32" s="39">
        <v>3.7</v>
      </c>
      <c r="AO32" s="40">
        <v>1.9</v>
      </c>
      <c r="AP32" s="184">
        <f t="shared" si="26"/>
        <v>8.6999999999999993</v>
      </c>
      <c r="AQ32" s="49">
        <f t="shared" si="27"/>
        <v>2.8</v>
      </c>
      <c r="AS32" s="38">
        <v>3</v>
      </c>
      <c r="AT32" s="39">
        <v>5.7</v>
      </c>
      <c r="AU32" s="41">
        <v>6.3</v>
      </c>
      <c r="AV32" s="39">
        <v>6.5</v>
      </c>
      <c r="AW32" s="40">
        <v>4.3</v>
      </c>
      <c r="AX32" s="184">
        <f t="shared" si="28"/>
        <v>6</v>
      </c>
      <c r="AY32" s="49">
        <f t="shared" si="29"/>
        <v>5.4</v>
      </c>
      <c r="AZ32" s="49">
        <v>15.2</v>
      </c>
      <c r="BB32" s="38">
        <v>3</v>
      </c>
      <c r="BC32" s="39">
        <v>8.6</v>
      </c>
      <c r="BD32" s="41">
        <v>7.8</v>
      </c>
      <c r="BE32" s="39">
        <v>4.4000000000000004</v>
      </c>
      <c r="BF32" s="40">
        <v>4.3</v>
      </c>
      <c r="BG32" s="184">
        <f t="shared" si="30"/>
        <v>8.1999999999999993</v>
      </c>
      <c r="BH32" s="49">
        <f t="shared" si="31"/>
        <v>4.3499999999999996</v>
      </c>
      <c r="BJ32" s="38">
        <v>3</v>
      </c>
      <c r="BK32" s="39">
        <v>6.5</v>
      </c>
      <c r="BL32" s="41">
        <v>9.1</v>
      </c>
      <c r="BM32" s="39">
        <v>3.8</v>
      </c>
      <c r="BN32" s="40">
        <v>10.9</v>
      </c>
      <c r="BO32" s="184">
        <f t="shared" si="32"/>
        <v>7.8</v>
      </c>
      <c r="BP32" s="49">
        <f t="shared" si="33"/>
        <v>7.35</v>
      </c>
      <c r="BR32" s="38">
        <v>3</v>
      </c>
      <c r="BS32" s="39">
        <v>7.3</v>
      </c>
      <c r="BT32" s="41">
        <v>5.9</v>
      </c>
      <c r="BU32" s="39">
        <v>5.0999999999999996</v>
      </c>
      <c r="BV32" s="40">
        <v>8.1</v>
      </c>
      <c r="BW32" s="184">
        <f t="shared" si="34"/>
        <v>6.6</v>
      </c>
      <c r="BX32" s="49">
        <f t="shared" si="35"/>
        <v>6.6</v>
      </c>
    </row>
    <row r="33" spans="1:76" x14ac:dyDescent="0.2">
      <c r="A33" s="36">
        <v>104</v>
      </c>
      <c r="B33" s="47" t="s">
        <v>34</v>
      </c>
      <c r="C33" s="38">
        <v>4</v>
      </c>
      <c r="D33" s="39">
        <v>10.9</v>
      </c>
      <c r="E33" s="40">
        <v>12.2</v>
      </c>
      <c r="F33" s="41"/>
      <c r="G33" s="39">
        <v>6.3</v>
      </c>
      <c r="H33" s="40">
        <v>6.7</v>
      </c>
      <c r="I33" s="40"/>
      <c r="J33" s="184">
        <f t="shared" si="18"/>
        <v>11.55</v>
      </c>
      <c r="K33" s="49">
        <f t="shared" si="19"/>
        <v>6.5</v>
      </c>
      <c r="M33" s="38">
        <v>4</v>
      </c>
      <c r="N33" s="39">
        <v>6.3</v>
      </c>
      <c r="O33" s="41">
        <v>11.4</v>
      </c>
      <c r="P33" s="39">
        <v>1.8</v>
      </c>
      <c r="Q33" s="40">
        <v>4.3</v>
      </c>
      <c r="R33" s="184">
        <f t="shared" si="20"/>
        <v>8.85</v>
      </c>
      <c r="S33" s="49">
        <f t="shared" si="21"/>
        <v>3.05</v>
      </c>
      <c r="U33" s="38">
        <v>4</v>
      </c>
      <c r="V33" s="39">
        <v>9.9</v>
      </c>
      <c r="W33" s="41">
        <v>9.1999999999999993</v>
      </c>
      <c r="X33" s="39">
        <v>2.2999999999999998</v>
      </c>
      <c r="Y33" s="40">
        <v>1.9</v>
      </c>
      <c r="Z33" s="184">
        <f t="shared" si="22"/>
        <v>9.5500000000000007</v>
      </c>
      <c r="AA33" s="49">
        <f t="shared" si="23"/>
        <v>2.0999999999999996</v>
      </c>
      <c r="AC33" s="38">
        <v>4</v>
      </c>
      <c r="AD33" s="39">
        <v>5.8</v>
      </c>
      <c r="AE33" s="41">
        <v>11.7</v>
      </c>
      <c r="AF33" s="39">
        <v>3.8</v>
      </c>
      <c r="AG33" s="40">
        <v>3.7</v>
      </c>
      <c r="AH33" s="184">
        <f t="shared" si="24"/>
        <v>8.75</v>
      </c>
      <c r="AI33" s="49">
        <f t="shared" si="25"/>
        <v>3.75</v>
      </c>
      <c r="AK33" s="38">
        <v>4</v>
      </c>
      <c r="AL33" s="39">
        <v>13.4</v>
      </c>
      <c r="AM33" s="41">
        <v>8.5</v>
      </c>
      <c r="AN33" s="39">
        <v>9.5</v>
      </c>
      <c r="AO33" s="40">
        <v>6.9</v>
      </c>
      <c r="AP33" s="184">
        <f t="shared" si="26"/>
        <v>10.95</v>
      </c>
      <c r="AQ33" s="49">
        <f t="shared" si="27"/>
        <v>8.1999999999999993</v>
      </c>
      <c r="AS33" s="38">
        <v>4</v>
      </c>
      <c r="AT33" s="39">
        <v>5.9</v>
      </c>
      <c r="AU33" s="41">
        <v>5.9</v>
      </c>
      <c r="AV33" s="39">
        <v>3.3</v>
      </c>
      <c r="AW33" s="40">
        <v>3.2</v>
      </c>
      <c r="AX33" s="184">
        <f t="shared" si="28"/>
        <v>5.9</v>
      </c>
      <c r="AY33" s="49">
        <f t="shared" si="29"/>
        <v>3.25</v>
      </c>
      <c r="AZ33" s="49">
        <v>7.2</v>
      </c>
      <c r="BB33" s="38">
        <v>4</v>
      </c>
      <c r="BC33" s="39">
        <v>6.2</v>
      </c>
      <c r="BD33" s="41">
        <v>5.8</v>
      </c>
      <c r="BE33" s="39">
        <v>3.9</v>
      </c>
      <c r="BF33" s="40">
        <v>2.9</v>
      </c>
      <c r="BG33" s="184">
        <f t="shared" si="30"/>
        <v>6</v>
      </c>
      <c r="BH33" s="49">
        <f t="shared" si="31"/>
        <v>3.4</v>
      </c>
      <c r="BJ33" s="38">
        <v>4</v>
      </c>
      <c r="BK33" s="39">
        <v>6.7</v>
      </c>
      <c r="BL33" s="41">
        <v>6.2</v>
      </c>
      <c r="BM33" s="39">
        <v>5.5</v>
      </c>
      <c r="BN33" s="40">
        <v>11.4</v>
      </c>
      <c r="BO33" s="184">
        <f t="shared" si="32"/>
        <v>6.45</v>
      </c>
      <c r="BP33" s="49">
        <f t="shared" si="33"/>
        <v>8.4499999999999993</v>
      </c>
      <c r="BR33" s="38">
        <v>4</v>
      </c>
      <c r="BS33" s="39">
        <v>6.5</v>
      </c>
      <c r="BT33" s="41">
        <v>7.9</v>
      </c>
      <c r="BU33" s="39">
        <v>7.9</v>
      </c>
      <c r="BV33" s="40">
        <v>11.8</v>
      </c>
      <c r="BW33" s="184">
        <f t="shared" si="34"/>
        <v>7.2</v>
      </c>
      <c r="BX33" s="49">
        <f t="shared" si="35"/>
        <v>9.8500000000000014</v>
      </c>
    </row>
    <row r="34" spans="1:76" x14ac:dyDescent="0.2">
      <c r="A34" s="36">
        <v>106</v>
      </c>
      <c r="B34" s="47" t="s">
        <v>34</v>
      </c>
      <c r="C34" s="38">
        <v>6</v>
      </c>
      <c r="D34" s="39">
        <v>9.9</v>
      </c>
      <c r="E34" s="40">
        <v>11.3</v>
      </c>
      <c r="F34" s="41"/>
      <c r="G34" s="39">
        <v>9.6999999999999993</v>
      </c>
      <c r="H34" s="40">
        <v>7.3</v>
      </c>
      <c r="I34" s="40"/>
      <c r="J34" s="184">
        <f t="shared" si="18"/>
        <v>10.600000000000001</v>
      </c>
      <c r="K34" s="49">
        <f t="shared" si="19"/>
        <v>8.5</v>
      </c>
      <c r="M34" s="38">
        <v>6</v>
      </c>
      <c r="N34" s="39">
        <v>13.9</v>
      </c>
      <c r="O34" s="41">
        <v>6.9</v>
      </c>
      <c r="P34" s="39">
        <v>0.9</v>
      </c>
      <c r="Q34" s="40">
        <v>0.8</v>
      </c>
      <c r="R34" s="184">
        <f t="shared" si="20"/>
        <v>10.4</v>
      </c>
      <c r="S34" s="49">
        <f t="shared" si="21"/>
        <v>0.85000000000000009</v>
      </c>
      <c r="U34" s="38">
        <v>6</v>
      </c>
      <c r="V34" s="39">
        <v>10.5</v>
      </c>
      <c r="W34" s="41">
        <v>5.8</v>
      </c>
      <c r="X34" s="39">
        <v>3.2</v>
      </c>
      <c r="Y34" s="40">
        <v>1.9</v>
      </c>
      <c r="Z34" s="184">
        <f t="shared" si="22"/>
        <v>8.15</v>
      </c>
      <c r="AA34" s="49">
        <f t="shared" si="23"/>
        <v>2.5499999999999998</v>
      </c>
      <c r="AC34" s="38">
        <v>6</v>
      </c>
      <c r="AD34" s="39">
        <v>8.3000000000000007</v>
      </c>
      <c r="AE34" s="41">
        <v>8.6</v>
      </c>
      <c r="AF34" s="39">
        <v>2.4</v>
      </c>
      <c r="AG34" s="40">
        <v>1.5</v>
      </c>
      <c r="AH34" s="184">
        <f t="shared" si="24"/>
        <v>8.4499999999999993</v>
      </c>
      <c r="AI34" s="49">
        <f t="shared" si="25"/>
        <v>1.95</v>
      </c>
      <c r="AK34" s="38">
        <v>6</v>
      </c>
      <c r="AL34" s="39">
        <v>9.6</v>
      </c>
      <c r="AM34" s="41">
        <v>7.7</v>
      </c>
      <c r="AN34" s="39">
        <v>3.6</v>
      </c>
      <c r="AO34" s="40">
        <v>8.4</v>
      </c>
      <c r="AP34" s="184">
        <f t="shared" si="26"/>
        <v>8.65</v>
      </c>
      <c r="AQ34" s="49">
        <f t="shared" si="27"/>
        <v>6</v>
      </c>
      <c r="AS34" s="38">
        <v>6</v>
      </c>
      <c r="AT34" s="39">
        <v>8.6</v>
      </c>
      <c r="AU34" s="41">
        <v>9.5</v>
      </c>
      <c r="AV34" s="39">
        <v>1.3</v>
      </c>
      <c r="AW34" s="40">
        <v>8.5</v>
      </c>
      <c r="AX34" s="184">
        <f t="shared" si="28"/>
        <v>9.0500000000000007</v>
      </c>
      <c r="AY34" s="49">
        <f t="shared" si="29"/>
        <v>4.9000000000000004</v>
      </c>
      <c r="AZ34" s="49">
        <v>4.9000000000000004</v>
      </c>
      <c r="BB34" s="38">
        <v>6</v>
      </c>
      <c r="BC34" s="39">
        <v>10.1</v>
      </c>
      <c r="BD34" s="41">
        <v>7.9</v>
      </c>
      <c r="BE34" s="39">
        <v>6.9</v>
      </c>
      <c r="BF34" s="40">
        <v>2.9</v>
      </c>
      <c r="BG34" s="184">
        <f t="shared" si="30"/>
        <v>9</v>
      </c>
      <c r="BH34" s="49">
        <f t="shared" si="31"/>
        <v>4.9000000000000004</v>
      </c>
      <c r="BJ34" s="38">
        <v>6</v>
      </c>
      <c r="BK34" s="39">
        <v>7.4</v>
      </c>
      <c r="BL34" s="41">
        <v>6.9</v>
      </c>
      <c r="BM34" s="39">
        <v>6.9</v>
      </c>
      <c r="BN34" s="40">
        <v>5.9</v>
      </c>
      <c r="BO34" s="184">
        <f t="shared" si="32"/>
        <v>7.15</v>
      </c>
      <c r="BP34" s="49">
        <f t="shared" si="33"/>
        <v>6.4</v>
      </c>
      <c r="BR34" s="38">
        <v>6</v>
      </c>
      <c r="BS34" s="39">
        <v>6.2</v>
      </c>
      <c r="BT34" s="41">
        <v>10.9</v>
      </c>
      <c r="BU34" s="39">
        <v>5.8</v>
      </c>
      <c r="BV34" s="40">
        <v>4.9000000000000004</v>
      </c>
      <c r="BW34" s="184">
        <f t="shared" si="34"/>
        <v>8.5500000000000007</v>
      </c>
      <c r="BX34" s="49">
        <f t="shared" si="35"/>
        <v>5.35</v>
      </c>
    </row>
    <row r="35" spans="1:76" x14ac:dyDescent="0.2">
      <c r="A35" s="36">
        <v>108</v>
      </c>
      <c r="B35" s="47" t="s">
        <v>34</v>
      </c>
      <c r="C35" s="38">
        <v>8</v>
      </c>
      <c r="D35" s="39">
        <v>9.9</v>
      </c>
      <c r="E35" s="40">
        <v>6.9</v>
      </c>
      <c r="F35" s="41"/>
      <c r="G35" s="39">
        <v>12.3</v>
      </c>
      <c r="H35" s="40">
        <v>7.9</v>
      </c>
      <c r="I35" s="40"/>
      <c r="J35" s="184">
        <f t="shared" si="18"/>
        <v>8.4</v>
      </c>
      <c r="K35" s="49">
        <f t="shared" si="19"/>
        <v>10.100000000000001</v>
      </c>
      <c r="M35" s="38">
        <v>8</v>
      </c>
      <c r="N35" s="39">
        <v>6.5</v>
      </c>
      <c r="O35" s="41">
        <v>11.5</v>
      </c>
      <c r="P35" s="39">
        <v>3.4</v>
      </c>
      <c r="Q35" s="40">
        <v>0.9</v>
      </c>
      <c r="R35" s="184">
        <f t="shared" si="20"/>
        <v>9</v>
      </c>
      <c r="S35" s="49">
        <f t="shared" si="21"/>
        <v>2.15</v>
      </c>
      <c r="U35" s="38">
        <v>8</v>
      </c>
      <c r="V35" s="39">
        <v>5.4</v>
      </c>
      <c r="W35" s="41">
        <v>11.6</v>
      </c>
      <c r="X35" s="39">
        <v>0.7</v>
      </c>
      <c r="Y35" s="40">
        <v>0.9</v>
      </c>
      <c r="Z35" s="184">
        <f t="shared" si="22"/>
        <v>8.5</v>
      </c>
      <c r="AA35" s="49">
        <f t="shared" si="23"/>
        <v>0.8</v>
      </c>
      <c r="AC35" s="38">
        <v>8</v>
      </c>
      <c r="AD35" s="39">
        <v>6.1</v>
      </c>
      <c r="AE35" s="41">
        <v>6.9</v>
      </c>
      <c r="AF35" s="39">
        <v>4.9000000000000004</v>
      </c>
      <c r="AG35" s="40">
        <v>2.7</v>
      </c>
      <c r="AH35" s="184">
        <f t="shared" si="24"/>
        <v>6.5</v>
      </c>
      <c r="AI35" s="49">
        <f t="shared" si="25"/>
        <v>3.8000000000000003</v>
      </c>
      <c r="AK35" s="38">
        <v>8</v>
      </c>
      <c r="AL35" s="39">
        <v>5.8</v>
      </c>
      <c r="AM35" s="41">
        <v>5.6</v>
      </c>
      <c r="AN35" s="39">
        <v>1.1000000000000001</v>
      </c>
      <c r="AO35" s="40">
        <v>1.3</v>
      </c>
      <c r="AP35" s="184">
        <f t="shared" si="26"/>
        <v>5.6999999999999993</v>
      </c>
      <c r="AQ35" s="49">
        <f t="shared" si="27"/>
        <v>1.2000000000000002</v>
      </c>
      <c r="AS35" s="38">
        <v>8</v>
      </c>
      <c r="AT35" s="39">
        <v>7.6</v>
      </c>
      <c r="AU35" s="41">
        <v>5.8</v>
      </c>
      <c r="AV35" s="39">
        <v>2.6</v>
      </c>
      <c r="AW35" s="40">
        <v>7.6</v>
      </c>
      <c r="AX35" s="184">
        <f t="shared" si="28"/>
        <v>6.6999999999999993</v>
      </c>
      <c r="AY35" s="49">
        <f t="shared" si="29"/>
        <v>5.0999999999999996</v>
      </c>
      <c r="AZ35" s="49">
        <v>3.9</v>
      </c>
      <c r="BB35" s="38">
        <v>8</v>
      </c>
      <c r="BC35" s="39">
        <v>8.8000000000000007</v>
      </c>
      <c r="BD35" s="41">
        <v>11.2</v>
      </c>
      <c r="BE35" s="39">
        <v>4.5</v>
      </c>
      <c r="BF35" s="40">
        <v>2.8</v>
      </c>
      <c r="BG35" s="184">
        <f t="shared" si="30"/>
        <v>10</v>
      </c>
      <c r="BH35" s="49">
        <f t="shared" si="31"/>
        <v>3.65</v>
      </c>
      <c r="BJ35" s="38">
        <v>8</v>
      </c>
      <c r="BK35" s="39">
        <v>6.3</v>
      </c>
      <c r="BL35" s="41">
        <v>12.8</v>
      </c>
      <c r="BM35" s="39">
        <v>8.8000000000000007</v>
      </c>
      <c r="BN35" s="40">
        <v>3.7</v>
      </c>
      <c r="BO35" s="184">
        <f t="shared" si="32"/>
        <v>9.5500000000000007</v>
      </c>
      <c r="BP35" s="49">
        <f t="shared" si="33"/>
        <v>6.25</v>
      </c>
      <c r="BR35" s="38">
        <v>8</v>
      </c>
      <c r="BS35" s="39">
        <v>6.3</v>
      </c>
      <c r="BT35" s="41">
        <v>7.5</v>
      </c>
      <c r="BU35" s="39">
        <v>4.8</v>
      </c>
      <c r="BV35" s="40">
        <v>12.1</v>
      </c>
      <c r="BW35" s="184">
        <f t="shared" si="34"/>
        <v>6.9</v>
      </c>
      <c r="BX35" s="49">
        <f t="shared" si="35"/>
        <v>8.4499999999999993</v>
      </c>
    </row>
    <row r="36" spans="1:76" x14ac:dyDescent="0.2">
      <c r="A36" s="50">
        <v>111</v>
      </c>
      <c r="B36" s="47" t="s">
        <v>34</v>
      </c>
      <c r="C36" s="38">
        <v>11</v>
      </c>
      <c r="D36" s="39">
        <v>10.6</v>
      </c>
      <c r="E36" s="40">
        <v>10.5</v>
      </c>
      <c r="F36" s="41"/>
      <c r="G36" s="39">
        <v>12.8</v>
      </c>
      <c r="H36" s="40">
        <v>6.3</v>
      </c>
      <c r="I36" s="40"/>
      <c r="J36" s="184">
        <f t="shared" si="18"/>
        <v>10.55</v>
      </c>
      <c r="K36" s="49">
        <f t="shared" si="19"/>
        <v>9.5500000000000007</v>
      </c>
      <c r="M36" s="38">
        <v>11</v>
      </c>
      <c r="N36" s="39">
        <v>6.3</v>
      </c>
      <c r="O36" s="41">
        <v>6.3</v>
      </c>
      <c r="P36" s="39">
        <v>2.9</v>
      </c>
      <c r="Q36" s="40">
        <v>3.3</v>
      </c>
      <c r="R36" s="184">
        <f t="shared" si="20"/>
        <v>6.3</v>
      </c>
      <c r="S36" s="49">
        <f t="shared" si="21"/>
        <v>3.0999999999999996</v>
      </c>
      <c r="U36" s="38">
        <v>11</v>
      </c>
      <c r="V36" s="39">
        <v>6.6</v>
      </c>
      <c r="W36" s="41">
        <v>5.3</v>
      </c>
      <c r="X36" s="39">
        <v>1.2</v>
      </c>
      <c r="Y36" s="40">
        <v>1.3</v>
      </c>
      <c r="Z36" s="184">
        <f t="shared" si="22"/>
        <v>5.9499999999999993</v>
      </c>
      <c r="AA36" s="49">
        <f t="shared" si="23"/>
        <v>1.25</v>
      </c>
      <c r="AC36" s="38">
        <v>11</v>
      </c>
      <c r="AD36" s="39">
        <v>6.2</v>
      </c>
      <c r="AE36" s="41">
        <v>7.1</v>
      </c>
      <c r="AF36" s="39">
        <v>7.4</v>
      </c>
      <c r="AG36" s="40">
        <v>4.5999999999999996</v>
      </c>
      <c r="AH36" s="184">
        <f t="shared" si="24"/>
        <v>6.65</v>
      </c>
      <c r="AI36" s="49">
        <f t="shared" si="25"/>
        <v>6</v>
      </c>
      <c r="AK36" s="38">
        <v>11</v>
      </c>
      <c r="AL36" s="39">
        <v>6.6</v>
      </c>
      <c r="AM36" s="41">
        <v>7.4</v>
      </c>
      <c r="AN36" s="39">
        <v>4.4000000000000004</v>
      </c>
      <c r="AO36" s="40">
        <v>5.7</v>
      </c>
      <c r="AP36" s="184">
        <f t="shared" si="26"/>
        <v>7</v>
      </c>
      <c r="AQ36" s="49">
        <f t="shared" si="27"/>
        <v>5.0500000000000007</v>
      </c>
      <c r="AS36" s="38">
        <v>11</v>
      </c>
      <c r="AT36" s="39">
        <v>7.9</v>
      </c>
      <c r="AU36" s="41">
        <v>6.6</v>
      </c>
      <c r="AV36" s="39">
        <v>6.7</v>
      </c>
      <c r="AW36" s="40">
        <v>6.1</v>
      </c>
      <c r="AX36" s="184">
        <f t="shared" si="28"/>
        <v>7.25</v>
      </c>
      <c r="AY36" s="49">
        <f t="shared" si="29"/>
        <v>6.4</v>
      </c>
      <c r="AZ36" s="49">
        <v>4.9000000000000004</v>
      </c>
      <c r="BB36" s="38">
        <v>11</v>
      </c>
      <c r="BC36" s="39">
        <v>7.4</v>
      </c>
      <c r="BD36" s="41">
        <v>5.8</v>
      </c>
      <c r="BE36" s="39">
        <v>4.9000000000000004</v>
      </c>
      <c r="BF36" s="40">
        <v>3.5</v>
      </c>
      <c r="BG36" s="184">
        <f t="shared" si="30"/>
        <v>6.6</v>
      </c>
      <c r="BH36" s="49">
        <f t="shared" si="31"/>
        <v>4.2</v>
      </c>
      <c r="BJ36" s="38">
        <v>11</v>
      </c>
      <c r="BK36" s="39">
        <v>7.3</v>
      </c>
      <c r="BL36" s="41">
        <v>6.9</v>
      </c>
      <c r="BM36" s="39">
        <v>8.4</v>
      </c>
      <c r="BN36" s="40">
        <v>6.7</v>
      </c>
      <c r="BO36" s="184">
        <f t="shared" si="32"/>
        <v>7.1</v>
      </c>
      <c r="BP36" s="49">
        <f t="shared" si="33"/>
        <v>7.5500000000000007</v>
      </c>
      <c r="BR36" s="38">
        <v>11</v>
      </c>
      <c r="BS36" s="39">
        <v>6.1</v>
      </c>
      <c r="BT36" s="41">
        <v>7.6</v>
      </c>
      <c r="BU36" s="39">
        <v>7.9</v>
      </c>
      <c r="BV36" s="40">
        <v>11.3</v>
      </c>
      <c r="BW36" s="184">
        <f t="shared" si="34"/>
        <v>6.85</v>
      </c>
      <c r="BX36" s="49">
        <f t="shared" si="35"/>
        <v>9.6000000000000014</v>
      </c>
    </row>
    <row r="37" spans="1:76" x14ac:dyDescent="0.2">
      <c r="A37" s="50">
        <v>113</v>
      </c>
      <c r="B37" s="47" t="s">
        <v>34</v>
      </c>
      <c r="C37" s="38">
        <v>13</v>
      </c>
      <c r="D37" s="39">
        <v>6.8</v>
      </c>
      <c r="E37" s="40">
        <v>12.8</v>
      </c>
      <c r="F37" s="41"/>
      <c r="G37" s="39">
        <v>14.8</v>
      </c>
      <c r="H37" s="40">
        <v>6.5</v>
      </c>
      <c r="I37" s="40"/>
      <c r="J37" s="184">
        <f t="shared" si="18"/>
        <v>9.8000000000000007</v>
      </c>
      <c r="K37" s="49">
        <f t="shared" si="19"/>
        <v>10.65</v>
      </c>
      <c r="M37" s="38">
        <v>13</v>
      </c>
      <c r="N37" s="39">
        <v>8.8000000000000007</v>
      </c>
      <c r="O37" s="41">
        <v>8.8000000000000007</v>
      </c>
      <c r="P37" s="39">
        <v>1.3</v>
      </c>
      <c r="Q37" s="40">
        <v>1.9</v>
      </c>
      <c r="R37" s="184">
        <f t="shared" si="20"/>
        <v>8.8000000000000007</v>
      </c>
      <c r="S37" s="49">
        <f t="shared" si="21"/>
        <v>1.6</v>
      </c>
      <c r="U37" s="38">
        <v>13</v>
      </c>
      <c r="V37" s="39">
        <v>10.3</v>
      </c>
      <c r="W37" s="41">
        <v>6.7</v>
      </c>
      <c r="X37" s="39">
        <v>1.1000000000000001</v>
      </c>
      <c r="Y37" s="40">
        <v>0.8</v>
      </c>
      <c r="Z37" s="184">
        <f t="shared" si="22"/>
        <v>8.5</v>
      </c>
      <c r="AA37" s="49">
        <f t="shared" si="23"/>
        <v>0.95000000000000007</v>
      </c>
      <c r="AC37" s="38">
        <v>13</v>
      </c>
      <c r="AD37" s="39">
        <v>5.2</v>
      </c>
      <c r="AE37" s="41">
        <v>5.8</v>
      </c>
      <c r="AF37" s="39">
        <v>4.5</v>
      </c>
      <c r="AG37" s="40">
        <v>1.8</v>
      </c>
      <c r="AH37" s="184">
        <f t="shared" si="24"/>
        <v>5.5</v>
      </c>
      <c r="AI37" s="49">
        <f t="shared" si="25"/>
        <v>3.15</v>
      </c>
      <c r="AK37" s="38">
        <v>13</v>
      </c>
      <c r="AL37" s="39">
        <v>10.6</v>
      </c>
      <c r="AM37" s="41">
        <v>6.8</v>
      </c>
      <c r="AN37" s="39">
        <v>2.6</v>
      </c>
      <c r="AO37" s="40">
        <v>5.0999999999999996</v>
      </c>
      <c r="AP37" s="184">
        <f t="shared" si="26"/>
        <v>8.6999999999999993</v>
      </c>
      <c r="AQ37" s="49">
        <f t="shared" si="27"/>
        <v>3.8499999999999996</v>
      </c>
      <c r="AS37" s="38">
        <v>13</v>
      </c>
      <c r="AT37" s="39">
        <v>7.3</v>
      </c>
      <c r="AU37" s="41">
        <v>5.8</v>
      </c>
      <c r="AV37" s="39">
        <v>3.1</v>
      </c>
      <c r="AW37" s="40">
        <v>4.9000000000000004</v>
      </c>
      <c r="AX37" s="184">
        <f t="shared" si="28"/>
        <v>6.55</v>
      </c>
      <c r="AY37" s="49">
        <f t="shared" si="29"/>
        <v>4</v>
      </c>
      <c r="AZ37" s="49">
        <v>13.9</v>
      </c>
      <c r="BB37" s="38">
        <v>13</v>
      </c>
      <c r="BC37" s="39">
        <v>6</v>
      </c>
      <c r="BD37" s="41">
        <v>6.4</v>
      </c>
      <c r="BE37" s="39">
        <v>6.9</v>
      </c>
      <c r="BF37" s="40">
        <v>3.9</v>
      </c>
      <c r="BG37" s="184">
        <f t="shared" si="30"/>
        <v>6.2</v>
      </c>
      <c r="BH37" s="49">
        <f t="shared" si="31"/>
        <v>5.4</v>
      </c>
      <c r="BJ37" s="38">
        <v>13</v>
      </c>
      <c r="BK37" s="39">
        <v>6.1</v>
      </c>
      <c r="BL37" s="41">
        <v>6.3</v>
      </c>
      <c r="BM37" s="39">
        <v>4.9000000000000004</v>
      </c>
      <c r="BN37" s="40">
        <v>13.9</v>
      </c>
      <c r="BO37" s="184">
        <f t="shared" si="32"/>
        <v>6.1999999999999993</v>
      </c>
      <c r="BP37" s="49">
        <f t="shared" si="33"/>
        <v>9.4</v>
      </c>
      <c r="BR37" s="38">
        <v>13</v>
      </c>
      <c r="BS37" s="39">
        <v>6.4</v>
      </c>
      <c r="BT37" s="41">
        <v>7.1</v>
      </c>
      <c r="BU37" s="39">
        <v>9.1</v>
      </c>
      <c r="BV37" s="40">
        <v>5.7</v>
      </c>
      <c r="BW37" s="184">
        <f t="shared" si="34"/>
        <v>6.75</v>
      </c>
      <c r="BX37" s="49">
        <f t="shared" si="35"/>
        <v>7.4</v>
      </c>
    </row>
    <row r="38" spans="1:76" x14ac:dyDescent="0.2">
      <c r="A38" s="36">
        <v>94</v>
      </c>
      <c r="B38" s="47" t="s">
        <v>34</v>
      </c>
      <c r="C38" s="38">
        <v>19</v>
      </c>
      <c r="D38" s="39">
        <v>7.7</v>
      </c>
      <c r="E38" s="40">
        <v>16.899999999999999</v>
      </c>
      <c r="F38" s="41"/>
      <c r="G38" s="39">
        <v>10.5</v>
      </c>
      <c r="H38" s="40">
        <v>15.2</v>
      </c>
      <c r="I38" s="40"/>
      <c r="J38" s="184">
        <f t="shared" si="18"/>
        <v>12.299999999999999</v>
      </c>
      <c r="K38" s="49">
        <f t="shared" si="19"/>
        <v>12.85</v>
      </c>
      <c r="M38" s="38">
        <v>19</v>
      </c>
      <c r="N38" s="39">
        <v>7.9</v>
      </c>
      <c r="O38" s="41">
        <v>11.8</v>
      </c>
      <c r="P38" s="39">
        <v>1.9</v>
      </c>
      <c r="Q38" s="40">
        <v>0.7</v>
      </c>
      <c r="R38" s="184">
        <f t="shared" si="20"/>
        <v>9.8500000000000014</v>
      </c>
      <c r="S38" s="49">
        <f t="shared" si="21"/>
        <v>1.2999999999999998</v>
      </c>
      <c r="U38" s="38">
        <v>19</v>
      </c>
      <c r="V38" s="39">
        <v>9.3000000000000007</v>
      </c>
      <c r="W38" s="41">
        <v>7.9</v>
      </c>
      <c r="X38" s="39">
        <v>1.5</v>
      </c>
      <c r="Y38" s="40">
        <v>1.5</v>
      </c>
      <c r="Z38" s="184">
        <f t="shared" si="22"/>
        <v>8.6000000000000014</v>
      </c>
      <c r="AA38" s="49">
        <f t="shared" si="23"/>
        <v>1.5</v>
      </c>
      <c r="AC38" s="38">
        <v>19</v>
      </c>
      <c r="AD38" s="39">
        <v>6.7</v>
      </c>
      <c r="AE38" s="41">
        <v>9.1999999999999993</v>
      </c>
      <c r="AF38" s="39">
        <v>5.0999999999999996</v>
      </c>
      <c r="AG38" s="40">
        <v>4.0999999999999996</v>
      </c>
      <c r="AH38" s="184">
        <f t="shared" si="24"/>
        <v>7.9499999999999993</v>
      </c>
      <c r="AI38" s="49">
        <f t="shared" si="25"/>
        <v>4.5999999999999996</v>
      </c>
      <c r="AK38" s="38">
        <v>19</v>
      </c>
      <c r="AL38" s="39">
        <v>8.1</v>
      </c>
      <c r="AM38" s="41">
        <v>8.1999999999999993</v>
      </c>
      <c r="AN38" s="39">
        <v>3.1</v>
      </c>
      <c r="AO38" s="40">
        <v>3.1</v>
      </c>
      <c r="AP38" s="184">
        <f t="shared" si="26"/>
        <v>8.1499999999999986</v>
      </c>
      <c r="AQ38" s="49">
        <f t="shared" si="27"/>
        <v>3.1</v>
      </c>
      <c r="AS38" s="38">
        <v>19</v>
      </c>
      <c r="AT38" s="39">
        <v>7.2</v>
      </c>
      <c r="AU38" s="41">
        <v>9.1999999999999993</v>
      </c>
      <c r="AV38" s="39">
        <v>4.9000000000000004</v>
      </c>
      <c r="AW38" s="40">
        <v>6.3</v>
      </c>
      <c r="AX38" s="184">
        <f t="shared" si="28"/>
        <v>8.1999999999999993</v>
      </c>
      <c r="AY38" s="49">
        <f t="shared" si="29"/>
        <v>5.6</v>
      </c>
      <c r="AZ38" s="49">
        <v>13.8</v>
      </c>
      <c r="BB38" s="38">
        <v>19</v>
      </c>
      <c r="BC38" s="39">
        <v>7.5</v>
      </c>
      <c r="BD38" s="41">
        <v>11.4</v>
      </c>
      <c r="BE38" s="39">
        <v>4.3</v>
      </c>
      <c r="BF38" s="40">
        <v>3.9</v>
      </c>
      <c r="BG38" s="184">
        <f t="shared" si="30"/>
        <v>9.4499999999999993</v>
      </c>
      <c r="BH38" s="49">
        <f t="shared" si="31"/>
        <v>4.0999999999999996</v>
      </c>
      <c r="BJ38" s="38">
        <v>19</v>
      </c>
      <c r="BK38" s="39">
        <v>6.1</v>
      </c>
      <c r="BL38" s="41">
        <v>8.3000000000000007</v>
      </c>
      <c r="BM38" s="39">
        <v>7.4</v>
      </c>
      <c r="BN38" s="40">
        <v>7.6</v>
      </c>
      <c r="BO38" s="184">
        <f t="shared" si="32"/>
        <v>7.2</v>
      </c>
      <c r="BP38" s="49">
        <f t="shared" si="33"/>
        <v>7.5</v>
      </c>
      <c r="BR38" s="38">
        <v>19</v>
      </c>
      <c r="BS38" s="39">
        <v>6</v>
      </c>
      <c r="BT38" s="41">
        <v>5.8</v>
      </c>
      <c r="BU38" s="39">
        <v>3.7</v>
      </c>
      <c r="BV38" s="40">
        <v>3.1</v>
      </c>
      <c r="BW38" s="184">
        <f t="shared" si="34"/>
        <v>5.9</v>
      </c>
      <c r="BX38" s="49">
        <f t="shared" si="35"/>
        <v>3.4000000000000004</v>
      </c>
    </row>
    <row r="39" spans="1:76" x14ac:dyDescent="0.2">
      <c r="A39" s="36">
        <v>95</v>
      </c>
      <c r="B39" s="47" t="s">
        <v>34</v>
      </c>
      <c r="C39" s="38">
        <v>20</v>
      </c>
      <c r="D39" s="39">
        <v>6.8</v>
      </c>
      <c r="E39" s="40">
        <v>9.9</v>
      </c>
      <c r="F39" s="41"/>
      <c r="G39" s="39">
        <v>8.6</v>
      </c>
      <c r="H39" s="40">
        <v>9.6</v>
      </c>
      <c r="I39" s="40"/>
      <c r="J39" s="184">
        <f t="shared" si="18"/>
        <v>8.35</v>
      </c>
      <c r="K39" s="49">
        <f t="shared" si="19"/>
        <v>9.1</v>
      </c>
      <c r="M39" s="38">
        <v>20</v>
      </c>
      <c r="N39" s="39">
        <v>9.4</v>
      </c>
      <c r="O39" s="41">
        <v>7.9</v>
      </c>
      <c r="P39" s="39">
        <v>2.7</v>
      </c>
      <c r="Q39" s="40">
        <v>0.9</v>
      </c>
      <c r="R39" s="184">
        <f t="shared" si="20"/>
        <v>8.65</v>
      </c>
      <c r="S39" s="49">
        <f t="shared" si="21"/>
        <v>1.8</v>
      </c>
      <c r="U39" s="38">
        <v>20</v>
      </c>
      <c r="V39" s="39">
        <v>8.1999999999999993</v>
      </c>
      <c r="W39" s="41">
        <v>6.2</v>
      </c>
      <c r="X39" s="39">
        <v>1.2</v>
      </c>
      <c r="Y39" s="40">
        <v>1.3</v>
      </c>
      <c r="Z39" s="184">
        <f t="shared" si="22"/>
        <v>7.1999999999999993</v>
      </c>
      <c r="AA39" s="49">
        <f t="shared" si="23"/>
        <v>1.25</v>
      </c>
      <c r="AC39" s="38">
        <v>20</v>
      </c>
      <c r="AD39" s="39">
        <v>7.1</v>
      </c>
      <c r="AE39" s="41">
        <v>9.4</v>
      </c>
      <c r="AF39" s="39">
        <v>3.1</v>
      </c>
      <c r="AG39" s="40">
        <v>3.9</v>
      </c>
      <c r="AH39" s="184">
        <f t="shared" si="24"/>
        <v>8.25</v>
      </c>
      <c r="AI39" s="49">
        <f t="shared" si="25"/>
        <v>3.5</v>
      </c>
      <c r="AK39" s="38">
        <v>20</v>
      </c>
      <c r="AL39" s="39">
        <v>9.9</v>
      </c>
      <c r="AM39" s="41">
        <v>9.3000000000000007</v>
      </c>
      <c r="AN39" s="39">
        <v>2.9</v>
      </c>
      <c r="AO39" s="40">
        <v>6.9</v>
      </c>
      <c r="AP39" s="184">
        <f t="shared" si="26"/>
        <v>9.6000000000000014</v>
      </c>
      <c r="AQ39" s="49">
        <f t="shared" si="27"/>
        <v>4.9000000000000004</v>
      </c>
      <c r="AS39" s="38">
        <v>20</v>
      </c>
      <c r="AT39" s="39">
        <v>6.9</v>
      </c>
      <c r="AU39" s="41">
        <v>7.4</v>
      </c>
      <c r="AV39" s="39">
        <v>1.3</v>
      </c>
      <c r="AW39" s="40">
        <v>6.9</v>
      </c>
      <c r="AX39" s="184">
        <f t="shared" si="28"/>
        <v>7.15</v>
      </c>
      <c r="AY39" s="49">
        <f t="shared" si="29"/>
        <v>4.1000000000000005</v>
      </c>
      <c r="AZ39" s="49">
        <v>13.3</v>
      </c>
      <c r="BB39" s="38">
        <v>20</v>
      </c>
      <c r="BC39" s="39">
        <v>6.5</v>
      </c>
      <c r="BD39" s="41">
        <v>6.9</v>
      </c>
      <c r="BE39" s="39">
        <v>4.4000000000000004</v>
      </c>
      <c r="BF39" s="40">
        <v>8.1999999999999993</v>
      </c>
      <c r="BG39" s="184">
        <f t="shared" si="30"/>
        <v>6.7</v>
      </c>
      <c r="BH39" s="49">
        <f t="shared" si="31"/>
        <v>6.3</v>
      </c>
      <c r="BJ39" s="38">
        <v>20</v>
      </c>
      <c r="BK39" s="39">
        <v>18.8</v>
      </c>
      <c r="BL39" s="41">
        <v>9.4</v>
      </c>
      <c r="BM39" s="39">
        <v>5.6</v>
      </c>
      <c r="BN39" s="40">
        <v>7.7</v>
      </c>
      <c r="BO39" s="184">
        <f t="shared" si="32"/>
        <v>14.100000000000001</v>
      </c>
      <c r="BP39" s="49">
        <f t="shared" si="33"/>
        <v>6.65</v>
      </c>
      <c r="BR39" s="38">
        <v>20</v>
      </c>
      <c r="BS39" s="39">
        <v>6.1</v>
      </c>
      <c r="BT39" s="41">
        <v>6.9</v>
      </c>
      <c r="BU39" s="39">
        <v>10.3</v>
      </c>
      <c r="BV39" s="40">
        <v>5.3</v>
      </c>
      <c r="BW39" s="184">
        <f t="shared" si="34"/>
        <v>6.5</v>
      </c>
      <c r="BX39" s="49">
        <f t="shared" si="35"/>
        <v>7.8000000000000007</v>
      </c>
    </row>
    <row r="40" spans="1:76" x14ac:dyDescent="0.2">
      <c r="A40" s="50">
        <v>98</v>
      </c>
      <c r="B40" s="47" t="s">
        <v>34</v>
      </c>
      <c r="C40" s="38">
        <v>22</v>
      </c>
      <c r="D40" s="39">
        <v>16.5</v>
      </c>
      <c r="E40" s="40">
        <v>14.6</v>
      </c>
      <c r="F40" s="41"/>
      <c r="G40" s="39">
        <v>16.399999999999999</v>
      </c>
      <c r="H40" s="51">
        <v>13.5</v>
      </c>
      <c r="I40" s="40"/>
      <c r="J40" s="184">
        <f t="shared" si="18"/>
        <v>15.55</v>
      </c>
      <c r="K40" s="49">
        <f t="shared" si="19"/>
        <v>14.95</v>
      </c>
      <c r="M40" s="38">
        <v>22</v>
      </c>
      <c r="N40" s="39">
        <v>7.9</v>
      </c>
      <c r="O40" s="41">
        <v>7.9</v>
      </c>
      <c r="P40" s="39">
        <v>2.1</v>
      </c>
      <c r="Q40" s="40">
        <v>0.7</v>
      </c>
      <c r="R40" s="184">
        <f t="shared" si="20"/>
        <v>7.9</v>
      </c>
      <c r="S40" s="49">
        <f t="shared" si="21"/>
        <v>1.4</v>
      </c>
      <c r="U40" s="38">
        <v>22</v>
      </c>
      <c r="V40" s="39">
        <v>7.4</v>
      </c>
      <c r="W40" s="41">
        <v>6.3</v>
      </c>
      <c r="X40" s="39">
        <v>0.9</v>
      </c>
      <c r="Y40" s="40">
        <v>1.7</v>
      </c>
      <c r="Z40" s="184">
        <f t="shared" si="22"/>
        <v>6.85</v>
      </c>
      <c r="AA40" s="49">
        <f t="shared" si="23"/>
        <v>1.3</v>
      </c>
      <c r="AC40" s="38">
        <v>22</v>
      </c>
      <c r="AD40" s="39">
        <v>6.1</v>
      </c>
      <c r="AE40" s="41">
        <v>11.1</v>
      </c>
      <c r="AF40" s="39">
        <v>4.4000000000000004</v>
      </c>
      <c r="AG40" s="40">
        <v>4.8</v>
      </c>
      <c r="AH40" s="184">
        <f t="shared" si="24"/>
        <v>8.6</v>
      </c>
      <c r="AI40" s="49">
        <f t="shared" si="25"/>
        <v>4.5999999999999996</v>
      </c>
      <c r="AK40" s="38">
        <v>22</v>
      </c>
      <c r="AL40" s="39">
        <v>13.8</v>
      </c>
      <c r="AM40" s="41">
        <v>6.4</v>
      </c>
      <c r="AN40" s="39">
        <v>9.3000000000000007</v>
      </c>
      <c r="AO40" s="40">
        <v>10.7</v>
      </c>
      <c r="AP40" s="184">
        <f t="shared" si="26"/>
        <v>10.100000000000001</v>
      </c>
      <c r="AQ40" s="49">
        <f t="shared" si="27"/>
        <v>10</v>
      </c>
      <c r="AS40" s="38">
        <v>22</v>
      </c>
      <c r="AT40" s="39">
        <v>14.9</v>
      </c>
      <c r="AU40" s="41">
        <v>6.6</v>
      </c>
      <c r="AV40" s="39">
        <v>6.2</v>
      </c>
      <c r="AW40" s="40">
        <v>3.2</v>
      </c>
      <c r="AX40" s="184">
        <f t="shared" si="28"/>
        <v>10.75</v>
      </c>
      <c r="AY40" s="49">
        <f t="shared" si="29"/>
        <v>4.7</v>
      </c>
      <c r="AZ40" s="49">
        <v>5.2</v>
      </c>
      <c r="BB40" s="38">
        <v>22</v>
      </c>
      <c r="BC40" s="39">
        <v>8.1</v>
      </c>
      <c r="BD40" s="41">
        <v>6.8</v>
      </c>
      <c r="BE40" s="39">
        <v>15.1</v>
      </c>
      <c r="BF40" s="40">
        <v>19.600000000000001</v>
      </c>
      <c r="BG40" s="184">
        <f t="shared" si="30"/>
        <v>7.4499999999999993</v>
      </c>
      <c r="BH40" s="49">
        <f t="shared" si="31"/>
        <v>17.350000000000001</v>
      </c>
      <c r="BJ40" s="38">
        <v>22</v>
      </c>
      <c r="BK40" s="39">
        <v>19</v>
      </c>
      <c r="BL40" s="41">
        <v>20</v>
      </c>
      <c r="BM40" s="39">
        <v>18.899999999999999</v>
      </c>
      <c r="BN40" s="40">
        <v>11.9</v>
      </c>
      <c r="BO40" s="184">
        <f t="shared" si="32"/>
        <v>19.5</v>
      </c>
      <c r="BP40" s="49">
        <f t="shared" si="33"/>
        <v>15.399999999999999</v>
      </c>
      <c r="BR40" s="38">
        <v>22</v>
      </c>
      <c r="BS40" s="39">
        <v>15.6</v>
      </c>
      <c r="BT40" s="41">
        <v>11.4</v>
      </c>
      <c r="BU40" s="39">
        <v>10.9</v>
      </c>
      <c r="BV40" s="40">
        <v>8.1999999999999993</v>
      </c>
      <c r="BW40" s="184">
        <f t="shared" si="34"/>
        <v>13.5</v>
      </c>
      <c r="BX40" s="49">
        <f t="shared" si="35"/>
        <v>9.5500000000000007</v>
      </c>
    </row>
    <row r="41" spans="1:76" s="185" customFormat="1" x14ac:dyDescent="0.2">
      <c r="A41" s="185">
        <v>90</v>
      </c>
      <c r="B41" s="47" t="s">
        <v>34</v>
      </c>
      <c r="C41" s="38">
        <v>23</v>
      </c>
      <c r="D41" s="187">
        <v>15.5</v>
      </c>
      <c r="E41" s="51">
        <v>14.9</v>
      </c>
      <c r="F41" s="188"/>
      <c r="G41" s="187">
        <v>13.6</v>
      </c>
      <c r="H41" s="51">
        <v>11.5</v>
      </c>
      <c r="I41" s="51"/>
      <c r="J41" s="189">
        <f t="shared" si="18"/>
        <v>15.2</v>
      </c>
      <c r="K41" s="68">
        <f t="shared" si="19"/>
        <v>12.55</v>
      </c>
      <c r="M41" s="38">
        <v>23</v>
      </c>
      <c r="N41" s="187">
        <v>8.9</v>
      </c>
      <c r="O41" s="188">
        <v>6.2</v>
      </c>
      <c r="P41" s="187">
        <v>4.2</v>
      </c>
      <c r="Q41" s="51">
        <v>1.9</v>
      </c>
      <c r="R41" s="189">
        <f t="shared" si="20"/>
        <v>7.5500000000000007</v>
      </c>
      <c r="S41" s="68">
        <f t="shared" si="21"/>
        <v>3.05</v>
      </c>
      <c r="U41" s="38">
        <v>23</v>
      </c>
      <c r="V41" s="187">
        <v>11.9</v>
      </c>
      <c r="W41" s="188">
        <v>10.8</v>
      </c>
      <c r="X41" s="187">
        <v>3.4</v>
      </c>
      <c r="Y41" s="51">
        <v>2.7</v>
      </c>
      <c r="Z41" s="189">
        <f t="shared" si="22"/>
        <v>11.350000000000001</v>
      </c>
      <c r="AA41" s="68">
        <f t="shared" si="23"/>
        <v>3.05</v>
      </c>
      <c r="AC41" s="38">
        <v>23</v>
      </c>
      <c r="AD41" s="187">
        <v>7.9</v>
      </c>
      <c r="AE41" s="188">
        <v>10.9</v>
      </c>
      <c r="AF41" s="187">
        <v>1.6</v>
      </c>
      <c r="AG41" s="51">
        <v>2.6</v>
      </c>
      <c r="AH41" s="189">
        <f t="shared" si="24"/>
        <v>9.4</v>
      </c>
      <c r="AI41" s="68">
        <f t="shared" si="25"/>
        <v>2.1</v>
      </c>
      <c r="AK41" s="38">
        <v>23</v>
      </c>
      <c r="AL41" s="187">
        <v>9.9</v>
      </c>
      <c r="AM41" s="188">
        <v>13.1</v>
      </c>
      <c r="AN41" s="187">
        <v>4.5999999999999996</v>
      </c>
      <c r="AO41" s="51">
        <v>3.8</v>
      </c>
      <c r="AP41" s="189">
        <f t="shared" si="26"/>
        <v>11.5</v>
      </c>
      <c r="AQ41" s="68">
        <f t="shared" si="27"/>
        <v>4.1999999999999993</v>
      </c>
      <c r="AS41" s="38">
        <v>23</v>
      </c>
      <c r="AT41" s="187">
        <v>11.7</v>
      </c>
      <c r="AU41" s="188">
        <v>6.2</v>
      </c>
      <c r="AV41" s="187">
        <v>3.2</v>
      </c>
      <c r="AW41" s="51">
        <v>4.4000000000000004</v>
      </c>
      <c r="AX41" s="189">
        <f t="shared" si="28"/>
        <v>8.9499999999999993</v>
      </c>
      <c r="AY41" s="68">
        <f t="shared" si="29"/>
        <v>3.8000000000000003</v>
      </c>
      <c r="AZ41" s="68">
        <v>5.7</v>
      </c>
      <c r="BB41" s="38">
        <v>23</v>
      </c>
      <c r="BC41" s="187">
        <v>6.3</v>
      </c>
      <c r="BD41" s="188">
        <v>6.3</v>
      </c>
      <c r="BE41" s="187">
        <v>12.8</v>
      </c>
      <c r="BF41" s="51">
        <v>5.8</v>
      </c>
      <c r="BG41" s="189">
        <f t="shared" si="30"/>
        <v>6.3</v>
      </c>
      <c r="BH41" s="68">
        <f t="shared" si="31"/>
        <v>9.3000000000000007</v>
      </c>
      <c r="BJ41" s="38">
        <v>23</v>
      </c>
      <c r="BK41" s="187">
        <v>12.2</v>
      </c>
      <c r="BL41" s="188">
        <v>6.9</v>
      </c>
      <c r="BM41" s="187">
        <v>15.1</v>
      </c>
      <c r="BN41" s="51">
        <v>12.4</v>
      </c>
      <c r="BO41" s="189">
        <f t="shared" si="32"/>
        <v>9.5500000000000007</v>
      </c>
      <c r="BP41" s="68">
        <f t="shared" si="33"/>
        <v>13.75</v>
      </c>
      <c r="BR41" s="38">
        <v>23</v>
      </c>
      <c r="BS41" s="187">
        <v>8.9</v>
      </c>
      <c r="BT41" s="188">
        <v>6</v>
      </c>
      <c r="BU41" s="187">
        <v>12.2</v>
      </c>
      <c r="BV41" s="51">
        <v>3.4</v>
      </c>
      <c r="BW41" s="189">
        <f t="shared" si="34"/>
        <v>7.45</v>
      </c>
      <c r="BX41" s="68">
        <f t="shared" si="35"/>
        <v>7.8</v>
      </c>
    </row>
    <row r="42" spans="1:76" x14ac:dyDescent="0.25">
      <c r="A42" s="71"/>
      <c r="C42" s="72"/>
      <c r="I42" s="47" t="s">
        <v>34</v>
      </c>
      <c r="J42" s="195">
        <f>AVERAGE(J31:J41)</f>
        <v>11.359090909090908</v>
      </c>
      <c r="K42" s="196">
        <f>AVERAGE(K31:K41)</f>
        <v>10.377272727272727</v>
      </c>
      <c r="M42" s="72"/>
      <c r="Q42" s="47" t="s">
        <v>34</v>
      </c>
      <c r="R42" s="195">
        <f>AVERAGE(R31:R41)</f>
        <v>8.2727272727272734</v>
      </c>
      <c r="S42" s="196">
        <f>AVERAGE(S31:S41)</f>
        <v>1.9227272727272726</v>
      </c>
      <c r="Y42" s="47" t="s">
        <v>34</v>
      </c>
      <c r="Z42" s="195">
        <f>AVERAGE(Z31:Z41)</f>
        <v>8.2272727272727266</v>
      </c>
      <c r="AA42" s="196">
        <f>AVERAGE(AA31:AA41)</f>
        <v>1.781818181818182</v>
      </c>
      <c r="AG42" s="47" t="s">
        <v>34</v>
      </c>
      <c r="AH42" s="195">
        <f>AVERAGE(AH31:AH41)</f>
        <v>7.8454545454545448</v>
      </c>
      <c r="AI42" s="196">
        <f>AVERAGE(AI31:AI41)</f>
        <v>3.3409090909090908</v>
      </c>
      <c r="AO42" s="47" t="s">
        <v>34</v>
      </c>
      <c r="AP42" s="195">
        <f>AVERAGE(AP31:AP41)</f>
        <v>8.8272727272727263</v>
      </c>
      <c r="AQ42" s="196">
        <f>AVERAGE(AQ31:AQ41)</f>
        <v>4.6909090909090905</v>
      </c>
      <c r="AW42" s="47" t="s">
        <v>34</v>
      </c>
      <c r="AX42" s="195">
        <f>AVERAGE(AX31:AX41)</f>
        <v>7.790909090909091</v>
      </c>
      <c r="AY42" s="196">
        <f>AVERAGE(AY31:AY41)</f>
        <v>4.6590909090909092</v>
      </c>
      <c r="AZ42" s="196">
        <f>AVERAGE(AZ31:AZ41)</f>
        <v>8.2363636363636363</v>
      </c>
      <c r="BF42" s="47" t="s">
        <v>34</v>
      </c>
      <c r="BG42" s="195">
        <f>AVERAGE(BG31:BG41)</f>
        <v>7.5545454545454556</v>
      </c>
      <c r="BH42" s="196">
        <f>AVERAGE(BH31:BH41)</f>
        <v>6.1</v>
      </c>
      <c r="BN42" s="47" t="s">
        <v>34</v>
      </c>
      <c r="BO42" s="195">
        <f>AVERAGE(BO31:BO41)</f>
        <v>9.3090909090909086</v>
      </c>
      <c r="BP42" s="196">
        <f>AVERAGE(BP31:BP41)</f>
        <v>8.463636363636363</v>
      </c>
      <c r="BV42" s="47" t="s">
        <v>34</v>
      </c>
      <c r="BW42" s="195">
        <f>AVERAGE(BW31:BW41)</f>
        <v>7.5681818181818183</v>
      </c>
      <c r="BX42" s="196">
        <f>AVERAGE(BX31:BX41)</f>
        <v>7.713636363636363</v>
      </c>
    </row>
    <row r="43" spans="1:76" x14ac:dyDescent="0.2">
      <c r="A43" s="36">
        <v>100</v>
      </c>
      <c r="B43" s="37" t="s">
        <v>32</v>
      </c>
      <c r="C43" s="38">
        <v>1</v>
      </c>
      <c r="D43" s="39">
        <v>13.9</v>
      </c>
      <c r="E43" s="40">
        <v>10.4</v>
      </c>
      <c r="F43" s="41"/>
      <c r="G43" s="39">
        <v>12.8</v>
      </c>
      <c r="H43" s="40">
        <v>12.1</v>
      </c>
      <c r="I43" s="40"/>
      <c r="J43" s="184">
        <f t="shared" ref="J43:J55" si="36">AVERAGE(D43:F43)</f>
        <v>12.15</v>
      </c>
      <c r="K43" s="49">
        <f>AVERAGE(G43:I43)</f>
        <v>12.45</v>
      </c>
      <c r="M43" s="38">
        <v>1</v>
      </c>
      <c r="N43" s="39">
        <v>6.3</v>
      </c>
      <c r="O43" s="41">
        <v>6.1</v>
      </c>
      <c r="P43" s="39">
        <v>4.5999999999999996</v>
      </c>
      <c r="Q43" s="40">
        <v>1.8</v>
      </c>
      <c r="R43" s="184">
        <f t="shared" ref="R43:R55" si="37">AVERAGE(N43:O43)</f>
        <v>6.1999999999999993</v>
      </c>
      <c r="S43" s="49">
        <f t="shared" ref="S43:S55" si="38">AVERAGE(P43:Q43)</f>
        <v>3.1999999999999997</v>
      </c>
      <c r="U43" s="38">
        <v>1</v>
      </c>
      <c r="V43" s="39">
        <v>5.0999999999999996</v>
      </c>
      <c r="W43" s="41">
        <v>5.0999999999999996</v>
      </c>
      <c r="X43" s="39">
        <v>1.4</v>
      </c>
      <c r="Y43" s="40">
        <v>2.7</v>
      </c>
      <c r="Z43" s="184">
        <f t="shared" ref="Z43:Z55" si="39">AVERAGE(V43:W43)</f>
        <v>5.0999999999999996</v>
      </c>
      <c r="AA43" s="49">
        <f t="shared" ref="AA43:AA55" si="40">AVERAGE(X43:Y43)</f>
        <v>2.0499999999999998</v>
      </c>
      <c r="AC43" s="38">
        <v>1</v>
      </c>
      <c r="AD43" s="39">
        <v>5.8</v>
      </c>
      <c r="AE43" s="41">
        <v>10.4</v>
      </c>
      <c r="AF43" s="39">
        <v>2.9</v>
      </c>
      <c r="AG43" s="40">
        <v>2.7</v>
      </c>
      <c r="AH43" s="184">
        <f t="shared" ref="AH43:AH55" si="41">AVERAGE(AD43:AE43)</f>
        <v>8.1</v>
      </c>
      <c r="AI43" s="49">
        <f t="shared" ref="AI43:AI55" si="42">AVERAGE(AF43:AG43)</f>
        <v>2.8</v>
      </c>
      <c r="AK43" s="38">
        <v>1</v>
      </c>
      <c r="AL43" s="39">
        <v>5.9</v>
      </c>
      <c r="AM43" s="41">
        <v>6.2</v>
      </c>
      <c r="AN43" s="39">
        <v>2.9</v>
      </c>
      <c r="AO43" s="40">
        <v>3.3</v>
      </c>
      <c r="AP43" s="184">
        <f t="shared" ref="AP43:AP55" si="43">AVERAGE(AL43:AM43)</f>
        <v>6.0500000000000007</v>
      </c>
      <c r="AQ43" s="49">
        <f t="shared" ref="AQ43:AQ55" si="44">AVERAGE(AN43:AO43)</f>
        <v>3.0999999999999996</v>
      </c>
      <c r="AS43" s="38">
        <v>1</v>
      </c>
      <c r="AT43" s="39">
        <v>7.9</v>
      </c>
      <c r="AU43" s="41">
        <v>6</v>
      </c>
      <c r="AV43" s="39">
        <v>2.8</v>
      </c>
      <c r="AW43" s="40">
        <v>2.9</v>
      </c>
      <c r="AX43" s="184">
        <f t="shared" ref="AX43:AX47" si="45">AVERAGE(AT43:AU43)</f>
        <v>6.95</v>
      </c>
      <c r="AY43" s="49">
        <f t="shared" ref="AY43:AY47" si="46">AVERAGE(AV43:AW43)</f>
        <v>2.8499999999999996</v>
      </c>
      <c r="AZ43" s="49">
        <v>4.5999999999999996</v>
      </c>
      <c r="BB43" s="38">
        <v>1</v>
      </c>
      <c r="BC43" s="39">
        <v>6.4</v>
      </c>
      <c r="BD43" s="41">
        <v>5.8</v>
      </c>
      <c r="BE43" s="39">
        <v>4.9000000000000004</v>
      </c>
      <c r="BF43" s="40">
        <v>5.5</v>
      </c>
      <c r="BG43" s="184">
        <f t="shared" ref="BG43:BG47" si="47">AVERAGE(BC43:BD43)</f>
        <v>6.1</v>
      </c>
      <c r="BH43" s="49">
        <f t="shared" ref="BH43:BH47" si="48">AVERAGE(BE43:BF43)</f>
        <v>5.2</v>
      </c>
      <c r="BJ43" s="38">
        <v>1</v>
      </c>
      <c r="BK43" s="39">
        <v>11.6</v>
      </c>
      <c r="BL43" s="41">
        <v>9.8000000000000007</v>
      </c>
      <c r="BM43" s="39">
        <v>4.3</v>
      </c>
      <c r="BN43" s="40">
        <v>11.9</v>
      </c>
      <c r="BO43" s="184">
        <f t="shared" ref="BO43:BO47" si="49">AVERAGE(BK43:BL43)</f>
        <v>10.7</v>
      </c>
      <c r="BP43" s="49">
        <f t="shared" ref="BP43:BP47" si="50">AVERAGE(BM43:BN43)</f>
        <v>8.1</v>
      </c>
      <c r="BR43" s="38">
        <v>1</v>
      </c>
      <c r="BS43" s="39">
        <v>9.3000000000000007</v>
      </c>
      <c r="BT43" s="41">
        <v>9.8000000000000007</v>
      </c>
      <c r="BU43" s="39">
        <v>4.5999999999999996</v>
      </c>
      <c r="BV43" s="40">
        <v>5.3</v>
      </c>
      <c r="BW43" s="184">
        <f t="shared" ref="BW43:BW47" si="51">AVERAGE(BS43:BT43)</f>
        <v>9.5500000000000007</v>
      </c>
      <c r="BX43" s="49">
        <f t="shared" ref="BX43:BX47" si="52">AVERAGE(BU43:BV43)</f>
        <v>4.9499999999999993</v>
      </c>
    </row>
    <row r="44" spans="1:76" x14ac:dyDescent="0.2">
      <c r="A44" s="36">
        <v>105</v>
      </c>
      <c r="B44" s="37" t="s">
        <v>32</v>
      </c>
      <c r="C44" s="38">
        <v>5</v>
      </c>
      <c r="D44" s="39">
        <v>6.9</v>
      </c>
      <c r="E44" s="40">
        <v>13.1</v>
      </c>
      <c r="F44" s="41"/>
      <c r="G44" s="39">
        <v>7.5</v>
      </c>
      <c r="H44" s="40">
        <v>7.9</v>
      </c>
      <c r="I44" s="40"/>
      <c r="J44" s="184">
        <f t="shared" si="36"/>
        <v>10</v>
      </c>
      <c r="K44" s="49">
        <f t="shared" ref="K44:K55" si="53">AVERAGE(G44:I44)</f>
        <v>7.7</v>
      </c>
      <c r="M44" s="38">
        <v>5</v>
      </c>
      <c r="N44" s="39">
        <v>5.9</v>
      </c>
      <c r="O44" s="41">
        <v>15.3</v>
      </c>
      <c r="P44" s="39">
        <v>1.2</v>
      </c>
      <c r="Q44" s="40">
        <v>0.8</v>
      </c>
      <c r="R44" s="184">
        <f t="shared" si="37"/>
        <v>10.600000000000001</v>
      </c>
      <c r="S44" s="49">
        <f t="shared" si="38"/>
        <v>1</v>
      </c>
      <c r="U44" s="38">
        <v>5</v>
      </c>
      <c r="V44" s="39">
        <v>6.9</v>
      </c>
      <c r="W44" s="41">
        <v>5.8</v>
      </c>
      <c r="X44" s="39">
        <v>0.6</v>
      </c>
      <c r="Y44" s="40">
        <v>0.8</v>
      </c>
      <c r="Z44" s="184">
        <f t="shared" si="39"/>
        <v>6.35</v>
      </c>
      <c r="AA44" s="49">
        <f t="shared" si="40"/>
        <v>0.7</v>
      </c>
      <c r="AC44" s="38">
        <v>5</v>
      </c>
      <c r="AD44" s="39">
        <v>7.3</v>
      </c>
      <c r="AE44" s="41">
        <v>11.9</v>
      </c>
      <c r="AF44" s="39">
        <v>2.7</v>
      </c>
      <c r="AG44" s="40">
        <v>1.6</v>
      </c>
      <c r="AH44" s="184">
        <f t="shared" si="41"/>
        <v>9.6</v>
      </c>
      <c r="AI44" s="49">
        <f t="shared" si="42"/>
        <v>2.1500000000000004</v>
      </c>
      <c r="AK44" s="38">
        <v>5</v>
      </c>
      <c r="AL44" s="39">
        <v>5.6</v>
      </c>
      <c r="AM44" s="41">
        <v>5.9</v>
      </c>
      <c r="AN44" s="39">
        <v>3.9</v>
      </c>
      <c r="AO44" s="40">
        <v>7.4</v>
      </c>
      <c r="AP44" s="184">
        <f t="shared" si="43"/>
        <v>5.75</v>
      </c>
      <c r="AQ44" s="49">
        <f t="shared" si="44"/>
        <v>5.65</v>
      </c>
      <c r="AS44" s="38">
        <v>5</v>
      </c>
      <c r="AT44" s="39">
        <v>6.2</v>
      </c>
      <c r="AU44" s="41">
        <v>5.8</v>
      </c>
      <c r="AV44" s="39">
        <v>7.9</v>
      </c>
      <c r="AW44" s="40">
        <v>4.2</v>
      </c>
      <c r="AX44" s="184">
        <f t="shared" si="45"/>
        <v>6</v>
      </c>
      <c r="AY44" s="49">
        <f t="shared" si="46"/>
        <v>6.0500000000000007</v>
      </c>
      <c r="AZ44" s="49">
        <v>3.9</v>
      </c>
      <c r="BB44" s="38">
        <v>5</v>
      </c>
      <c r="BC44" s="39">
        <v>5.9</v>
      </c>
      <c r="BD44" s="41">
        <v>7.4</v>
      </c>
      <c r="BE44" s="39">
        <v>9.9</v>
      </c>
      <c r="BF44" s="40">
        <v>7.1</v>
      </c>
      <c r="BG44" s="184">
        <f t="shared" si="47"/>
        <v>6.65</v>
      </c>
      <c r="BH44" s="49">
        <f t="shared" si="48"/>
        <v>8.5</v>
      </c>
      <c r="BJ44" s="38">
        <v>5</v>
      </c>
      <c r="BK44" s="39">
        <v>6.7</v>
      </c>
      <c r="BL44" s="41">
        <v>6.2</v>
      </c>
      <c r="BM44" s="39">
        <v>12.1</v>
      </c>
      <c r="BN44" s="40">
        <v>5.0999999999999996</v>
      </c>
      <c r="BO44" s="184">
        <f t="shared" si="49"/>
        <v>6.45</v>
      </c>
      <c r="BP44" s="49">
        <f t="shared" si="50"/>
        <v>8.6</v>
      </c>
      <c r="BR44" s="38">
        <v>5</v>
      </c>
      <c r="BS44" s="39">
        <v>10.1</v>
      </c>
      <c r="BT44" s="41">
        <v>10.8</v>
      </c>
      <c r="BU44" s="39">
        <v>9.6999999999999993</v>
      </c>
      <c r="BV44" s="40">
        <v>4.9000000000000004</v>
      </c>
      <c r="BW44" s="184">
        <f t="shared" si="51"/>
        <v>10.45</v>
      </c>
      <c r="BX44" s="49">
        <f t="shared" si="52"/>
        <v>7.3</v>
      </c>
    </row>
    <row r="45" spans="1:76" x14ac:dyDescent="0.2">
      <c r="A45" s="36">
        <v>107</v>
      </c>
      <c r="B45" s="37" t="s">
        <v>32</v>
      </c>
      <c r="C45" s="38">
        <v>7</v>
      </c>
      <c r="D45" s="39">
        <v>7.8</v>
      </c>
      <c r="E45" s="40">
        <v>10.1</v>
      </c>
      <c r="F45" s="41"/>
      <c r="G45" s="39">
        <v>6.9</v>
      </c>
      <c r="H45" s="40">
        <v>8.3000000000000007</v>
      </c>
      <c r="I45" s="40"/>
      <c r="J45" s="184">
        <f t="shared" si="36"/>
        <v>8.9499999999999993</v>
      </c>
      <c r="K45" s="49">
        <f t="shared" si="53"/>
        <v>7.6000000000000005</v>
      </c>
      <c r="M45" s="38">
        <v>7</v>
      </c>
      <c r="N45" s="39">
        <v>5.6</v>
      </c>
      <c r="O45" s="41">
        <v>5.4</v>
      </c>
      <c r="P45" s="39">
        <v>0.9</v>
      </c>
      <c r="Q45" s="40">
        <v>4.4000000000000004</v>
      </c>
      <c r="R45" s="184">
        <f t="shared" si="37"/>
        <v>5.5</v>
      </c>
      <c r="S45" s="49">
        <f t="shared" si="38"/>
        <v>2.6500000000000004</v>
      </c>
      <c r="U45" s="38">
        <v>7</v>
      </c>
      <c r="V45" s="39">
        <v>5.9</v>
      </c>
      <c r="W45" s="41">
        <v>10.9</v>
      </c>
      <c r="X45" s="39">
        <v>2.7</v>
      </c>
      <c r="Y45" s="40">
        <v>1.7</v>
      </c>
      <c r="Z45" s="184">
        <f t="shared" si="39"/>
        <v>8.4</v>
      </c>
      <c r="AA45" s="49">
        <f t="shared" si="40"/>
        <v>2.2000000000000002</v>
      </c>
      <c r="AC45" s="38">
        <v>7</v>
      </c>
      <c r="AD45" s="39">
        <v>6.1</v>
      </c>
      <c r="AE45" s="41">
        <v>5.7</v>
      </c>
      <c r="AF45" s="39">
        <v>1.1000000000000001</v>
      </c>
      <c r="AG45" s="40">
        <v>1.8</v>
      </c>
      <c r="AH45" s="184">
        <f t="shared" si="41"/>
        <v>5.9</v>
      </c>
      <c r="AI45" s="49">
        <f t="shared" si="42"/>
        <v>1.4500000000000002</v>
      </c>
      <c r="AK45" s="38">
        <v>7</v>
      </c>
      <c r="AL45" s="39">
        <v>5.7</v>
      </c>
      <c r="AM45" s="41">
        <v>10.3</v>
      </c>
      <c r="AN45" s="39">
        <v>5.7</v>
      </c>
      <c r="AO45" s="40">
        <v>1.9</v>
      </c>
      <c r="AP45" s="184">
        <f t="shared" si="43"/>
        <v>8</v>
      </c>
      <c r="AQ45" s="49">
        <f t="shared" si="44"/>
        <v>3.8</v>
      </c>
      <c r="AS45" s="38">
        <v>7</v>
      </c>
      <c r="AT45" s="39">
        <v>12.5</v>
      </c>
      <c r="AU45" s="41">
        <v>7.4</v>
      </c>
      <c r="AV45" s="39">
        <v>4.2</v>
      </c>
      <c r="AW45" s="40">
        <v>3.7</v>
      </c>
      <c r="AX45" s="184">
        <f t="shared" si="45"/>
        <v>9.9499999999999993</v>
      </c>
      <c r="AY45" s="49">
        <f t="shared" si="46"/>
        <v>3.95</v>
      </c>
      <c r="AZ45" s="49">
        <v>6.9</v>
      </c>
      <c r="BB45" s="38">
        <v>7</v>
      </c>
      <c r="BC45" s="39">
        <v>6.4</v>
      </c>
      <c r="BD45" s="41">
        <v>6.9</v>
      </c>
      <c r="BE45" s="39">
        <v>1.9</v>
      </c>
      <c r="BF45" s="40">
        <v>1.5</v>
      </c>
      <c r="BG45" s="184">
        <f t="shared" si="47"/>
        <v>6.65</v>
      </c>
      <c r="BH45" s="49">
        <f t="shared" si="48"/>
        <v>1.7</v>
      </c>
      <c r="BJ45" s="38">
        <v>7</v>
      </c>
      <c r="BK45" s="39">
        <v>7.8</v>
      </c>
      <c r="BL45" s="41">
        <v>8.9</v>
      </c>
      <c r="BM45" s="39">
        <v>9.4</v>
      </c>
      <c r="BN45" s="40">
        <v>6.9</v>
      </c>
      <c r="BO45" s="184">
        <f t="shared" si="49"/>
        <v>8.35</v>
      </c>
      <c r="BP45" s="49">
        <f t="shared" si="50"/>
        <v>8.15</v>
      </c>
      <c r="BR45" s="38">
        <v>7</v>
      </c>
      <c r="BS45" s="39">
        <v>6.7</v>
      </c>
      <c r="BT45" s="41">
        <v>6.2</v>
      </c>
      <c r="BU45" s="39">
        <v>8.5</v>
      </c>
      <c r="BV45" s="40">
        <v>10.1</v>
      </c>
      <c r="BW45" s="184">
        <f t="shared" si="51"/>
        <v>6.45</v>
      </c>
      <c r="BX45" s="49">
        <f t="shared" si="52"/>
        <v>9.3000000000000007</v>
      </c>
    </row>
    <row r="46" spans="1:76" x14ac:dyDescent="0.2">
      <c r="A46" s="50">
        <v>109</v>
      </c>
      <c r="B46" s="37" t="s">
        <v>32</v>
      </c>
      <c r="C46" s="38">
        <v>9</v>
      </c>
      <c r="D46" s="39">
        <v>10.1</v>
      </c>
      <c r="E46" s="40">
        <v>10.9</v>
      </c>
      <c r="F46" s="41"/>
      <c r="G46" s="39">
        <v>7.2</v>
      </c>
      <c r="H46" s="51">
        <v>6.3</v>
      </c>
      <c r="I46" s="40"/>
      <c r="J46" s="184">
        <f t="shared" si="36"/>
        <v>10.5</v>
      </c>
      <c r="K46" s="49">
        <f t="shared" si="53"/>
        <v>6.75</v>
      </c>
      <c r="M46" s="38">
        <v>9</v>
      </c>
      <c r="N46" s="39">
        <v>6.7</v>
      </c>
      <c r="O46" s="41">
        <v>6.9</v>
      </c>
      <c r="P46" s="39">
        <v>0.7</v>
      </c>
      <c r="Q46" s="40">
        <v>1.1000000000000001</v>
      </c>
      <c r="R46" s="184">
        <f t="shared" si="37"/>
        <v>6.8000000000000007</v>
      </c>
      <c r="S46" s="49">
        <f t="shared" si="38"/>
        <v>0.9</v>
      </c>
      <c r="U46" s="38">
        <v>9</v>
      </c>
      <c r="V46" s="39">
        <v>5.9</v>
      </c>
      <c r="W46" s="41">
        <v>6.1</v>
      </c>
      <c r="X46" s="39">
        <v>1.9</v>
      </c>
      <c r="Y46" s="40">
        <v>1.9</v>
      </c>
      <c r="Z46" s="184">
        <f t="shared" si="39"/>
        <v>6</v>
      </c>
      <c r="AA46" s="49">
        <f t="shared" si="40"/>
        <v>1.9</v>
      </c>
      <c r="AC46" s="38">
        <v>9</v>
      </c>
      <c r="AD46" s="39">
        <v>5.2</v>
      </c>
      <c r="AE46" s="41">
        <v>11.6</v>
      </c>
      <c r="AF46" s="39">
        <v>2.8</v>
      </c>
      <c r="AG46" s="40">
        <v>7.2</v>
      </c>
      <c r="AH46" s="184">
        <f t="shared" si="41"/>
        <v>8.4</v>
      </c>
      <c r="AI46" s="49">
        <f t="shared" si="42"/>
        <v>5</v>
      </c>
      <c r="AK46" s="38">
        <v>9</v>
      </c>
      <c r="AL46" s="39">
        <v>5.6</v>
      </c>
      <c r="AM46" s="41">
        <v>6.4</v>
      </c>
      <c r="AN46" s="39">
        <v>1.9</v>
      </c>
      <c r="AO46" s="40">
        <v>1.7</v>
      </c>
      <c r="AP46" s="184">
        <f t="shared" si="43"/>
        <v>6</v>
      </c>
      <c r="AQ46" s="49">
        <f t="shared" si="44"/>
        <v>1.7999999999999998</v>
      </c>
      <c r="AS46" s="38">
        <v>9</v>
      </c>
      <c r="AT46" s="39">
        <v>9.8000000000000007</v>
      </c>
      <c r="AU46" s="41">
        <v>7.8</v>
      </c>
      <c r="AV46" s="39">
        <v>1.4</v>
      </c>
      <c r="AW46" s="40">
        <v>2.2000000000000002</v>
      </c>
      <c r="AX46" s="184">
        <f t="shared" si="45"/>
        <v>8.8000000000000007</v>
      </c>
      <c r="AY46" s="49">
        <f t="shared" si="46"/>
        <v>1.8</v>
      </c>
      <c r="AZ46" s="49">
        <v>1.9</v>
      </c>
      <c r="BB46" s="38">
        <v>9</v>
      </c>
      <c r="BC46" s="39">
        <v>12.8</v>
      </c>
      <c r="BD46" s="41">
        <v>13.9</v>
      </c>
      <c r="BE46" s="39">
        <v>3.9</v>
      </c>
      <c r="BF46" s="40">
        <v>3.8</v>
      </c>
      <c r="BG46" s="184">
        <f t="shared" si="47"/>
        <v>13.350000000000001</v>
      </c>
      <c r="BH46" s="49">
        <f t="shared" si="48"/>
        <v>3.8499999999999996</v>
      </c>
      <c r="BJ46" s="38">
        <v>9</v>
      </c>
      <c r="BK46" s="39">
        <v>6.2</v>
      </c>
      <c r="BL46" s="41">
        <v>6.3</v>
      </c>
      <c r="BM46" s="39">
        <v>7.6</v>
      </c>
      <c r="BN46" s="40">
        <v>5.4</v>
      </c>
      <c r="BO46" s="184">
        <f t="shared" si="49"/>
        <v>6.25</v>
      </c>
      <c r="BP46" s="49">
        <f t="shared" si="50"/>
        <v>6.5</v>
      </c>
      <c r="BR46" s="38">
        <v>9</v>
      </c>
      <c r="BS46" s="39">
        <v>6</v>
      </c>
      <c r="BT46" s="41">
        <v>9.8000000000000007</v>
      </c>
      <c r="BU46" s="39">
        <v>5.3</v>
      </c>
      <c r="BV46" s="40">
        <v>5.3</v>
      </c>
      <c r="BW46" s="184">
        <f t="shared" si="51"/>
        <v>7.9</v>
      </c>
      <c r="BX46" s="49">
        <f t="shared" si="52"/>
        <v>5.3</v>
      </c>
    </row>
    <row r="47" spans="1:76" s="185" customFormat="1" x14ac:dyDescent="0.2">
      <c r="A47" s="185">
        <v>110</v>
      </c>
      <c r="B47" s="37" t="s">
        <v>32</v>
      </c>
      <c r="C47" s="186">
        <v>10</v>
      </c>
      <c r="D47" s="187">
        <v>10.8</v>
      </c>
      <c r="E47" s="51">
        <v>7.3</v>
      </c>
      <c r="F47" s="188"/>
      <c r="G47" s="187">
        <v>6.1</v>
      </c>
      <c r="H47" s="51">
        <v>13.8</v>
      </c>
      <c r="I47" s="51"/>
      <c r="J47" s="189">
        <f t="shared" si="36"/>
        <v>9.0500000000000007</v>
      </c>
      <c r="K47" s="68">
        <f t="shared" si="53"/>
        <v>9.9499999999999993</v>
      </c>
      <c r="M47" s="186">
        <v>10</v>
      </c>
      <c r="N47" s="187">
        <v>8.1</v>
      </c>
      <c r="O47" s="188">
        <v>10.9</v>
      </c>
      <c r="P47" s="187">
        <v>2.1</v>
      </c>
      <c r="Q47" s="51">
        <v>0.9</v>
      </c>
      <c r="R47" s="189">
        <f t="shared" si="37"/>
        <v>9.5</v>
      </c>
      <c r="S47" s="68">
        <f t="shared" si="38"/>
        <v>1.5</v>
      </c>
      <c r="U47" s="38">
        <v>10</v>
      </c>
      <c r="V47" s="187">
        <v>13.3</v>
      </c>
      <c r="W47" s="188">
        <v>15.3</v>
      </c>
      <c r="X47" s="187">
        <v>2.2000000000000002</v>
      </c>
      <c r="Y47" s="51">
        <v>1.2</v>
      </c>
      <c r="Z47" s="189">
        <f t="shared" si="39"/>
        <v>14.3</v>
      </c>
      <c r="AA47" s="68">
        <f t="shared" si="40"/>
        <v>1.7000000000000002</v>
      </c>
      <c r="AC47" s="38">
        <v>10</v>
      </c>
      <c r="AD47" s="187">
        <v>9.6</v>
      </c>
      <c r="AE47" s="188">
        <v>11.4</v>
      </c>
      <c r="AF47" s="187">
        <v>1.9</v>
      </c>
      <c r="AG47" s="51">
        <v>2.7</v>
      </c>
      <c r="AH47" s="189">
        <f t="shared" si="41"/>
        <v>10.5</v>
      </c>
      <c r="AI47" s="68">
        <f t="shared" si="42"/>
        <v>2.2999999999999998</v>
      </c>
      <c r="AK47" s="38">
        <v>10</v>
      </c>
      <c r="AL47" s="187">
        <v>6.9</v>
      </c>
      <c r="AM47" s="188">
        <v>9.9</v>
      </c>
      <c r="AN47" s="187">
        <v>8.4</v>
      </c>
      <c r="AO47" s="51">
        <v>3.8</v>
      </c>
      <c r="AP47" s="189">
        <f t="shared" si="43"/>
        <v>8.4</v>
      </c>
      <c r="AQ47" s="68">
        <f t="shared" si="44"/>
        <v>6.1</v>
      </c>
      <c r="AS47" s="38">
        <v>10</v>
      </c>
      <c r="AT47" s="187">
        <v>6.9</v>
      </c>
      <c r="AU47" s="188">
        <v>7.7</v>
      </c>
      <c r="AV47" s="187">
        <v>3.2</v>
      </c>
      <c r="AW47" s="51">
        <v>2.9</v>
      </c>
      <c r="AX47" s="189">
        <f t="shared" si="45"/>
        <v>7.3000000000000007</v>
      </c>
      <c r="AY47" s="68">
        <f t="shared" si="46"/>
        <v>3.05</v>
      </c>
      <c r="AZ47" s="68">
        <v>4.5999999999999996</v>
      </c>
      <c r="BB47" s="38">
        <v>10</v>
      </c>
      <c r="BC47" s="187">
        <v>11.1</v>
      </c>
      <c r="BD47" s="188">
        <v>6.1</v>
      </c>
      <c r="BE47" s="187">
        <v>2.9</v>
      </c>
      <c r="BF47" s="51">
        <v>3.9</v>
      </c>
      <c r="BG47" s="189">
        <f t="shared" si="47"/>
        <v>8.6</v>
      </c>
      <c r="BH47" s="68">
        <f t="shared" si="48"/>
        <v>3.4</v>
      </c>
      <c r="BJ47" s="38">
        <v>10</v>
      </c>
      <c r="BK47" s="187">
        <v>11.9</v>
      </c>
      <c r="BL47" s="188">
        <v>12.9</v>
      </c>
      <c r="BM47" s="187">
        <v>5.4</v>
      </c>
      <c r="BN47" s="51">
        <v>3.8</v>
      </c>
      <c r="BO47" s="189">
        <f t="shared" si="49"/>
        <v>12.4</v>
      </c>
      <c r="BP47" s="68">
        <f t="shared" si="50"/>
        <v>4.5999999999999996</v>
      </c>
      <c r="BR47" s="38">
        <v>10</v>
      </c>
      <c r="BS47" s="187">
        <v>6.3</v>
      </c>
      <c r="BT47" s="188">
        <v>6</v>
      </c>
      <c r="BU47" s="187">
        <v>14.5</v>
      </c>
      <c r="BV47" s="51">
        <v>8.5</v>
      </c>
      <c r="BW47" s="189">
        <f t="shared" si="51"/>
        <v>6.15</v>
      </c>
      <c r="BX47" s="68">
        <f t="shared" si="52"/>
        <v>11.5</v>
      </c>
    </row>
    <row r="48" spans="1:76" x14ac:dyDescent="0.2">
      <c r="A48" s="185">
        <v>112</v>
      </c>
      <c r="B48" s="37" t="s">
        <v>32</v>
      </c>
      <c r="C48" s="38">
        <v>12</v>
      </c>
      <c r="D48" s="39">
        <v>7.3</v>
      </c>
      <c r="E48" s="40">
        <v>6.7</v>
      </c>
      <c r="F48" s="41"/>
      <c r="G48" s="39">
        <v>10.3</v>
      </c>
      <c r="H48" s="40">
        <v>13.1</v>
      </c>
      <c r="I48" s="40"/>
      <c r="J48" s="184">
        <f t="shared" si="36"/>
        <v>7</v>
      </c>
      <c r="K48" s="49">
        <f t="shared" si="53"/>
        <v>11.7</v>
      </c>
      <c r="M48" s="38">
        <v>12</v>
      </c>
      <c r="N48" s="39">
        <v>12.5</v>
      </c>
      <c r="O48" s="41">
        <v>5.8</v>
      </c>
      <c r="P48" s="39">
        <v>1.9</v>
      </c>
      <c r="Q48" s="40">
        <v>3.3</v>
      </c>
      <c r="R48" s="184">
        <f t="shared" si="37"/>
        <v>9.15</v>
      </c>
      <c r="S48" s="49">
        <f t="shared" si="38"/>
        <v>2.5999999999999996</v>
      </c>
      <c r="U48" s="38">
        <v>12</v>
      </c>
      <c r="V48" s="39">
        <v>13.6</v>
      </c>
      <c r="W48" s="41">
        <v>10.4</v>
      </c>
      <c r="X48" s="39">
        <v>1.3</v>
      </c>
      <c r="Y48" s="40">
        <v>1.1000000000000001</v>
      </c>
      <c r="Z48" s="184">
        <f t="shared" si="39"/>
        <v>12</v>
      </c>
      <c r="AA48" s="49">
        <f t="shared" si="40"/>
        <v>1.2000000000000002</v>
      </c>
      <c r="AC48" s="38">
        <v>12</v>
      </c>
      <c r="AD48" s="39">
        <v>10.1</v>
      </c>
      <c r="AE48" s="41">
        <v>6.3</v>
      </c>
      <c r="AF48" s="39">
        <v>0.9</v>
      </c>
      <c r="AG48" s="40">
        <v>2.5</v>
      </c>
      <c r="AH48" s="184">
        <f t="shared" si="41"/>
        <v>8.1999999999999993</v>
      </c>
      <c r="AI48" s="49">
        <f t="shared" si="42"/>
        <v>1.7</v>
      </c>
      <c r="AK48" s="38">
        <v>12</v>
      </c>
      <c r="AL48" s="39">
        <v>6.5</v>
      </c>
      <c r="AM48" s="41">
        <v>6.8</v>
      </c>
      <c r="AN48" s="39">
        <v>4.5</v>
      </c>
      <c r="AO48" s="40">
        <v>3.9</v>
      </c>
      <c r="AP48" s="184">
        <f t="shared" si="43"/>
        <v>6.65</v>
      </c>
      <c r="AQ48" s="49">
        <f t="shared" si="44"/>
        <v>4.2</v>
      </c>
      <c r="AS48" s="38">
        <v>12</v>
      </c>
      <c r="AT48" s="39"/>
      <c r="AU48" s="41"/>
      <c r="AV48" s="39"/>
      <c r="AW48" s="40"/>
      <c r="AX48" s="184"/>
      <c r="AY48" s="49"/>
      <c r="AZ48" s="49"/>
      <c r="BB48" s="38">
        <v>12</v>
      </c>
      <c r="BC48" s="39"/>
      <c r="BD48" s="41"/>
      <c r="BE48" s="39"/>
      <c r="BF48" s="40"/>
      <c r="BG48" s="184"/>
      <c r="BH48" s="49"/>
      <c r="BJ48" s="38">
        <v>12</v>
      </c>
      <c r="BK48" s="39"/>
      <c r="BL48" s="41"/>
      <c r="BM48" s="39"/>
      <c r="BN48" s="40"/>
      <c r="BO48" s="184"/>
      <c r="BP48" s="49"/>
      <c r="BR48" s="38">
        <v>12</v>
      </c>
      <c r="BS48" s="39"/>
      <c r="BT48" s="41"/>
      <c r="BU48" s="39"/>
      <c r="BV48" s="40"/>
      <c r="BW48" s="184"/>
      <c r="BX48" s="49"/>
    </row>
    <row r="49" spans="1:76" x14ac:dyDescent="0.2">
      <c r="A49" s="185">
        <v>114</v>
      </c>
      <c r="B49" s="37" t="s">
        <v>32</v>
      </c>
      <c r="C49" s="38">
        <v>14</v>
      </c>
      <c r="D49" s="39">
        <v>8.1</v>
      </c>
      <c r="E49" s="40">
        <v>7.5</v>
      </c>
      <c r="F49" s="41"/>
      <c r="G49" s="39">
        <v>13.6</v>
      </c>
      <c r="H49" s="40">
        <v>6.8</v>
      </c>
      <c r="I49" s="40"/>
      <c r="J49" s="184">
        <f t="shared" si="36"/>
        <v>7.8</v>
      </c>
      <c r="K49" s="49">
        <f t="shared" si="53"/>
        <v>10.199999999999999</v>
      </c>
      <c r="M49" s="38">
        <v>14</v>
      </c>
      <c r="N49" s="39">
        <v>5.8</v>
      </c>
      <c r="O49" s="41">
        <v>17.100000000000001</v>
      </c>
      <c r="P49" s="39">
        <v>2.2000000000000002</v>
      </c>
      <c r="Q49" s="40">
        <v>1.1000000000000001</v>
      </c>
      <c r="R49" s="184">
        <f t="shared" si="37"/>
        <v>11.450000000000001</v>
      </c>
      <c r="S49" s="49">
        <f t="shared" si="38"/>
        <v>1.6500000000000001</v>
      </c>
      <c r="U49" s="38">
        <v>14</v>
      </c>
      <c r="V49" s="39">
        <v>7.5</v>
      </c>
      <c r="W49" s="41">
        <v>5.7</v>
      </c>
      <c r="X49" s="39">
        <v>0.9</v>
      </c>
      <c r="Y49" s="40">
        <v>1.1000000000000001</v>
      </c>
      <c r="Z49" s="184">
        <f t="shared" si="39"/>
        <v>6.6</v>
      </c>
      <c r="AA49" s="49">
        <f t="shared" si="40"/>
        <v>1</v>
      </c>
      <c r="AC49" s="38">
        <v>14</v>
      </c>
      <c r="AD49" s="39">
        <v>6.8</v>
      </c>
      <c r="AE49" s="41">
        <v>7.1</v>
      </c>
      <c r="AF49" s="39">
        <v>2.2000000000000002</v>
      </c>
      <c r="AG49" s="40">
        <v>4.8</v>
      </c>
      <c r="AH49" s="184">
        <f t="shared" si="41"/>
        <v>6.9499999999999993</v>
      </c>
      <c r="AI49" s="49">
        <f t="shared" si="42"/>
        <v>3.5</v>
      </c>
      <c r="AK49" s="38">
        <v>14</v>
      </c>
      <c r="AL49" s="39">
        <v>8.3000000000000007</v>
      </c>
      <c r="AM49" s="41">
        <v>12.8</v>
      </c>
      <c r="AN49" s="39">
        <v>7.2</v>
      </c>
      <c r="AO49" s="40">
        <v>3.9</v>
      </c>
      <c r="AP49" s="184">
        <f t="shared" si="43"/>
        <v>10.55</v>
      </c>
      <c r="AQ49" s="49">
        <f t="shared" si="44"/>
        <v>5.55</v>
      </c>
      <c r="AS49" s="38">
        <v>14</v>
      </c>
      <c r="AT49" s="39"/>
      <c r="AU49" s="41"/>
      <c r="AV49" s="39"/>
      <c r="AW49" s="40"/>
      <c r="AX49" s="184"/>
      <c r="AY49" s="49"/>
      <c r="AZ49" s="49"/>
      <c r="BB49" s="38">
        <v>14</v>
      </c>
      <c r="BC49" s="39"/>
      <c r="BD49" s="41"/>
      <c r="BE49" s="39"/>
      <c r="BF49" s="40"/>
      <c r="BG49" s="184"/>
      <c r="BH49" s="49"/>
      <c r="BJ49" s="38">
        <v>14</v>
      </c>
      <c r="BK49" s="39"/>
      <c r="BL49" s="41"/>
      <c r="BM49" s="39"/>
      <c r="BN49" s="40"/>
      <c r="BO49" s="184"/>
      <c r="BP49" s="49"/>
      <c r="BR49" s="38">
        <v>14</v>
      </c>
      <c r="BS49" s="39"/>
      <c r="BT49" s="41"/>
      <c r="BU49" s="39"/>
      <c r="BV49" s="40"/>
      <c r="BW49" s="184"/>
      <c r="BX49" s="49"/>
    </row>
    <row r="50" spans="1:76" x14ac:dyDescent="0.2">
      <c r="A50" s="50">
        <v>115</v>
      </c>
      <c r="B50" s="37" t="s">
        <v>32</v>
      </c>
      <c r="C50" s="38">
        <v>15</v>
      </c>
      <c r="D50" s="39">
        <v>11.8</v>
      </c>
      <c r="E50" s="40">
        <v>12.9</v>
      </c>
      <c r="F50" s="41"/>
      <c r="G50" s="39">
        <v>7.9</v>
      </c>
      <c r="H50" s="40">
        <v>10.199999999999999</v>
      </c>
      <c r="I50" s="40"/>
      <c r="J50" s="184">
        <f t="shared" si="36"/>
        <v>12.350000000000001</v>
      </c>
      <c r="K50" s="49">
        <f t="shared" si="53"/>
        <v>9.0500000000000007</v>
      </c>
      <c r="M50" s="38">
        <v>15</v>
      </c>
      <c r="N50" s="39">
        <v>5.8</v>
      </c>
      <c r="O50" s="41">
        <v>7.3</v>
      </c>
      <c r="P50" s="39">
        <v>0.9</v>
      </c>
      <c r="Q50" s="40">
        <v>0.9</v>
      </c>
      <c r="R50" s="184">
        <f t="shared" si="37"/>
        <v>6.55</v>
      </c>
      <c r="S50" s="49">
        <f t="shared" si="38"/>
        <v>0.9</v>
      </c>
      <c r="U50" s="38">
        <v>15</v>
      </c>
      <c r="V50" s="39">
        <v>6.9</v>
      </c>
      <c r="W50" s="41">
        <v>13.6</v>
      </c>
      <c r="X50" s="39">
        <v>1.3</v>
      </c>
      <c r="Y50" s="40">
        <v>1.1000000000000001</v>
      </c>
      <c r="Z50" s="184">
        <f t="shared" si="39"/>
        <v>10.25</v>
      </c>
      <c r="AA50" s="49">
        <f t="shared" si="40"/>
        <v>1.2000000000000002</v>
      </c>
      <c r="AC50" s="38">
        <v>15</v>
      </c>
      <c r="AD50" s="39">
        <v>5.7</v>
      </c>
      <c r="AE50" s="41">
        <v>5.6</v>
      </c>
      <c r="AF50" s="39">
        <v>4.2</v>
      </c>
      <c r="AG50" s="40">
        <v>5.2</v>
      </c>
      <c r="AH50" s="184">
        <f t="shared" si="41"/>
        <v>5.65</v>
      </c>
      <c r="AI50" s="49">
        <f t="shared" si="42"/>
        <v>4.7</v>
      </c>
      <c r="AK50" s="38">
        <v>15</v>
      </c>
      <c r="AL50" s="39">
        <v>6.2</v>
      </c>
      <c r="AM50" s="41">
        <v>5.9</v>
      </c>
      <c r="AN50" s="39">
        <v>2.9</v>
      </c>
      <c r="AO50" s="40">
        <v>2.4</v>
      </c>
      <c r="AP50" s="184">
        <f t="shared" si="43"/>
        <v>6.0500000000000007</v>
      </c>
      <c r="AQ50" s="49">
        <f t="shared" si="44"/>
        <v>2.65</v>
      </c>
      <c r="AS50" s="38">
        <v>15</v>
      </c>
      <c r="AT50" s="39">
        <v>5.4</v>
      </c>
      <c r="AU50" s="41">
        <v>5.9</v>
      </c>
      <c r="AV50" s="39">
        <v>4.4000000000000004</v>
      </c>
      <c r="AW50" s="40">
        <v>4.7</v>
      </c>
      <c r="AX50" s="184">
        <f t="shared" ref="AX50:AX55" si="54">AVERAGE(AT50:AU50)</f>
        <v>5.65</v>
      </c>
      <c r="AY50" s="49">
        <f t="shared" ref="AY50:AY55" si="55">AVERAGE(AV50:AW50)</f>
        <v>4.5500000000000007</v>
      </c>
      <c r="AZ50" s="49">
        <v>3.4</v>
      </c>
      <c r="BB50" s="38">
        <v>15</v>
      </c>
      <c r="BC50" s="39">
        <v>12.9</v>
      </c>
      <c r="BD50" s="41">
        <v>6.2</v>
      </c>
      <c r="BE50" s="39">
        <v>4.7</v>
      </c>
      <c r="BF50" s="40">
        <v>3.7</v>
      </c>
      <c r="BG50" s="184">
        <f t="shared" ref="BG50:BG55" si="56">AVERAGE(BC50:BD50)</f>
        <v>9.5500000000000007</v>
      </c>
      <c r="BH50" s="49">
        <f t="shared" ref="BH50:BH55" si="57">AVERAGE(BE50:BF50)</f>
        <v>4.2</v>
      </c>
      <c r="BJ50" s="38">
        <v>15</v>
      </c>
      <c r="BK50" s="39">
        <v>7.6</v>
      </c>
      <c r="BL50" s="41">
        <v>6.1</v>
      </c>
      <c r="BM50" s="39">
        <v>3.8</v>
      </c>
      <c r="BN50" s="40">
        <v>3.9</v>
      </c>
      <c r="BO50" s="184">
        <f t="shared" ref="BO50:BO55" si="58">AVERAGE(BK50:BL50)</f>
        <v>6.85</v>
      </c>
      <c r="BP50" s="49">
        <f t="shared" ref="BP50:BP55" si="59">AVERAGE(BM50:BN50)</f>
        <v>3.8499999999999996</v>
      </c>
      <c r="BR50" s="38">
        <v>15</v>
      </c>
      <c r="BS50" s="39">
        <v>6.3</v>
      </c>
      <c r="BT50" s="41">
        <v>8.5</v>
      </c>
      <c r="BU50" s="39">
        <v>8.3000000000000007</v>
      </c>
      <c r="BV50" s="40">
        <v>8.5</v>
      </c>
      <c r="BW50" s="184">
        <f t="shared" ref="BW50:BW55" si="60">AVERAGE(BS50:BT50)</f>
        <v>7.4</v>
      </c>
      <c r="BX50" s="49">
        <f t="shared" ref="BX50:BX55" si="61">AVERAGE(BU50:BV50)</f>
        <v>8.4</v>
      </c>
    </row>
    <row r="51" spans="1:76" x14ac:dyDescent="0.2">
      <c r="A51" s="185">
        <v>116</v>
      </c>
      <c r="B51" s="37" t="s">
        <v>32</v>
      </c>
      <c r="C51" s="38">
        <v>16</v>
      </c>
      <c r="D51" s="39">
        <v>11.9</v>
      </c>
      <c r="E51" s="40">
        <v>16.5</v>
      </c>
      <c r="F51" s="41"/>
      <c r="G51" s="39">
        <v>12.9</v>
      </c>
      <c r="H51" s="40">
        <v>11.9</v>
      </c>
      <c r="I51" s="40"/>
      <c r="J51" s="184">
        <f t="shared" si="36"/>
        <v>14.2</v>
      </c>
      <c r="K51" s="49">
        <f t="shared" si="53"/>
        <v>12.4</v>
      </c>
      <c r="M51" s="38">
        <v>16</v>
      </c>
      <c r="N51" s="39">
        <v>9.1999999999999993</v>
      </c>
      <c r="O51" s="41">
        <v>5.4</v>
      </c>
      <c r="P51" s="39">
        <v>1.1000000000000001</v>
      </c>
      <c r="Q51" s="40">
        <v>0.8</v>
      </c>
      <c r="R51" s="184">
        <f t="shared" si="37"/>
        <v>7.3</v>
      </c>
      <c r="S51" s="49">
        <f t="shared" si="38"/>
        <v>0.95000000000000007</v>
      </c>
      <c r="U51" s="38">
        <v>16</v>
      </c>
      <c r="V51" s="39">
        <v>8.5</v>
      </c>
      <c r="W51" s="41">
        <v>6.2</v>
      </c>
      <c r="X51" s="39">
        <v>1.1000000000000001</v>
      </c>
      <c r="Y51" s="40">
        <v>2.8</v>
      </c>
      <c r="Z51" s="184">
        <f t="shared" si="39"/>
        <v>7.35</v>
      </c>
      <c r="AA51" s="49">
        <f t="shared" si="40"/>
        <v>1.95</v>
      </c>
      <c r="AC51" s="38">
        <v>16</v>
      </c>
      <c r="AD51" s="39">
        <v>12.8</v>
      </c>
      <c r="AE51" s="41">
        <v>5.8</v>
      </c>
      <c r="AF51" s="39">
        <v>3.4</v>
      </c>
      <c r="AG51" s="40">
        <v>6.2</v>
      </c>
      <c r="AH51" s="184">
        <f t="shared" si="41"/>
        <v>9.3000000000000007</v>
      </c>
      <c r="AI51" s="49">
        <f t="shared" si="42"/>
        <v>4.8</v>
      </c>
      <c r="AK51" s="38">
        <v>16</v>
      </c>
      <c r="AL51" s="39">
        <v>5.4</v>
      </c>
      <c r="AM51" s="41">
        <v>8.4</v>
      </c>
      <c r="AN51" s="39">
        <v>2.2000000000000002</v>
      </c>
      <c r="AO51" s="40">
        <v>6.4</v>
      </c>
      <c r="AP51" s="184">
        <f t="shared" si="43"/>
        <v>6.9</v>
      </c>
      <c r="AQ51" s="49">
        <f t="shared" si="44"/>
        <v>4.3000000000000007</v>
      </c>
      <c r="AS51" s="38">
        <v>16</v>
      </c>
      <c r="AT51" s="39">
        <v>5.8</v>
      </c>
      <c r="AU51" s="41">
        <v>13.5</v>
      </c>
      <c r="AV51" s="39">
        <v>1.8</v>
      </c>
      <c r="AW51" s="40">
        <v>5.8</v>
      </c>
      <c r="AX51" s="184">
        <f t="shared" si="54"/>
        <v>9.65</v>
      </c>
      <c r="AY51" s="49">
        <f t="shared" si="55"/>
        <v>3.8</v>
      </c>
      <c r="AZ51" s="49">
        <v>2.1</v>
      </c>
      <c r="BB51" s="38">
        <v>16</v>
      </c>
      <c r="BC51" s="39">
        <v>5.8</v>
      </c>
      <c r="BD51" s="41">
        <v>7.6</v>
      </c>
      <c r="BE51" s="39">
        <v>4.0999999999999996</v>
      </c>
      <c r="BF51" s="40">
        <v>5.0999999999999996</v>
      </c>
      <c r="BG51" s="184">
        <f t="shared" si="56"/>
        <v>6.6999999999999993</v>
      </c>
      <c r="BH51" s="49">
        <f t="shared" si="57"/>
        <v>4.5999999999999996</v>
      </c>
      <c r="BJ51" s="38">
        <v>16</v>
      </c>
      <c r="BK51" s="39">
        <v>6.7</v>
      </c>
      <c r="BL51" s="41">
        <v>6.7</v>
      </c>
      <c r="BM51" s="39">
        <v>4.9000000000000004</v>
      </c>
      <c r="BN51" s="40">
        <v>4.3</v>
      </c>
      <c r="BO51" s="184">
        <f t="shared" si="58"/>
        <v>6.7</v>
      </c>
      <c r="BP51" s="49">
        <f t="shared" si="59"/>
        <v>4.5999999999999996</v>
      </c>
      <c r="BR51" s="38">
        <v>16</v>
      </c>
      <c r="BS51" s="39">
        <v>8.4</v>
      </c>
      <c r="BT51" s="41">
        <v>6.2</v>
      </c>
      <c r="BU51" s="39">
        <v>3.5</v>
      </c>
      <c r="BV51" s="40">
        <v>13.2</v>
      </c>
      <c r="BW51" s="184">
        <f t="shared" si="60"/>
        <v>7.3000000000000007</v>
      </c>
      <c r="BX51" s="49">
        <f t="shared" si="61"/>
        <v>8.35</v>
      </c>
    </row>
    <row r="52" spans="1:76" x14ac:dyDescent="0.2">
      <c r="A52" s="36">
        <v>92</v>
      </c>
      <c r="B52" s="37" t="s">
        <v>32</v>
      </c>
      <c r="C52" s="38">
        <v>17</v>
      </c>
      <c r="D52" s="39">
        <v>7.3</v>
      </c>
      <c r="E52" s="40">
        <v>13.8</v>
      </c>
      <c r="F52" s="41"/>
      <c r="G52" s="39">
        <v>8.6999999999999993</v>
      </c>
      <c r="H52" s="40">
        <v>6.9</v>
      </c>
      <c r="I52" s="40"/>
      <c r="J52" s="184">
        <f t="shared" si="36"/>
        <v>10.55</v>
      </c>
      <c r="K52" s="49">
        <f t="shared" si="53"/>
        <v>7.8</v>
      </c>
      <c r="M52" s="38">
        <v>17</v>
      </c>
      <c r="N52" s="39">
        <v>10.3</v>
      </c>
      <c r="O52" s="41">
        <v>5.8</v>
      </c>
      <c r="P52" s="39">
        <v>1.1000000000000001</v>
      </c>
      <c r="Q52" s="40">
        <v>3.3</v>
      </c>
      <c r="R52" s="184">
        <f t="shared" si="37"/>
        <v>8.0500000000000007</v>
      </c>
      <c r="S52" s="49">
        <f t="shared" si="38"/>
        <v>2.2000000000000002</v>
      </c>
      <c r="U52" s="38">
        <v>17</v>
      </c>
      <c r="V52" s="39">
        <v>6.7</v>
      </c>
      <c r="W52" s="41">
        <v>10.199999999999999</v>
      </c>
      <c r="X52" s="39">
        <v>0.8</v>
      </c>
      <c r="Y52" s="40">
        <v>2.4</v>
      </c>
      <c r="Z52" s="184">
        <f t="shared" si="39"/>
        <v>8.4499999999999993</v>
      </c>
      <c r="AA52" s="49">
        <f t="shared" si="40"/>
        <v>1.6</v>
      </c>
      <c r="AC52" s="38">
        <v>17</v>
      </c>
      <c r="AD52" s="39">
        <v>6.5</v>
      </c>
      <c r="AE52" s="41">
        <v>6.1</v>
      </c>
      <c r="AF52" s="39">
        <v>6.1</v>
      </c>
      <c r="AG52" s="40">
        <v>3.5</v>
      </c>
      <c r="AH52" s="184">
        <f t="shared" si="41"/>
        <v>6.3</v>
      </c>
      <c r="AI52" s="49">
        <f t="shared" si="42"/>
        <v>4.8</v>
      </c>
      <c r="AK52" s="38">
        <v>17</v>
      </c>
      <c r="AL52" s="39">
        <v>12.8</v>
      </c>
      <c r="AM52" s="41">
        <v>7.9</v>
      </c>
      <c r="AN52" s="39">
        <v>5.9</v>
      </c>
      <c r="AO52" s="40">
        <v>5.2</v>
      </c>
      <c r="AP52" s="184">
        <f t="shared" si="43"/>
        <v>10.350000000000001</v>
      </c>
      <c r="AQ52" s="49">
        <f t="shared" si="44"/>
        <v>5.5500000000000007</v>
      </c>
      <c r="AS52" s="38">
        <v>17</v>
      </c>
      <c r="AT52" s="39">
        <v>9.9</v>
      </c>
      <c r="AU52" s="41">
        <v>7.1</v>
      </c>
      <c r="AV52" s="39">
        <v>7.8</v>
      </c>
      <c r="AW52" s="40">
        <v>5.6</v>
      </c>
      <c r="AX52" s="184">
        <f t="shared" si="54"/>
        <v>8.5</v>
      </c>
      <c r="AY52" s="49">
        <f t="shared" si="55"/>
        <v>6.6999999999999993</v>
      </c>
      <c r="AZ52" s="49">
        <v>5.5</v>
      </c>
      <c r="BB52" s="38">
        <v>17</v>
      </c>
      <c r="BC52" s="39">
        <v>8.6</v>
      </c>
      <c r="BD52" s="41">
        <v>10.199999999999999</v>
      </c>
      <c r="BE52" s="39">
        <v>6.8</v>
      </c>
      <c r="BF52" s="40">
        <v>4.4000000000000004</v>
      </c>
      <c r="BG52" s="184">
        <f t="shared" si="56"/>
        <v>9.3999999999999986</v>
      </c>
      <c r="BH52" s="49">
        <f t="shared" si="57"/>
        <v>5.6</v>
      </c>
      <c r="BJ52" s="38">
        <v>17</v>
      </c>
      <c r="BK52" s="39">
        <v>12.4</v>
      </c>
      <c r="BL52" s="41">
        <v>8.9</v>
      </c>
      <c r="BM52" s="39">
        <v>4.9000000000000004</v>
      </c>
      <c r="BN52" s="40">
        <v>8.9</v>
      </c>
      <c r="BO52" s="184">
        <f t="shared" si="58"/>
        <v>10.65</v>
      </c>
      <c r="BP52" s="49">
        <f t="shared" si="59"/>
        <v>6.9</v>
      </c>
      <c r="BR52" s="38">
        <v>17</v>
      </c>
      <c r="BS52" s="39">
        <v>8.1</v>
      </c>
      <c r="BT52" s="41">
        <v>10.199999999999999</v>
      </c>
      <c r="BU52" s="39">
        <v>10.6</v>
      </c>
      <c r="BV52" s="40">
        <v>4.7</v>
      </c>
      <c r="BW52" s="184">
        <f t="shared" si="60"/>
        <v>9.1499999999999986</v>
      </c>
      <c r="BX52" s="49">
        <f t="shared" si="61"/>
        <v>7.65</v>
      </c>
    </row>
    <row r="53" spans="1:76" x14ac:dyDescent="0.2">
      <c r="A53" s="36">
        <v>93</v>
      </c>
      <c r="B53" s="37" t="s">
        <v>32</v>
      </c>
      <c r="C53" s="38">
        <v>18</v>
      </c>
      <c r="D53" s="39">
        <v>6.6</v>
      </c>
      <c r="E53" s="40">
        <v>13.6</v>
      </c>
      <c r="F53" s="41"/>
      <c r="G53" s="39">
        <v>7.9</v>
      </c>
      <c r="H53" s="40">
        <v>14.8</v>
      </c>
      <c r="I53" s="40"/>
      <c r="J53" s="184">
        <f t="shared" si="36"/>
        <v>10.1</v>
      </c>
      <c r="K53" s="49">
        <f t="shared" si="53"/>
        <v>11.350000000000001</v>
      </c>
      <c r="M53" s="38">
        <v>18</v>
      </c>
      <c r="N53" s="39">
        <v>10.4</v>
      </c>
      <c r="O53" s="41">
        <v>6.9</v>
      </c>
      <c r="P53" s="39">
        <v>0.8</v>
      </c>
      <c r="Q53" s="40">
        <v>0.9</v>
      </c>
      <c r="R53" s="184">
        <f t="shared" si="37"/>
        <v>8.65</v>
      </c>
      <c r="S53" s="49">
        <f t="shared" si="38"/>
        <v>0.85000000000000009</v>
      </c>
      <c r="U53" s="38">
        <v>18</v>
      </c>
      <c r="V53" s="39">
        <v>8.1</v>
      </c>
      <c r="W53" s="41">
        <v>6.1</v>
      </c>
      <c r="X53" s="39">
        <v>0.9</v>
      </c>
      <c r="Y53" s="40">
        <v>1.8</v>
      </c>
      <c r="Z53" s="184">
        <f t="shared" si="39"/>
        <v>7.1</v>
      </c>
      <c r="AA53" s="49">
        <f t="shared" si="40"/>
        <v>1.35</v>
      </c>
      <c r="AC53" s="38">
        <v>18</v>
      </c>
      <c r="AD53" s="39">
        <v>5.9</v>
      </c>
      <c r="AE53" s="41">
        <v>9.1</v>
      </c>
      <c r="AF53" s="39">
        <v>5.7</v>
      </c>
      <c r="AG53" s="40">
        <v>7.1</v>
      </c>
      <c r="AH53" s="184">
        <f t="shared" si="41"/>
        <v>7.5</v>
      </c>
      <c r="AI53" s="49">
        <f t="shared" si="42"/>
        <v>6.4</v>
      </c>
      <c r="AK53" s="38">
        <v>18</v>
      </c>
      <c r="AL53" s="39">
        <v>15.5</v>
      </c>
      <c r="AM53" s="41">
        <v>10.7</v>
      </c>
      <c r="AN53" s="39">
        <v>3.1</v>
      </c>
      <c r="AO53" s="40">
        <v>1.9</v>
      </c>
      <c r="AP53" s="184">
        <f t="shared" si="43"/>
        <v>13.1</v>
      </c>
      <c r="AQ53" s="49">
        <f t="shared" si="44"/>
        <v>2.5</v>
      </c>
      <c r="AS53" s="38">
        <v>18</v>
      </c>
      <c r="AT53" s="39">
        <v>6.8</v>
      </c>
      <c r="AU53" s="41">
        <v>7.9</v>
      </c>
      <c r="AV53" s="39">
        <v>4.8</v>
      </c>
      <c r="AW53" s="40">
        <v>3.9</v>
      </c>
      <c r="AX53" s="184">
        <f t="shared" si="54"/>
        <v>7.35</v>
      </c>
      <c r="AY53" s="49">
        <f t="shared" si="55"/>
        <v>4.3499999999999996</v>
      </c>
      <c r="AZ53" s="49">
        <v>2.9</v>
      </c>
      <c r="BB53" s="38">
        <v>18</v>
      </c>
      <c r="BC53" s="39">
        <v>6.9</v>
      </c>
      <c r="BD53" s="41">
        <v>12.8</v>
      </c>
      <c r="BE53" s="39">
        <v>9.5</v>
      </c>
      <c r="BF53" s="40">
        <v>8.5</v>
      </c>
      <c r="BG53" s="184">
        <f t="shared" si="56"/>
        <v>9.8500000000000014</v>
      </c>
      <c r="BH53" s="49">
        <f t="shared" si="57"/>
        <v>9</v>
      </c>
      <c r="BJ53" s="38">
        <v>18</v>
      </c>
      <c r="BK53" s="39">
        <v>6.8</v>
      </c>
      <c r="BL53" s="41">
        <v>14.9</v>
      </c>
      <c r="BM53" s="39">
        <v>5.9</v>
      </c>
      <c r="BN53" s="40">
        <v>10.9</v>
      </c>
      <c r="BO53" s="184">
        <f t="shared" si="58"/>
        <v>10.85</v>
      </c>
      <c r="BP53" s="49">
        <f t="shared" si="59"/>
        <v>8.4</v>
      </c>
      <c r="BR53" s="38">
        <v>18</v>
      </c>
      <c r="BS53" s="39">
        <v>6.7</v>
      </c>
      <c r="BT53" s="41">
        <v>8.9</v>
      </c>
      <c r="BU53" s="39">
        <v>5.3</v>
      </c>
      <c r="BV53" s="40">
        <v>3.9</v>
      </c>
      <c r="BW53" s="184">
        <f t="shared" si="60"/>
        <v>7.8000000000000007</v>
      </c>
      <c r="BX53" s="49">
        <f t="shared" si="61"/>
        <v>4.5999999999999996</v>
      </c>
    </row>
    <row r="54" spans="1:76" x14ac:dyDescent="0.2">
      <c r="A54" s="36">
        <v>97</v>
      </c>
      <c r="B54" s="37" t="s">
        <v>32</v>
      </c>
      <c r="C54" s="38">
        <v>21</v>
      </c>
      <c r="D54" s="39">
        <v>14.7</v>
      </c>
      <c r="E54" s="40">
        <v>6.5</v>
      </c>
      <c r="F54" s="41"/>
      <c r="G54" s="39">
        <v>10.8</v>
      </c>
      <c r="H54" s="40">
        <v>6.3</v>
      </c>
      <c r="I54" s="40"/>
      <c r="J54" s="184">
        <f t="shared" si="36"/>
        <v>10.6</v>
      </c>
      <c r="K54" s="49">
        <f t="shared" si="53"/>
        <v>8.5500000000000007</v>
      </c>
      <c r="M54" s="38">
        <v>21</v>
      </c>
      <c r="N54" s="39">
        <v>9.1</v>
      </c>
      <c r="O54" s="41">
        <v>12.9</v>
      </c>
      <c r="P54" s="39">
        <v>1.2</v>
      </c>
      <c r="Q54" s="40">
        <v>0.7</v>
      </c>
      <c r="R54" s="184">
        <f t="shared" si="37"/>
        <v>11</v>
      </c>
      <c r="S54" s="49">
        <f t="shared" si="38"/>
        <v>0.95</v>
      </c>
      <c r="U54" s="38">
        <v>21</v>
      </c>
      <c r="V54" s="39">
        <v>5.8</v>
      </c>
      <c r="W54" s="41">
        <v>6.7</v>
      </c>
      <c r="X54" s="39">
        <v>1.6</v>
      </c>
      <c r="Y54" s="40">
        <v>1.6</v>
      </c>
      <c r="Z54" s="184">
        <f t="shared" si="39"/>
        <v>6.25</v>
      </c>
      <c r="AA54" s="49">
        <f t="shared" si="40"/>
        <v>1.6</v>
      </c>
      <c r="AC54" s="38">
        <v>21</v>
      </c>
      <c r="AD54" s="39">
        <v>8.1</v>
      </c>
      <c r="AE54" s="41">
        <v>9.6999999999999993</v>
      </c>
      <c r="AF54" s="39">
        <v>0.9</v>
      </c>
      <c r="AG54" s="40">
        <v>2.1</v>
      </c>
      <c r="AH54" s="184">
        <f t="shared" si="41"/>
        <v>8.8999999999999986</v>
      </c>
      <c r="AI54" s="49">
        <f t="shared" si="42"/>
        <v>1.5</v>
      </c>
      <c r="AK54" s="38">
        <v>21</v>
      </c>
      <c r="AL54" s="39">
        <v>8.1</v>
      </c>
      <c r="AM54" s="41">
        <v>6.1</v>
      </c>
      <c r="AN54" s="39">
        <v>1.7</v>
      </c>
      <c r="AO54" s="40">
        <v>2.9</v>
      </c>
      <c r="AP54" s="184">
        <f t="shared" si="43"/>
        <v>7.1</v>
      </c>
      <c r="AQ54" s="49">
        <f t="shared" si="44"/>
        <v>2.2999999999999998</v>
      </c>
      <c r="AS54" s="38">
        <v>21</v>
      </c>
      <c r="AT54" s="39">
        <v>11.9</v>
      </c>
      <c r="AU54" s="41">
        <v>8.3000000000000007</v>
      </c>
      <c r="AV54" s="39">
        <v>4.8</v>
      </c>
      <c r="AW54" s="40">
        <v>6.2</v>
      </c>
      <c r="AX54" s="184">
        <f t="shared" si="54"/>
        <v>10.100000000000001</v>
      </c>
      <c r="AY54" s="49">
        <f t="shared" si="55"/>
        <v>5.5</v>
      </c>
      <c r="AZ54" s="49">
        <v>1.5</v>
      </c>
      <c r="BB54" s="38">
        <v>21</v>
      </c>
      <c r="BC54" s="39">
        <v>7.7</v>
      </c>
      <c r="BD54" s="41">
        <v>12.3</v>
      </c>
      <c r="BE54" s="39">
        <v>2.8</v>
      </c>
      <c r="BF54" s="40">
        <v>4.5999999999999996</v>
      </c>
      <c r="BG54" s="184">
        <f t="shared" si="56"/>
        <v>10</v>
      </c>
      <c r="BH54" s="49">
        <f t="shared" si="57"/>
        <v>3.6999999999999997</v>
      </c>
      <c r="BJ54" s="38">
        <v>21</v>
      </c>
      <c r="BK54" s="39">
        <v>13.9</v>
      </c>
      <c r="BL54" s="41">
        <v>6.2</v>
      </c>
      <c r="BM54" s="39">
        <v>5.8</v>
      </c>
      <c r="BN54" s="40">
        <v>4.9000000000000004</v>
      </c>
      <c r="BO54" s="184">
        <f t="shared" si="58"/>
        <v>10.050000000000001</v>
      </c>
      <c r="BP54" s="49">
        <f t="shared" si="59"/>
        <v>5.35</v>
      </c>
      <c r="BR54" s="38">
        <v>21</v>
      </c>
      <c r="BS54" s="39">
        <v>15.7</v>
      </c>
      <c r="BT54" s="41">
        <v>6.3</v>
      </c>
      <c r="BU54" s="39">
        <v>6.5</v>
      </c>
      <c r="BV54" s="40">
        <v>3.6</v>
      </c>
      <c r="BW54" s="184">
        <f t="shared" si="60"/>
        <v>11</v>
      </c>
      <c r="BX54" s="49">
        <f t="shared" si="61"/>
        <v>5.05</v>
      </c>
    </row>
    <row r="55" spans="1:76" ht="15.75" thickBot="1" x14ac:dyDescent="0.25">
      <c r="A55" s="5">
        <v>91</v>
      </c>
      <c r="B55" s="37" t="s">
        <v>32</v>
      </c>
      <c r="C55" s="63">
        <v>24</v>
      </c>
      <c r="D55" s="190">
        <v>6.1</v>
      </c>
      <c r="E55" s="191">
        <v>12.9</v>
      </c>
      <c r="F55" s="192"/>
      <c r="G55" s="190">
        <v>7.1</v>
      </c>
      <c r="H55" s="191">
        <v>15.6</v>
      </c>
      <c r="I55" s="191"/>
      <c r="J55" s="193">
        <f t="shared" si="36"/>
        <v>9.5</v>
      </c>
      <c r="K55" s="194">
        <f t="shared" si="53"/>
        <v>11.35</v>
      </c>
      <c r="M55" s="63">
        <v>24</v>
      </c>
      <c r="N55" s="190">
        <v>7.7</v>
      </c>
      <c r="O55" s="192">
        <v>9.6</v>
      </c>
      <c r="P55" s="190">
        <v>0.8</v>
      </c>
      <c r="Q55" s="191">
        <v>0.9</v>
      </c>
      <c r="R55" s="193">
        <f t="shared" si="37"/>
        <v>8.65</v>
      </c>
      <c r="S55" s="194">
        <f t="shared" si="38"/>
        <v>0.85000000000000009</v>
      </c>
      <c r="U55" s="38">
        <v>24</v>
      </c>
      <c r="V55" s="190">
        <v>7.8</v>
      </c>
      <c r="W55" s="192">
        <v>6.4</v>
      </c>
      <c r="X55" s="190">
        <v>2.4</v>
      </c>
      <c r="Y55" s="191">
        <v>1.7</v>
      </c>
      <c r="Z55" s="193">
        <f t="shared" si="39"/>
        <v>7.1</v>
      </c>
      <c r="AA55" s="194">
        <f t="shared" si="40"/>
        <v>2.0499999999999998</v>
      </c>
      <c r="AC55" s="38">
        <v>24</v>
      </c>
      <c r="AD55" s="190">
        <v>5.8</v>
      </c>
      <c r="AE55" s="192">
        <v>6.3</v>
      </c>
      <c r="AF55" s="190">
        <v>4.9000000000000004</v>
      </c>
      <c r="AG55" s="191">
        <v>4.5999999999999996</v>
      </c>
      <c r="AH55" s="193">
        <f t="shared" si="41"/>
        <v>6.05</v>
      </c>
      <c r="AI55" s="194">
        <f t="shared" si="42"/>
        <v>4.75</v>
      </c>
      <c r="AK55" s="38">
        <v>24</v>
      </c>
      <c r="AL55" s="190">
        <v>8</v>
      </c>
      <c r="AM55" s="192">
        <v>9.6999999999999993</v>
      </c>
      <c r="AN55" s="190">
        <v>1.5</v>
      </c>
      <c r="AO55" s="191">
        <v>5.7</v>
      </c>
      <c r="AP55" s="193">
        <f t="shared" si="43"/>
        <v>8.85</v>
      </c>
      <c r="AQ55" s="194">
        <f t="shared" si="44"/>
        <v>3.6</v>
      </c>
      <c r="AS55" s="38">
        <v>24</v>
      </c>
      <c r="AT55" s="190">
        <v>14.3</v>
      </c>
      <c r="AU55" s="192">
        <v>5.8</v>
      </c>
      <c r="AV55" s="190">
        <v>5.4</v>
      </c>
      <c r="AW55" s="191">
        <v>10.6</v>
      </c>
      <c r="AX55" s="193">
        <f t="shared" si="54"/>
        <v>10.050000000000001</v>
      </c>
      <c r="AY55" s="194">
        <f t="shared" si="55"/>
        <v>8</v>
      </c>
      <c r="AZ55" s="194">
        <v>2.8</v>
      </c>
      <c r="BB55" s="38">
        <v>24</v>
      </c>
      <c r="BC55" s="190">
        <v>7.9</v>
      </c>
      <c r="BD55" s="192">
        <v>6.2</v>
      </c>
      <c r="BE55" s="190">
        <v>6.8</v>
      </c>
      <c r="BF55" s="191">
        <v>5.2</v>
      </c>
      <c r="BG55" s="193">
        <f t="shared" si="56"/>
        <v>7.0500000000000007</v>
      </c>
      <c r="BH55" s="194">
        <f t="shared" si="57"/>
        <v>6</v>
      </c>
      <c r="BJ55" s="38">
        <v>24</v>
      </c>
      <c r="BK55" s="190">
        <v>9.9</v>
      </c>
      <c r="BL55" s="192">
        <v>6.8</v>
      </c>
      <c r="BM55" s="190">
        <v>3.5</v>
      </c>
      <c r="BN55" s="191">
        <v>11.9</v>
      </c>
      <c r="BO55" s="193">
        <f t="shared" si="58"/>
        <v>8.35</v>
      </c>
      <c r="BP55" s="194">
        <f t="shared" si="59"/>
        <v>7.7</v>
      </c>
      <c r="BR55" s="63">
        <v>24</v>
      </c>
      <c r="BS55" s="190">
        <v>6.2</v>
      </c>
      <c r="BT55" s="192">
        <v>6.1</v>
      </c>
      <c r="BU55" s="190">
        <v>9.1</v>
      </c>
      <c r="BV55" s="191">
        <v>9.1999999999999993</v>
      </c>
      <c r="BW55" s="193">
        <f t="shared" si="60"/>
        <v>6.15</v>
      </c>
      <c r="BX55" s="194">
        <f t="shared" si="61"/>
        <v>9.1499999999999986</v>
      </c>
    </row>
    <row r="56" spans="1:76" x14ac:dyDescent="0.25">
      <c r="I56" s="12" t="s">
        <v>48</v>
      </c>
      <c r="J56" s="195">
        <f>AVERAGE(J43:J55)</f>
        <v>10.21153846153846</v>
      </c>
      <c r="K56" s="196">
        <f>AVERAGE(K43:K55)</f>
        <v>9.7576923076923077</v>
      </c>
      <c r="Q56" s="12" t="s">
        <v>48</v>
      </c>
      <c r="R56" s="195">
        <f>AVERAGE(R43:R55)</f>
        <v>8.4153846153846157</v>
      </c>
      <c r="S56" s="196">
        <f>AVERAGE(S43:S55)</f>
        <v>1.5538461538461541</v>
      </c>
      <c r="Y56" s="12" t="s">
        <v>48</v>
      </c>
      <c r="Z56" s="195">
        <f>AVERAGE(Z43:Z55)</f>
        <v>8.0961538461538449</v>
      </c>
      <c r="AA56" s="196">
        <f>AVERAGE(AA43:AA55)</f>
        <v>1.5769230769230769</v>
      </c>
      <c r="AG56" s="12" t="s">
        <v>48</v>
      </c>
      <c r="AH56" s="195">
        <f>AVERAGE(AH43:AH55)</f>
        <v>7.7961538461538469</v>
      </c>
      <c r="AI56" s="196">
        <f>AVERAGE(AI43:AI55)</f>
        <v>3.5269230769230764</v>
      </c>
      <c r="AO56" s="12" t="s">
        <v>48</v>
      </c>
      <c r="AP56" s="195">
        <f>AVERAGE(AP43:AP55)</f>
        <v>7.9807692307692308</v>
      </c>
      <c r="AQ56" s="196">
        <f>AVERAGE(AQ43:AQ55)</f>
        <v>3.930769230769231</v>
      </c>
      <c r="AW56" s="12" t="s">
        <v>48</v>
      </c>
      <c r="AX56" s="195">
        <f>AVERAGE(AX43:AX55)</f>
        <v>8.209090909090909</v>
      </c>
      <c r="AY56" s="196">
        <f>AVERAGE(AY43:AY55)</f>
        <v>4.6000000000000005</v>
      </c>
      <c r="AZ56" s="196">
        <f>AVERAGE(AZ43:AZ55)</f>
        <v>3.6454545454545451</v>
      </c>
      <c r="BF56" s="12" t="s">
        <v>48</v>
      </c>
      <c r="BG56" s="195">
        <f>AVERAGE(BG43:BG55)</f>
        <v>8.5363636363636353</v>
      </c>
      <c r="BH56" s="196">
        <f>AVERAGE(BH43:BH55)</f>
        <v>5.0681818181818183</v>
      </c>
      <c r="BN56" s="12" t="s">
        <v>48</v>
      </c>
      <c r="BO56" s="195">
        <f>AVERAGE(BO43:BO55)</f>
        <v>8.872727272727273</v>
      </c>
      <c r="BP56" s="196">
        <f>AVERAGE(BP43:BP55)</f>
        <v>6.6136363636363633</v>
      </c>
      <c r="BV56" s="12" t="s">
        <v>48</v>
      </c>
      <c r="BW56" s="195">
        <f>AVERAGE(BW43:BW55)</f>
        <v>8.1181818181818173</v>
      </c>
      <c r="BX56" s="196">
        <f>AVERAGE(BX43:BX55)</f>
        <v>7.4136363636363622</v>
      </c>
    </row>
  </sheetData>
  <mergeCells count="36">
    <mergeCell ref="BC30:BD30"/>
    <mergeCell ref="BE30:BF30"/>
    <mergeCell ref="BK30:BL30"/>
    <mergeCell ref="BM30:BN30"/>
    <mergeCell ref="BS30:BT30"/>
    <mergeCell ref="BU30:BV30"/>
    <mergeCell ref="AD30:AE30"/>
    <mergeCell ref="AF30:AG30"/>
    <mergeCell ref="AL30:AM30"/>
    <mergeCell ref="AN30:AO30"/>
    <mergeCell ref="AT30:AU30"/>
    <mergeCell ref="AV30:AW30"/>
    <mergeCell ref="D30:F30"/>
    <mergeCell ref="G30:I30"/>
    <mergeCell ref="N30:O30"/>
    <mergeCell ref="P30:Q30"/>
    <mergeCell ref="V30:W30"/>
    <mergeCell ref="X30:Y30"/>
    <mergeCell ref="BC3:BD3"/>
    <mergeCell ref="BE3:BF3"/>
    <mergeCell ref="BK3:BL3"/>
    <mergeCell ref="BM3:BN3"/>
    <mergeCell ref="BS3:BT3"/>
    <mergeCell ref="BU3:BV3"/>
    <mergeCell ref="AD3:AE3"/>
    <mergeCell ref="AF3:AG3"/>
    <mergeCell ref="AL3:AM3"/>
    <mergeCell ref="AN3:AO3"/>
    <mergeCell ref="AT3:AU3"/>
    <mergeCell ref="AV3:AW3"/>
    <mergeCell ref="D3:F3"/>
    <mergeCell ref="G3:I3"/>
    <mergeCell ref="N3:O3"/>
    <mergeCell ref="P3:Q3"/>
    <mergeCell ref="V3:W3"/>
    <mergeCell ref="X3:Y3"/>
  </mergeCells>
  <phoneticPr fontId="2" type="noConversion"/>
  <pageMargins left="0.69930555555555596" right="0.69930555555555596" top="0.75" bottom="0.75" header="0.3" footer="0.3"/>
  <pageSetup paperSize="9" orientation="landscape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CD56"/>
  <sheetViews>
    <sheetView topLeftCell="A7" workbookViewId="0">
      <selection activeCell="D13" sqref="D13"/>
    </sheetView>
  </sheetViews>
  <sheetFormatPr defaultColWidth="9" defaultRowHeight="15" x14ac:dyDescent="0.25"/>
  <cols>
    <col min="1" max="1" width="9.125" style="5" customWidth="1"/>
    <col min="2" max="2" width="9.25" style="6" customWidth="1"/>
    <col min="3" max="3" width="10.125" style="5" customWidth="1"/>
    <col min="4" max="4" width="11.75" style="5" customWidth="1"/>
    <col min="5" max="5" width="11.875" style="5" customWidth="1"/>
    <col min="6" max="6" width="9" style="5"/>
    <col min="7" max="7" width="11.625" style="5" customWidth="1"/>
    <col min="8" max="9" width="8.5" style="5" customWidth="1"/>
    <col min="10" max="10" width="10.125" style="5" customWidth="1"/>
    <col min="11" max="11" width="11.75" style="5" customWidth="1"/>
    <col min="12" max="12" width="11.875" style="5" customWidth="1"/>
    <col min="13" max="13" width="9" style="5"/>
    <col min="14" max="14" width="11.625" style="5" customWidth="1"/>
    <col min="15" max="15" width="8.5" style="5" customWidth="1"/>
    <col min="16" max="16" width="9" style="113"/>
    <col min="17" max="17" width="10.125" style="5" customWidth="1"/>
    <col min="18" max="18" width="11.75" style="5" customWidth="1"/>
    <col min="19" max="19" width="11.875" style="5" customWidth="1"/>
    <col min="20" max="20" width="9" style="5"/>
    <col min="21" max="21" width="11.625" style="5" customWidth="1"/>
    <col min="22" max="22" width="8.5" style="5" customWidth="1"/>
    <col min="23" max="23" width="9" style="113"/>
    <col min="24" max="24" width="10.125" style="5" customWidth="1"/>
    <col min="25" max="25" width="11.75" style="5" customWidth="1"/>
    <col min="26" max="26" width="11.875" style="5" customWidth="1"/>
    <col min="27" max="27" width="9" style="5"/>
    <col min="28" max="28" width="11.625" style="5" customWidth="1"/>
    <col min="29" max="29" width="8.5" style="5" customWidth="1"/>
    <col min="30" max="30" width="9" style="113"/>
    <col min="31" max="31" width="10.125" style="5" customWidth="1"/>
    <col min="32" max="32" width="11.75" style="5" customWidth="1"/>
    <col min="33" max="33" width="11.875" style="5" customWidth="1"/>
    <col min="34" max="34" width="9" style="5"/>
    <col min="35" max="35" width="11.625" style="5" customWidth="1"/>
    <col min="36" max="36" width="8.5" style="5" customWidth="1"/>
    <col min="37" max="37" width="9" style="113"/>
    <col min="38" max="38" width="10.125" style="5" customWidth="1"/>
    <col min="39" max="39" width="11.75" style="5" customWidth="1"/>
    <col min="40" max="40" width="11.875" style="5" customWidth="1"/>
    <col min="41" max="41" width="9" style="5"/>
    <col min="42" max="42" width="11.625" style="5" customWidth="1"/>
    <col min="43" max="43" width="8.5" style="5" customWidth="1"/>
    <col min="44" max="44" width="9" style="5"/>
    <col min="45" max="45" width="11.625" style="5" customWidth="1"/>
    <col min="46" max="46" width="8.5" style="5" customWidth="1"/>
    <col min="47" max="47" width="9" style="113"/>
    <col min="48" max="48" width="10.125" style="5" customWidth="1"/>
    <col min="49" max="49" width="11.75" style="5" customWidth="1"/>
    <col min="50" max="50" width="11.875" style="5" customWidth="1"/>
    <col min="51" max="51" width="9" style="5"/>
    <col min="52" max="52" width="11.625" style="5" customWidth="1"/>
    <col min="53" max="53" width="8.5" style="5" customWidth="1"/>
    <col min="54" max="54" width="9" style="113"/>
    <col min="55" max="55" width="10.125" style="5" customWidth="1"/>
    <col min="56" max="56" width="11.75" style="5" customWidth="1"/>
    <col min="57" max="57" width="11.875" style="5" customWidth="1"/>
    <col min="58" max="58" width="9" style="5"/>
    <col min="59" max="59" width="11.625" style="5" customWidth="1"/>
    <col min="60" max="60" width="8.5" style="5" customWidth="1"/>
    <col min="61" max="61" width="9" style="113"/>
    <col min="62" max="62" width="10.125" style="5" customWidth="1"/>
    <col min="63" max="63" width="11.75" style="5" customWidth="1"/>
    <col min="64" max="64" width="11.875" style="8" customWidth="1"/>
    <col min="65" max="65" width="9" style="5"/>
    <col min="66" max="66" width="11.625" style="5" customWidth="1"/>
    <col min="67" max="67" width="8.5" style="9" customWidth="1"/>
    <col min="68" max="68" width="9" style="113"/>
    <col min="69" max="69" width="10.125" style="5" customWidth="1"/>
    <col min="70" max="70" width="11.75" style="5" customWidth="1"/>
    <col min="71" max="71" width="11.875" style="8" customWidth="1"/>
    <col min="72" max="72" width="9" style="5"/>
    <col min="73" max="73" width="11.625" style="5" customWidth="1"/>
    <col min="74" max="74" width="8.5" style="9" customWidth="1"/>
    <col min="75" max="75" width="9" style="113"/>
    <col min="76" max="76" width="10.125" style="5" customWidth="1"/>
    <col min="77" max="77" width="11.75" style="5" customWidth="1"/>
    <col min="78" max="78" width="8.5" style="9" customWidth="1"/>
    <col min="79" max="79" width="9" style="5"/>
    <col min="80" max="80" width="11.625" style="5" customWidth="1"/>
    <col min="81" max="81" width="8.5" style="9" customWidth="1"/>
    <col min="82" max="82" width="9" style="218"/>
    <col min="83" max="16384" width="9" style="113"/>
  </cols>
  <sheetData>
    <row r="1" spans="1:82" s="5" customFormat="1" x14ac:dyDescent="0.25">
      <c r="B1" s="6"/>
      <c r="C1" s="5">
        <v>20190717</v>
      </c>
      <c r="D1" s="179" t="s">
        <v>158</v>
      </c>
      <c r="E1" s="78"/>
      <c r="F1" s="79"/>
      <c r="H1" s="80"/>
      <c r="I1" s="80"/>
      <c r="J1" s="5">
        <v>20190717</v>
      </c>
      <c r="K1" s="179" t="s">
        <v>158</v>
      </c>
      <c r="L1" s="78"/>
      <c r="M1" s="79"/>
      <c r="O1" s="80"/>
      <c r="Q1" s="5">
        <v>20190718</v>
      </c>
      <c r="R1" s="179" t="s">
        <v>158</v>
      </c>
      <c r="S1" s="78"/>
      <c r="T1" s="79"/>
      <c r="V1" s="80"/>
      <c r="X1" s="5">
        <v>20190720</v>
      </c>
      <c r="Y1" s="179" t="s">
        <v>158</v>
      </c>
      <c r="Z1" s="78"/>
      <c r="AA1" s="79"/>
      <c r="AC1" s="80"/>
      <c r="AE1" s="5">
        <v>20190722</v>
      </c>
      <c r="AF1" s="179" t="s">
        <v>158</v>
      </c>
      <c r="AG1" s="78"/>
      <c r="AH1" s="79"/>
      <c r="AJ1" s="80"/>
      <c r="AL1" s="5">
        <v>20190724</v>
      </c>
      <c r="AM1" s="179" t="s">
        <v>158</v>
      </c>
      <c r="AN1" s="78"/>
      <c r="AO1" s="79"/>
      <c r="AQ1" s="80"/>
      <c r="AR1" s="79"/>
      <c r="AT1" s="80"/>
      <c r="AV1" s="5">
        <v>20190731</v>
      </c>
      <c r="AW1" s="179" t="s">
        <v>158</v>
      </c>
      <c r="AX1" s="78"/>
      <c r="AY1" s="79"/>
      <c r="BA1" s="80"/>
      <c r="BC1" s="5">
        <v>20190807</v>
      </c>
      <c r="BD1" s="179" t="s">
        <v>158</v>
      </c>
      <c r="BE1" s="78"/>
      <c r="BF1" s="79"/>
      <c r="BH1" s="80"/>
      <c r="BJ1" s="5">
        <v>20190814</v>
      </c>
      <c r="BK1" s="179" t="s">
        <v>158</v>
      </c>
      <c r="BL1" s="197"/>
      <c r="BM1" s="79"/>
      <c r="BO1" s="198"/>
      <c r="BQ1" s="5">
        <v>20190904</v>
      </c>
      <c r="BR1" s="179" t="s">
        <v>158</v>
      </c>
      <c r="BS1" s="197"/>
      <c r="BT1" s="79"/>
      <c r="BV1" s="198"/>
      <c r="BX1" s="5">
        <v>20190916</v>
      </c>
      <c r="BY1" s="179" t="s">
        <v>158</v>
      </c>
      <c r="BZ1" s="198"/>
      <c r="CA1" s="79"/>
      <c r="CC1" s="198"/>
      <c r="CD1" s="9"/>
    </row>
    <row r="2" spans="1:82" s="5" customFormat="1" ht="15.75" thickBot="1" x14ac:dyDescent="0.3">
      <c r="B2" s="6"/>
      <c r="C2" s="6" t="s">
        <v>1</v>
      </c>
      <c r="D2" s="6" t="s">
        <v>50</v>
      </c>
      <c r="E2" s="79" t="s">
        <v>51</v>
      </c>
      <c r="F2" s="81"/>
      <c r="H2" s="82" t="s">
        <v>51</v>
      </c>
      <c r="I2" s="80"/>
      <c r="J2" s="180" t="s">
        <v>6</v>
      </c>
      <c r="K2" s="6" t="s">
        <v>50</v>
      </c>
      <c r="L2" s="79" t="s">
        <v>51</v>
      </c>
      <c r="M2" s="81"/>
      <c r="O2" s="82" t="s">
        <v>51</v>
      </c>
      <c r="Q2" s="180" t="s">
        <v>7</v>
      </c>
      <c r="R2" s="6" t="s">
        <v>50</v>
      </c>
      <c r="S2" s="79" t="s">
        <v>51</v>
      </c>
      <c r="T2" s="81"/>
      <c r="V2" s="82" t="s">
        <v>51</v>
      </c>
      <c r="X2" s="180" t="s">
        <v>8</v>
      </c>
      <c r="Y2" s="6" t="s">
        <v>50</v>
      </c>
      <c r="Z2" s="79" t="s">
        <v>51</v>
      </c>
      <c r="AA2" s="81"/>
      <c r="AC2" s="82" t="s">
        <v>51</v>
      </c>
      <c r="AE2" s="180" t="s">
        <v>9</v>
      </c>
      <c r="AF2" s="6" t="s">
        <v>50</v>
      </c>
      <c r="AG2" s="79" t="s">
        <v>51</v>
      </c>
      <c r="AH2" s="81"/>
      <c r="AJ2" s="82" t="s">
        <v>51</v>
      </c>
      <c r="AL2" s="180" t="s">
        <v>10</v>
      </c>
      <c r="AM2" s="6" t="s">
        <v>50</v>
      </c>
      <c r="AN2" s="79" t="s">
        <v>51</v>
      </c>
      <c r="AO2" s="81"/>
      <c r="AQ2" s="82" t="s">
        <v>51</v>
      </c>
      <c r="AR2" s="181" t="s">
        <v>160</v>
      </c>
      <c r="AT2" s="82" t="s">
        <v>51</v>
      </c>
      <c r="AV2" s="180" t="s">
        <v>12</v>
      </c>
      <c r="AW2" s="6" t="s">
        <v>50</v>
      </c>
      <c r="AX2" s="79" t="s">
        <v>51</v>
      </c>
      <c r="AY2" s="81"/>
      <c r="BA2" s="82" t="s">
        <v>51</v>
      </c>
      <c r="BC2" s="180" t="s">
        <v>13</v>
      </c>
      <c r="BD2" s="6" t="s">
        <v>50</v>
      </c>
      <c r="BE2" s="79" t="s">
        <v>51</v>
      </c>
      <c r="BF2" s="81"/>
      <c r="BH2" s="82" t="s">
        <v>51</v>
      </c>
      <c r="BJ2" s="180" t="s">
        <v>15</v>
      </c>
      <c r="BK2" s="6" t="s">
        <v>50</v>
      </c>
      <c r="BL2" s="79" t="s">
        <v>51</v>
      </c>
      <c r="BM2" s="81"/>
      <c r="BO2" s="82" t="s">
        <v>51</v>
      </c>
      <c r="BQ2" s="180" t="s">
        <v>16</v>
      </c>
      <c r="BR2" s="6" t="s">
        <v>50</v>
      </c>
      <c r="BS2" s="79" t="s">
        <v>51</v>
      </c>
      <c r="BT2" s="81"/>
      <c r="BV2" s="82" t="s">
        <v>51</v>
      </c>
      <c r="BX2" s="180" t="s">
        <v>161</v>
      </c>
      <c r="BY2" s="6" t="s">
        <v>50</v>
      </c>
      <c r="BZ2" s="82" t="s">
        <v>51</v>
      </c>
      <c r="CA2" s="81"/>
      <c r="CC2" s="82" t="s">
        <v>51</v>
      </c>
      <c r="CD2" s="14" t="s">
        <v>1</v>
      </c>
    </row>
    <row r="3" spans="1:82" s="5" customFormat="1" x14ac:dyDescent="0.25">
      <c r="A3" s="5" t="s">
        <v>17</v>
      </c>
      <c r="B3" s="5" t="s">
        <v>18</v>
      </c>
      <c r="C3" s="25" t="s">
        <v>22</v>
      </c>
      <c r="D3" s="95" t="s">
        <v>52</v>
      </c>
      <c r="E3" s="96" t="s">
        <v>53</v>
      </c>
      <c r="F3" s="97" t="s">
        <v>23</v>
      </c>
      <c r="G3" s="95" t="s">
        <v>52</v>
      </c>
      <c r="H3" s="98" t="s">
        <v>53</v>
      </c>
      <c r="I3" s="80"/>
      <c r="J3" s="25" t="s">
        <v>22</v>
      </c>
      <c r="K3" s="95" t="s">
        <v>52</v>
      </c>
      <c r="L3" s="96" t="s">
        <v>53</v>
      </c>
      <c r="M3" s="97" t="s">
        <v>23</v>
      </c>
      <c r="N3" s="95" t="s">
        <v>52</v>
      </c>
      <c r="O3" s="98" t="s">
        <v>53</v>
      </c>
      <c r="Q3" s="25" t="s">
        <v>22</v>
      </c>
      <c r="R3" s="95" t="s">
        <v>52</v>
      </c>
      <c r="S3" s="96" t="s">
        <v>53</v>
      </c>
      <c r="T3" s="97" t="s">
        <v>23</v>
      </c>
      <c r="U3" s="95" t="s">
        <v>52</v>
      </c>
      <c r="V3" s="98" t="s">
        <v>53</v>
      </c>
      <c r="X3" s="25" t="s">
        <v>22</v>
      </c>
      <c r="Y3" s="95" t="s">
        <v>52</v>
      </c>
      <c r="Z3" s="96" t="s">
        <v>53</v>
      </c>
      <c r="AA3" s="97" t="s">
        <v>23</v>
      </c>
      <c r="AB3" s="95" t="s">
        <v>52</v>
      </c>
      <c r="AC3" s="98" t="s">
        <v>53</v>
      </c>
      <c r="AE3" s="25" t="s">
        <v>22</v>
      </c>
      <c r="AF3" s="95" t="s">
        <v>52</v>
      </c>
      <c r="AG3" s="96" t="s">
        <v>53</v>
      </c>
      <c r="AH3" s="97" t="s">
        <v>23</v>
      </c>
      <c r="AI3" s="95" t="s">
        <v>52</v>
      </c>
      <c r="AJ3" s="98" t="s">
        <v>53</v>
      </c>
      <c r="AL3" s="25" t="s">
        <v>22</v>
      </c>
      <c r="AM3" s="95" t="s">
        <v>52</v>
      </c>
      <c r="AN3" s="96" t="s">
        <v>53</v>
      </c>
      <c r="AO3" s="97" t="s">
        <v>23</v>
      </c>
      <c r="AP3" s="95" t="s">
        <v>52</v>
      </c>
      <c r="AQ3" s="98" t="s">
        <v>53</v>
      </c>
      <c r="AR3" s="97" t="s">
        <v>23</v>
      </c>
      <c r="AS3" s="95" t="s">
        <v>52</v>
      </c>
      <c r="AT3" s="98" t="s">
        <v>53</v>
      </c>
      <c r="AV3" s="25" t="s">
        <v>22</v>
      </c>
      <c r="AW3" s="95" t="s">
        <v>52</v>
      </c>
      <c r="AX3" s="96" t="s">
        <v>53</v>
      </c>
      <c r="AY3" s="97" t="s">
        <v>23</v>
      </c>
      <c r="AZ3" s="95" t="s">
        <v>52</v>
      </c>
      <c r="BA3" s="98" t="s">
        <v>53</v>
      </c>
      <c r="BC3" s="25" t="s">
        <v>22</v>
      </c>
      <c r="BD3" s="95" t="s">
        <v>52</v>
      </c>
      <c r="BE3" s="96" t="s">
        <v>53</v>
      </c>
      <c r="BF3" s="97" t="s">
        <v>23</v>
      </c>
      <c r="BG3" s="95" t="s">
        <v>52</v>
      </c>
      <c r="BH3" s="98" t="s">
        <v>53</v>
      </c>
      <c r="BJ3" s="25" t="s">
        <v>22</v>
      </c>
      <c r="BK3" s="95" t="s">
        <v>52</v>
      </c>
      <c r="BL3" s="96" t="s">
        <v>53</v>
      </c>
      <c r="BM3" s="97" t="s">
        <v>23</v>
      </c>
      <c r="BN3" s="95" t="s">
        <v>52</v>
      </c>
      <c r="BO3" s="98" t="s">
        <v>53</v>
      </c>
      <c r="BQ3" s="25" t="s">
        <v>22</v>
      </c>
      <c r="BR3" s="95" t="s">
        <v>52</v>
      </c>
      <c r="BS3" s="96" t="s">
        <v>53</v>
      </c>
      <c r="BT3" s="97" t="s">
        <v>23</v>
      </c>
      <c r="BU3" s="95" t="s">
        <v>52</v>
      </c>
      <c r="BV3" s="98" t="s">
        <v>53</v>
      </c>
      <c r="BX3" s="97" t="s">
        <v>23</v>
      </c>
      <c r="BY3" s="95" t="s">
        <v>52</v>
      </c>
      <c r="BZ3" s="98" t="s">
        <v>53</v>
      </c>
      <c r="CA3" s="97" t="s">
        <v>23</v>
      </c>
      <c r="CB3" s="95" t="s">
        <v>52</v>
      </c>
      <c r="CC3" s="199" t="s">
        <v>53</v>
      </c>
      <c r="CD3" s="200" t="s">
        <v>53</v>
      </c>
    </row>
    <row r="4" spans="1:82" s="5" customFormat="1" x14ac:dyDescent="0.25">
      <c r="A4" s="36">
        <v>100</v>
      </c>
      <c r="B4" s="37" t="s">
        <v>32</v>
      </c>
      <c r="C4" s="38">
        <v>1</v>
      </c>
      <c r="D4" s="100" t="s">
        <v>72</v>
      </c>
      <c r="E4" s="101">
        <v>1.1619999999999999</v>
      </c>
      <c r="F4" s="102">
        <v>1</v>
      </c>
      <c r="G4" s="100" t="s">
        <v>94</v>
      </c>
      <c r="H4" s="103">
        <v>1.425</v>
      </c>
      <c r="I4" s="80"/>
      <c r="J4" s="38">
        <v>1</v>
      </c>
      <c r="K4" s="100" t="s">
        <v>55</v>
      </c>
      <c r="L4" s="101">
        <v>1.103</v>
      </c>
      <c r="M4" s="102">
        <v>1</v>
      </c>
      <c r="N4" s="100" t="s">
        <v>78</v>
      </c>
      <c r="O4" s="103">
        <v>0.30599999999999999</v>
      </c>
      <c r="Q4" s="38">
        <v>1</v>
      </c>
      <c r="R4" s="100" t="s">
        <v>82</v>
      </c>
      <c r="S4" s="101">
        <v>0.85099999999999998</v>
      </c>
      <c r="T4" s="102">
        <v>1</v>
      </c>
      <c r="U4" s="100" t="s">
        <v>60</v>
      </c>
      <c r="V4" s="103">
        <v>0.125</v>
      </c>
      <c r="X4" s="38">
        <v>1</v>
      </c>
      <c r="Y4" s="100" t="s">
        <v>94</v>
      </c>
      <c r="Z4" s="101">
        <v>1.425</v>
      </c>
      <c r="AA4" s="102">
        <v>1</v>
      </c>
      <c r="AB4" s="100" t="s">
        <v>78</v>
      </c>
      <c r="AC4" s="103">
        <v>0.30599999999999999</v>
      </c>
      <c r="AE4" s="38">
        <v>1</v>
      </c>
      <c r="AF4" s="100" t="s">
        <v>57</v>
      </c>
      <c r="AG4" s="101">
        <v>0.83099999999999996</v>
      </c>
      <c r="AH4" s="102">
        <v>1</v>
      </c>
      <c r="AI4" s="100" t="s">
        <v>92</v>
      </c>
      <c r="AJ4" s="103">
        <v>0.26600000000000001</v>
      </c>
      <c r="AL4" s="38">
        <v>1</v>
      </c>
      <c r="AM4" s="100" t="s">
        <v>54</v>
      </c>
      <c r="AN4" s="101">
        <v>0.94899999999999995</v>
      </c>
      <c r="AO4" s="102">
        <v>1</v>
      </c>
      <c r="AP4" s="100" t="s">
        <v>63</v>
      </c>
      <c r="AQ4" s="103">
        <v>0.35599999999999998</v>
      </c>
      <c r="AR4" s="102">
        <v>1</v>
      </c>
      <c r="AS4" s="100" t="s">
        <v>54</v>
      </c>
      <c r="AT4" s="103">
        <v>0.94899999999999995</v>
      </c>
      <c r="AV4" s="38">
        <v>1</v>
      </c>
      <c r="AW4" s="100" t="s">
        <v>71</v>
      </c>
      <c r="AX4" s="101">
        <v>1.028</v>
      </c>
      <c r="AY4" s="102">
        <v>1</v>
      </c>
      <c r="AZ4" s="100" t="s">
        <v>70</v>
      </c>
      <c r="BA4" s="103">
        <v>0.437</v>
      </c>
      <c r="BC4" s="38">
        <v>1</v>
      </c>
      <c r="BD4" s="100" t="s">
        <v>64</v>
      </c>
      <c r="BE4" s="101">
        <v>0.84299999999999997</v>
      </c>
      <c r="BF4" s="102">
        <v>1</v>
      </c>
      <c r="BG4" s="100" t="s">
        <v>70</v>
      </c>
      <c r="BH4" s="103">
        <v>0.437</v>
      </c>
      <c r="BJ4" s="38">
        <v>1</v>
      </c>
      <c r="BK4" s="100" t="s">
        <v>72</v>
      </c>
      <c r="BL4" s="201">
        <v>1.1619999999999999</v>
      </c>
      <c r="BM4" s="102">
        <v>1</v>
      </c>
      <c r="BN4" s="100" t="s">
        <v>90</v>
      </c>
      <c r="BO4" s="202">
        <v>0.59299999999999997</v>
      </c>
      <c r="BQ4" s="38">
        <v>1</v>
      </c>
      <c r="BR4" s="100"/>
      <c r="BS4" s="201"/>
      <c r="BT4" s="102">
        <v>1</v>
      </c>
      <c r="BU4" s="100"/>
      <c r="BV4" s="202"/>
      <c r="BX4" s="102">
        <v>1</v>
      </c>
      <c r="BY4" s="100" t="s">
        <v>55</v>
      </c>
      <c r="BZ4" s="202">
        <v>1.103</v>
      </c>
      <c r="CA4" s="102">
        <v>1</v>
      </c>
      <c r="CB4" s="100" t="s">
        <v>72</v>
      </c>
      <c r="CC4" s="203">
        <v>1.1619999999999999</v>
      </c>
      <c r="CD4" s="204">
        <f>AVERAGE(BZ4,CC4)</f>
        <v>1.1324999999999998</v>
      </c>
    </row>
    <row r="5" spans="1:82" s="5" customFormat="1" x14ac:dyDescent="0.25">
      <c r="A5" s="36">
        <v>101</v>
      </c>
      <c r="B5" s="47" t="s">
        <v>34</v>
      </c>
      <c r="C5" s="38">
        <v>2</v>
      </c>
      <c r="D5" s="100" t="s">
        <v>59</v>
      </c>
      <c r="E5" s="101">
        <v>0.96199999999999997</v>
      </c>
      <c r="F5" s="102">
        <v>2</v>
      </c>
      <c r="G5" s="100" t="s">
        <v>54</v>
      </c>
      <c r="H5" s="103">
        <v>0.94899999999999995</v>
      </c>
      <c r="I5" s="80"/>
      <c r="J5" s="38">
        <v>2</v>
      </c>
      <c r="K5" s="100" t="s">
        <v>89</v>
      </c>
      <c r="L5" s="101">
        <v>0.61599999999999999</v>
      </c>
      <c r="M5" s="102">
        <v>2</v>
      </c>
      <c r="N5" s="100" t="s">
        <v>60</v>
      </c>
      <c r="O5" s="103">
        <v>0.125</v>
      </c>
      <c r="Q5" s="38">
        <v>2</v>
      </c>
      <c r="R5" s="100" t="s">
        <v>89</v>
      </c>
      <c r="S5" s="101">
        <v>0.61599999999999999</v>
      </c>
      <c r="T5" s="102">
        <v>2</v>
      </c>
      <c r="U5" s="100" t="s">
        <v>58</v>
      </c>
      <c r="V5" s="103">
        <v>0.221</v>
      </c>
      <c r="X5" s="38">
        <v>2</v>
      </c>
      <c r="Y5" s="100" t="s">
        <v>90</v>
      </c>
      <c r="Z5" s="101">
        <v>0.59299999999999997</v>
      </c>
      <c r="AA5" s="102">
        <v>2</v>
      </c>
      <c r="AB5" s="100" t="s">
        <v>69</v>
      </c>
      <c r="AC5" s="103">
        <v>0.377</v>
      </c>
      <c r="AE5" s="38">
        <v>2</v>
      </c>
      <c r="AF5" s="100" t="s">
        <v>89</v>
      </c>
      <c r="AG5" s="101">
        <v>0.61599999999999999</v>
      </c>
      <c r="AH5" s="102">
        <v>2</v>
      </c>
      <c r="AI5" s="100" t="s">
        <v>81</v>
      </c>
      <c r="AJ5" s="103">
        <v>0.182</v>
      </c>
      <c r="AL5" s="38">
        <v>2</v>
      </c>
      <c r="AM5" s="100" t="s">
        <v>54</v>
      </c>
      <c r="AN5" s="101">
        <v>0.94899999999999995</v>
      </c>
      <c r="AO5" s="102">
        <v>2</v>
      </c>
      <c r="AP5" s="100" t="s">
        <v>78</v>
      </c>
      <c r="AQ5" s="103">
        <v>0.30599999999999999</v>
      </c>
      <c r="AR5" s="102">
        <v>2</v>
      </c>
      <c r="AS5" s="100" t="s">
        <v>65</v>
      </c>
      <c r="AT5" s="103">
        <v>0.28299999999999997</v>
      </c>
      <c r="AV5" s="38">
        <v>2</v>
      </c>
      <c r="AW5" s="100" t="s">
        <v>54</v>
      </c>
      <c r="AX5" s="101">
        <v>0.94899999999999995</v>
      </c>
      <c r="AY5" s="102">
        <v>2</v>
      </c>
      <c r="AZ5" s="100" t="s">
        <v>104</v>
      </c>
      <c r="BA5" s="103">
        <v>0.54300000000000004</v>
      </c>
      <c r="BC5" s="38">
        <v>2</v>
      </c>
      <c r="BD5" s="100" t="s">
        <v>54</v>
      </c>
      <c r="BE5" s="101">
        <v>0.94899999999999995</v>
      </c>
      <c r="BF5" s="102">
        <v>2</v>
      </c>
      <c r="BG5" s="100" t="s">
        <v>104</v>
      </c>
      <c r="BH5" s="103">
        <v>0.54300000000000004</v>
      </c>
      <c r="BJ5" s="38">
        <v>2</v>
      </c>
      <c r="BK5" s="100" t="s">
        <v>96</v>
      </c>
      <c r="BL5" s="201">
        <v>1.0149999999999999</v>
      </c>
      <c r="BM5" s="102">
        <v>2</v>
      </c>
      <c r="BN5" s="100" t="s">
        <v>89</v>
      </c>
      <c r="BO5" s="202">
        <v>0.61599999999999999</v>
      </c>
      <c r="BQ5" s="38">
        <v>2</v>
      </c>
      <c r="BR5" s="100"/>
      <c r="BS5" s="201"/>
      <c r="BT5" s="102">
        <v>2</v>
      </c>
      <c r="BU5" s="100"/>
      <c r="BV5" s="202"/>
      <c r="BX5" s="102">
        <v>2</v>
      </c>
      <c r="BY5" s="100" t="s">
        <v>85</v>
      </c>
      <c r="BZ5" s="202">
        <v>0.73099999999999998</v>
      </c>
      <c r="CA5" s="102">
        <v>2</v>
      </c>
      <c r="CB5" s="100" t="s">
        <v>77</v>
      </c>
      <c r="CC5" s="203">
        <v>0.71499999999999997</v>
      </c>
      <c r="CD5" s="204">
        <f t="shared" ref="CD5:CD27" si="0">AVERAGE(BZ5,CC5)</f>
        <v>0.72299999999999998</v>
      </c>
    </row>
    <row r="6" spans="1:82" s="5" customFormat="1" x14ac:dyDescent="0.25">
      <c r="A6" s="36">
        <v>103</v>
      </c>
      <c r="B6" s="47" t="s">
        <v>34</v>
      </c>
      <c r="C6" s="38">
        <v>3</v>
      </c>
      <c r="D6" s="100" t="s">
        <v>80</v>
      </c>
      <c r="E6" s="101">
        <v>0.77400000000000002</v>
      </c>
      <c r="F6" s="102">
        <v>3</v>
      </c>
      <c r="G6" s="100" t="s">
        <v>55</v>
      </c>
      <c r="H6" s="103">
        <v>1.103</v>
      </c>
      <c r="I6" s="80"/>
      <c r="J6" s="38">
        <v>3</v>
      </c>
      <c r="K6" s="100" t="s">
        <v>74</v>
      </c>
      <c r="L6" s="101">
        <v>0.59</v>
      </c>
      <c r="M6" s="102">
        <v>3</v>
      </c>
      <c r="N6" s="100" t="s">
        <v>61</v>
      </c>
      <c r="O6" s="103">
        <v>0.157</v>
      </c>
      <c r="Q6" s="38">
        <v>3</v>
      </c>
      <c r="R6" s="100" t="s">
        <v>54</v>
      </c>
      <c r="S6" s="101">
        <v>0.94899999999999995</v>
      </c>
      <c r="T6" s="102">
        <v>3</v>
      </c>
      <c r="U6" s="100" t="s">
        <v>65</v>
      </c>
      <c r="V6" s="103">
        <v>0.28299999999999997</v>
      </c>
      <c r="X6" s="38">
        <v>3</v>
      </c>
      <c r="Y6" s="100" t="s">
        <v>64</v>
      </c>
      <c r="Z6" s="101">
        <v>0.84299999999999997</v>
      </c>
      <c r="AA6" s="102">
        <v>3</v>
      </c>
      <c r="AB6" s="100" t="s">
        <v>78</v>
      </c>
      <c r="AC6" s="103">
        <v>0.30599999999999999</v>
      </c>
      <c r="AE6" s="38">
        <v>3</v>
      </c>
      <c r="AF6" s="100" t="s">
        <v>94</v>
      </c>
      <c r="AG6" s="101">
        <v>1.425</v>
      </c>
      <c r="AH6" s="102">
        <v>3</v>
      </c>
      <c r="AI6" s="100" t="s">
        <v>76</v>
      </c>
      <c r="AJ6" s="103">
        <v>0.40600000000000003</v>
      </c>
      <c r="AL6" s="38">
        <v>3</v>
      </c>
      <c r="AM6" s="100" t="s">
        <v>85</v>
      </c>
      <c r="AN6" s="101">
        <v>0.73099999999999998</v>
      </c>
      <c r="AO6" s="102">
        <v>3</v>
      </c>
      <c r="AP6" s="100" t="s">
        <v>67</v>
      </c>
      <c r="AQ6" s="103">
        <v>0.35399999999999998</v>
      </c>
      <c r="AR6" s="102">
        <v>3</v>
      </c>
      <c r="AS6" s="100" t="s">
        <v>89</v>
      </c>
      <c r="AT6" s="103">
        <v>0.61599999999999999</v>
      </c>
      <c r="AV6" s="38">
        <v>3</v>
      </c>
      <c r="AW6" s="100" t="s">
        <v>85</v>
      </c>
      <c r="AX6" s="101">
        <v>0.73099999999999998</v>
      </c>
      <c r="AY6" s="102">
        <v>3</v>
      </c>
      <c r="AZ6" s="100" t="s">
        <v>74</v>
      </c>
      <c r="BA6" s="103">
        <v>0.59</v>
      </c>
      <c r="BC6" s="38">
        <v>3</v>
      </c>
      <c r="BD6" s="100" t="s">
        <v>55</v>
      </c>
      <c r="BE6" s="101">
        <v>1.103</v>
      </c>
      <c r="BF6" s="102">
        <v>3</v>
      </c>
      <c r="BG6" s="100" t="s">
        <v>85</v>
      </c>
      <c r="BH6" s="103">
        <v>0.73099999999999998</v>
      </c>
      <c r="BJ6" s="38">
        <v>3</v>
      </c>
      <c r="BK6" s="100" t="s">
        <v>55</v>
      </c>
      <c r="BL6" s="201">
        <v>1.103</v>
      </c>
      <c r="BM6" s="102">
        <v>3</v>
      </c>
      <c r="BN6" s="100" t="s">
        <v>89</v>
      </c>
      <c r="BO6" s="202">
        <v>0.61599999999999999</v>
      </c>
      <c r="BQ6" s="38">
        <v>3</v>
      </c>
      <c r="BR6" s="100"/>
      <c r="BS6" s="201"/>
      <c r="BT6" s="102">
        <v>3</v>
      </c>
      <c r="BU6" s="100"/>
      <c r="BV6" s="202"/>
      <c r="BX6" s="102">
        <v>3</v>
      </c>
      <c r="BY6" s="100" t="s">
        <v>85</v>
      </c>
      <c r="BZ6" s="202">
        <v>0.73099999999999998</v>
      </c>
      <c r="CA6" s="102">
        <v>3</v>
      </c>
      <c r="CB6" s="100" t="s">
        <v>80</v>
      </c>
      <c r="CC6" s="203">
        <v>0.77400000000000002</v>
      </c>
      <c r="CD6" s="204">
        <f t="shared" si="0"/>
        <v>0.75249999999999995</v>
      </c>
    </row>
    <row r="7" spans="1:82" s="5" customFormat="1" x14ac:dyDescent="0.25">
      <c r="A7" s="36">
        <v>104</v>
      </c>
      <c r="B7" s="47" t="s">
        <v>34</v>
      </c>
      <c r="C7" s="38">
        <v>4</v>
      </c>
      <c r="D7" s="100" t="s">
        <v>94</v>
      </c>
      <c r="E7" s="101">
        <v>1.425</v>
      </c>
      <c r="F7" s="102">
        <v>4</v>
      </c>
      <c r="G7" s="100" t="s">
        <v>54</v>
      </c>
      <c r="H7" s="103">
        <v>0.94899999999999995</v>
      </c>
      <c r="I7" s="80"/>
      <c r="J7" s="38">
        <v>4</v>
      </c>
      <c r="K7" s="100" t="s">
        <v>94</v>
      </c>
      <c r="L7" s="101">
        <v>1.425</v>
      </c>
      <c r="M7" s="102">
        <v>4</v>
      </c>
      <c r="N7" s="100" t="s">
        <v>65</v>
      </c>
      <c r="O7" s="103">
        <v>0.28299999999999997</v>
      </c>
      <c r="Q7" s="38">
        <v>4</v>
      </c>
      <c r="R7" s="100" t="s">
        <v>57</v>
      </c>
      <c r="S7" s="101">
        <v>0.83099999999999996</v>
      </c>
      <c r="T7" s="102">
        <v>4</v>
      </c>
      <c r="U7" s="100" t="s">
        <v>76</v>
      </c>
      <c r="V7" s="103">
        <v>0.40600000000000003</v>
      </c>
      <c r="X7" s="38">
        <v>4</v>
      </c>
      <c r="Y7" s="100" t="s">
        <v>56</v>
      </c>
      <c r="Z7" s="101">
        <v>1.0229999999999999</v>
      </c>
      <c r="AA7" s="102">
        <v>4</v>
      </c>
      <c r="AB7" s="100" t="s">
        <v>63</v>
      </c>
      <c r="AC7" s="103">
        <v>0.35599999999999998</v>
      </c>
      <c r="AE7" s="38">
        <v>4</v>
      </c>
      <c r="AF7" s="100" t="s">
        <v>96</v>
      </c>
      <c r="AG7" s="101">
        <v>1.0149999999999999</v>
      </c>
      <c r="AH7" s="102">
        <v>4</v>
      </c>
      <c r="AI7" s="100" t="s">
        <v>69</v>
      </c>
      <c r="AJ7" s="103">
        <v>0.377</v>
      </c>
      <c r="AL7" s="38">
        <v>4</v>
      </c>
      <c r="AM7" s="100" t="s">
        <v>77</v>
      </c>
      <c r="AN7" s="101">
        <v>0.71499999999999997</v>
      </c>
      <c r="AO7" s="102">
        <v>4</v>
      </c>
      <c r="AP7" s="100" t="s">
        <v>76</v>
      </c>
      <c r="AQ7" s="103">
        <v>0.40600000000000003</v>
      </c>
      <c r="AR7" s="102">
        <v>4</v>
      </c>
      <c r="AS7" s="100" t="s">
        <v>68</v>
      </c>
      <c r="AT7" s="103">
        <v>0.59</v>
      </c>
      <c r="AV7" s="38">
        <v>4</v>
      </c>
      <c r="AW7" s="100" t="s">
        <v>56</v>
      </c>
      <c r="AX7" s="101">
        <v>1.0229999999999999</v>
      </c>
      <c r="AY7" s="102">
        <v>4</v>
      </c>
      <c r="AZ7" s="100" t="s">
        <v>76</v>
      </c>
      <c r="BA7" s="103">
        <v>0.40600000000000003</v>
      </c>
      <c r="BC7" s="38">
        <v>4</v>
      </c>
      <c r="BD7" s="100" t="s">
        <v>54</v>
      </c>
      <c r="BE7" s="101">
        <v>0.94899999999999995</v>
      </c>
      <c r="BF7" s="102">
        <v>4</v>
      </c>
      <c r="BG7" s="100" t="s">
        <v>55</v>
      </c>
      <c r="BH7" s="103">
        <v>1.103</v>
      </c>
      <c r="BJ7" s="38">
        <v>4</v>
      </c>
      <c r="BK7" s="100" t="s">
        <v>64</v>
      </c>
      <c r="BL7" s="201">
        <v>0.84299999999999997</v>
      </c>
      <c r="BM7" s="102">
        <v>4</v>
      </c>
      <c r="BN7" s="100" t="s">
        <v>55</v>
      </c>
      <c r="BO7" s="202">
        <v>1.103</v>
      </c>
      <c r="BQ7" s="38">
        <v>4</v>
      </c>
      <c r="BR7" s="100"/>
      <c r="BS7" s="201"/>
      <c r="BT7" s="102">
        <v>4</v>
      </c>
      <c r="BU7" s="100"/>
      <c r="BV7" s="202"/>
      <c r="BX7" s="102">
        <v>4</v>
      </c>
      <c r="BY7" s="100" t="s">
        <v>80</v>
      </c>
      <c r="BZ7" s="202">
        <v>0.77400000000000002</v>
      </c>
      <c r="CA7" s="102">
        <v>4</v>
      </c>
      <c r="CB7" s="100" t="s">
        <v>71</v>
      </c>
      <c r="CC7" s="203">
        <v>1.028</v>
      </c>
      <c r="CD7" s="204">
        <f t="shared" si="0"/>
        <v>0.90100000000000002</v>
      </c>
    </row>
    <row r="8" spans="1:82" s="5" customFormat="1" x14ac:dyDescent="0.25">
      <c r="A8" s="36">
        <v>105</v>
      </c>
      <c r="B8" s="37" t="s">
        <v>32</v>
      </c>
      <c r="C8" s="38">
        <v>5</v>
      </c>
      <c r="D8" s="100" t="s">
        <v>57</v>
      </c>
      <c r="E8" s="101">
        <v>0.83099999999999996</v>
      </c>
      <c r="F8" s="102">
        <v>5</v>
      </c>
      <c r="G8" s="100" t="s">
        <v>89</v>
      </c>
      <c r="H8" s="103">
        <v>0.61599999999999999</v>
      </c>
      <c r="I8" s="80"/>
      <c r="J8" s="38">
        <v>5</v>
      </c>
      <c r="K8" s="100" t="s">
        <v>57</v>
      </c>
      <c r="L8" s="101">
        <v>0.83099999999999996</v>
      </c>
      <c r="M8" s="102">
        <v>5</v>
      </c>
      <c r="N8" s="100" t="s">
        <v>66</v>
      </c>
      <c r="O8" s="103">
        <v>0.22500000000000001</v>
      </c>
      <c r="Q8" s="38">
        <v>5</v>
      </c>
      <c r="R8" s="100" t="s">
        <v>54</v>
      </c>
      <c r="S8" s="101">
        <v>0.94899999999999995</v>
      </c>
      <c r="T8" s="102">
        <v>5</v>
      </c>
      <c r="U8" s="100" t="s">
        <v>65</v>
      </c>
      <c r="V8" s="103">
        <v>0.28299999999999997</v>
      </c>
      <c r="X8" s="38">
        <v>5</v>
      </c>
      <c r="Y8" s="100" t="s">
        <v>96</v>
      </c>
      <c r="Z8" s="101">
        <v>1.0149999999999999</v>
      </c>
      <c r="AA8" s="102">
        <v>5</v>
      </c>
      <c r="AB8" s="100" t="s">
        <v>67</v>
      </c>
      <c r="AC8" s="103">
        <v>0.35399999999999998</v>
      </c>
      <c r="AE8" s="38">
        <v>5</v>
      </c>
      <c r="AF8" s="100" t="s">
        <v>59</v>
      </c>
      <c r="AG8" s="101">
        <v>0.96199999999999997</v>
      </c>
      <c r="AH8" s="102">
        <v>5</v>
      </c>
      <c r="AI8" s="100" t="s">
        <v>104</v>
      </c>
      <c r="AJ8" s="103">
        <v>0.54300000000000004</v>
      </c>
      <c r="AL8" s="38">
        <v>5</v>
      </c>
      <c r="AM8" s="100" t="s">
        <v>56</v>
      </c>
      <c r="AN8" s="101">
        <v>1.0229999999999999</v>
      </c>
      <c r="AO8" s="102">
        <v>5</v>
      </c>
      <c r="AP8" s="100" t="s">
        <v>68</v>
      </c>
      <c r="AQ8" s="103">
        <v>0.42</v>
      </c>
      <c r="AR8" s="102">
        <v>5</v>
      </c>
      <c r="AS8" s="100" t="s">
        <v>65</v>
      </c>
      <c r="AT8" s="103">
        <v>0.28299999999999997</v>
      </c>
      <c r="AV8" s="38">
        <v>5</v>
      </c>
      <c r="AW8" s="100" t="s">
        <v>64</v>
      </c>
      <c r="AX8" s="101">
        <v>0.84299999999999997</v>
      </c>
      <c r="AY8" s="102">
        <v>5</v>
      </c>
      <c r="AZ8" s="100" t="s">
        <v>67</v>
      </c>
      <c r="BA8" s="103">
        <v>0.35399999999999998</v>
      </c>
      <c r="BC8" s="38">
        <v>5</v>
      </c>
      <c r="BD8" s="100" t="s">
        <v>94</v>
      </c>
      <c r="BE8" s="101">
        <v>1.425</v>
      </c>
      <c r="BF8" s="102">
        <v>5</v>
      </c>
      <c r="BG8" s="100" t="s">
        <v>82</v>
      </c>
      <c r="BH8" s="103">
        <v>0.85099999999999998</v>
      </c>
      <c r="BJ8" s="38">
        <v>5</v>
      </c>
      <c r="BK8" s="100" t="s">
        <v>57</v>
      </c>
      <c r="BL8" s="201">
        <v>0.83099999999999996</v>
      </c>
      <c r="BM8" s="102">
        <v>5</v>
      </c>
      <c r="BN8" s="100" t="s">
        <v>70</v>
      </c>
      <c r="BO8" s="202">
        <v>0.437</v>
      </c>
      <c r="BQ8" s="38">
        <v>5</v>
      </c>
      <c r="BR8" s="100"/>
      <c r="BS8" s="201"/>
      <c r="BT8" s="102">
        <v>5</v>
      </c>
      <c r="BU8" s="100"/>
      <c r="BV8" s="202"/>
      <c r="BX8" s="102">
        <v>5</v>
      </c>
      <c r="BY8" s="100" t="s">
        <v>83</v>
      </c>
      <c r="BZ8" s="202">
        <v>0.78100000000000003</v>
      </c>
      <c r="CA8" s="102">
        <v>5</v>
      </c>
      <c r="CB8" s="100" t="s">
        <v>54</v>
      </c>
      <c r="CC8" s="203">
        <v>0.94899999999999995</v>
      </c>
      <c r="CD8" s="204">
        <f t="shared" si="0"/>
        <v>0.86499999999999999</v>
      </c>
    </row>
    <row r="9" spans="1:82" s="5" customFormat="1" x14ac:dyDescent="0.25">
      <c r="A9" s="36">
        <v>106</v>
      </c>
      <c r="B9" s="47" t="s">
        <v>34</v>
      </c>
      <c r="C9" s="38">
        <v>6</v>
      </c>
      <c r="D9" s="105" t="s">
        <v>56</v>
      </c>
      <c r="E9" s="101">
        <v>1.0229999999999999</v>
      </c>
      <c r="F9" s="102">
        <v>6</v>
      </c>
      <c r="G9" s="100" t="s">
        <v>74</v>
      </c>
      <c r="H9" s="103">
        <v>0.59</v>
      </c>
      <c r="I9" s="80"/>
      <c r="J9" s="38">
        <v>6</v>
      </c>
      <c r="K9" s="105" t="s">
        <v>85</v>
      </c>
      <c r="L9" s="101">
        <v>0.73099999999999998</v>
      </c>
      <c r="M9" s="102">
        <v>6</v>
      </c>
      <c r="N9" s="100" t="s">
        <v>58</v>
      </c>
      <c r="O9" s="103">
        <v>0.221</v>
      </c>
      <c r="Q9" s="38">
        <v>6</v>
      </c>
      <c r="R9" s="105" t="s">
        <v>62</v>
      </c>
      <c r="S9" s="101">
        <v>0.83299999999999996</v>
      </c>
      <c r="T9" s="102">
        <v>6</v>
      </c>
      <c r="U9" s="100" t="s">
        <v>76</v>
      </c>
      <c r="V9" s="103">
        <v>0.40600000000000003</v>
      </c>
      <c r="X9" s="38">
        <v>6</v>
      </c>
      <c r="Y9" s="105" t="s">
        <v>54</v>
      </c>
      <c r="Z9" s="101">
        <v>0.94899999999999995</v>
      </c>
      <c r="AA9" s="102">
        <v>6</v>
      </c>
      <c r="AB9" s="100" t="s">
        <v>63</v>
      </c>
      <c r="AC9" s="103">
        <v>0.35599999999999998</v>
      </c>
      <c r="AE9" s="38">
        <v>6</v>
      </c>
      <c r="AF9" s="105" t="s">
        <v>104</v>
      </c>
      <c r="AG9" s="101">
        <v>0.54300000000000004</v>
      </c>
      <c r="AH9" s="102">
        <v>6</v>
      </c>
      <c r="AI9" s="100" t="s">
        <v>78</v>
      </c>
      <c r="AJ9" s="103">
        <v>0.30599999999999999</v>
      </c>
      <c r="AL9" s="38">
        <v>6</v>
      </c>
      <c r="AM9" s="105" t="s">
        <v>55</v>
      </c>
      <c r="AN9" s="101">
        <v>1.103</v>
      </c>
      <c r="AO9" s="102">
        <v>6</v>
      </c>
      <c r="AP9" s="100" t="s">
        <v>65</v>
      </c>
      <c r="AQ9" s="103">
        <v>0.28299999999999997</v>
      </c>
      <c r="AR9" s="102">
        <v>6</v>
      </c>
      <c r="AS9" s="100" t="s">
        <v>65</v>
      </c>
      <c r="AT9" s="103">
        <v>0.28299999999999997</v>
      </c>
      <c r="AV9" s="38">
        <v>6</v>
      </c>
      <c r="AW9" s="105" t="s">
        <v>82</v>
      </c>
      <c r="AX9" s="101">
        <v>0.85099999999999998</v>
      </c>
      <c r="AY9" s="102">
        <v>6</v>
      </c>
      <c r="AZ9" s="100" t="s">
        <v>69</v>
      </c>
      <c r="BA9" s="103">
        <v>0.377</v>
      </c>
      <c r="BC9" s="38">
        <v>6</v>
      </c>
      <c r="BD9" s="105" t="s">
        <v>80</v>
      </c>
      <c r="BE9" s="101">
        <v>0.77400000000000002</v>
      </c>
      <c r="BF9" s="102">
        <v>6</v>
      </c>
      <c r="BG9" s="100" t="s">
        <v>89</v>
      </c>
      <c r="BH9" s="103">
        <v>0.61599999999999999</v>
      </c>
      <c r="BJ9" s="38">
        <v>6</v>
      </c>
      <c r="BK9" s="105" t="s">
        <v>71</v>
      </c>
      <c r="BL9" s="205">
        <v>1.028</v>
      </c>
      <c r="BM9" s="102">
        <v>6</v>
      </c>
      <c r="BN9" s="100" t="s">
        <v>59</v>
      </c>
      <c r="BO9" s="202">
        <v>0.96199999999999997</v>
      </c>
      <c r="BQ9" s="38">
        <v>6</v>
      </c>
      <c r="BR9" s="105"/>
      <c r="BS9" s="205"/>
      <c r="BT9" s="102">
        <v>6</v>
      </c>
      <c r="BU9" s="100"/>
      <c r="BV9" s="202"/>
      <c r="BX9" s="102">
        <v>6</v>
      </c>
      <c r="BY9" s="105" t="s">
        <v>82</v>
      </c>
      <c r="BZ9" s="202">
        <v>0.85099999999999998</v>
      </c>
      <c r="CA9" s="102">
        <v>6</v>
      </c>
      <c r="CB9" s="100" t="s">
        <v>89</v>
      </c>
      <c r="CC9" s="203">
        <v>0.61599999999999999</v>
      </c>
      <c r="CD9" s="204">
        <f t="shared" si="0"/>
        <v>0.73350000000000004</v>
      </c>
    </row>
    <row r="10" spans="1:82" s="5" customFormat="1" x14ac:dyDescent="0.25">
      <c r="A10" s="36">
        <v>107</v>
      </c>
      <c r="B10" s="37" t="s">
        <v>32</v>
      </c>
      <c r="C10" s="38">
        <v>7</v>
      </c>
      <c r="D10" s="100" t="s">
        <v>94</v>
      </c>
      <c r="E10" s="101">
        <v>1.425</v>
      </c>
      <c r="F10" s="102">
        <v>7</v>
      </c>
      <c r="G10" s="100" t="s">
        <v>55</v>
      </c>
      <c r="H10" s="103">
        <v>1.103</v>
      </c>
      <c r="I10" s="80"/>
      <c r="J10" s="38">
        <v>7</v>
      </c>
      <c r="K10" s="100" t="s">
        <v>54</v>
      </c>
      <c r="L10" s="101">
        <v>0.94899999999999995</v>
      </c>
      <c r="M10" s="102">
        <v>7</v>
      </c>
      <c r="N10" s="100" t="s">
        <v>162</v>
      </c>
      <c r="O10" s="103">
        <v>5.3999999999999999E-2</v>
      </c>
      <c r="Q10" s="38">
        <v>7</v>
      </c>
      <c r="R10" s="100" t="s">
        <v>85</v>
      </c>
      <c r="S10" s="101">
        <v>0.73099999999999998</v>
      </c>
      <c r="T10" s="102">
        <v>7</v>
      </c>
      <c r="U10" s="100" t="s">
        <v>65</v>
      </c>
      <c r="V10" s="103">
        <v>0.28299999999999997</v>
      </c>
      <c r="X10" s="38">
        <v>7</v>
      </c>
      <c r="Y10" s="100" t="s">
        <v>55</v>
      </c>
      <c r="Z10" s="101">
        <v>1.103</v>
      </c>
      <c r="AA10" s="102">
        <v>7</v>
      </c>
      <c r="AB10" s="100" t="s">
        <v>69</v>
      </c>
      <c r="AC10" s="103">
        <v>0.377</v>
      </c>
      <c r="AE10" s="38">
        <v>7</v>
      </c>
      <c r="AF10" s="100" t="s">
        <v>54</v>
      </c>
      <c r="AG10" s="101">
        <v>0.94899999999999995</v>
      </c>
      <c r="AH10" s="102">
        <v>7</v>
      </c>
      <c r="AI10" s="100" t="s">
        <v>70</v>
      </c>
      <c r="AJ10" s="103">
        <v>0.437</v>
      </c>
      <c r="AL10" s="38">
        <v>7</v>
      </c>
      <c r="AM10" s="100" t="s">
        <v>54</v>
      </c>
      <c r="AN10" s="101">
        <v>0.94899999999999995</v>
      </c>
      <c r="AO10" s="102">
        <v>7</v>
      </c>
      <c r="AP10" s="100" t="s">
        <v>67</v>
      </c>
      <c r="AQ10" s="103">
        <v>0.35399999999999998</v>
      </c>
      <c r="AR10" s="102">
        <v>7</v>
      </c>
      <c r="AS10" s="100" t="s">
        <v>70</v>
      </c>
      <c r="AT10" s="103">
        <v>0.437</v>
      </c>
      <c r="AV10" s="38">
        <v>7</v>
      </c>
      <c r="AW10" s="100" t="s">
        <v>57</v>
      </c>
      <c r="AX10" s="101">
        <v>0.83099999999999996</v>
      </c>
      <c r="AY10" s="102">
        <v>7</v>
      </c>
      <c r="AZ10" s="100" t="s">
        <v>65</v>
      </c>
      <c r="BA10" s="103">
        <v>0.28299999999999997</v>
      </c>
      <c r="BC10" s="38">
        <v>7</v>
      </c>
      <c r="BD10" s="100" t="s">
        <v>89</v>
      </c>
      <c r="BE10" s="101">
        <v>0.61599999999999999</v>
      </c>
      <c r="BF10" s="102">
        <v>7</v>
      </c>
      <c r="BG10" s="100" t="s">
        <v>83</v>
      </c>
      <c r="BH10" s="103">
        <v>0.78100000000000003</v>
      </c>
      <c r="BJ10" s="38">
        <v>7</v>
      </c>
      <c r="BK10" s="100" t="s">
        <v>62</v>
      </c>
      <c r="BL10" s="201">
        <v>0.83299999999999996</v>
      </c>
      <c r="BM10" s="102">
        <v>7</v>
      </c>
      <c r="BN10" s="100" t="s">
        <v>104</v>
      </c>
      <c r="BO10" s="202">
        <v>0.54300000000000004</v>
      </c>
      <c r="BQ10" s="38">
        <v>7</v>
      </c>
      <c r="BR10" s="100"/>
      <c r="BS10" s="201"/>
      <c r="BT10" s="102">
        <v>7</v>
      </c>
      <c r="BU10" s="100"/>
      <c r="BV10" s="202"/>
      <c r="BX10" s="102">
        <v>7</v>
      </c>
      <c r="BY10" s="100" t="s">
        <v>101</v>
      </c>
      <c r="BZ10" s="202">
        <v>0.51800000000000002</v>
      </c>
      <c r="CA10" s="102">
        <v>7</v>
      </c>
      <c r="CB10" s="100" t="s">
        <v>90</v>
      </c>
      <c r="CC10" s="203">
        <v>0.59299999999999997</v>
      </c>
      <c r="CD10" s="204">
        <f t="shared" si="0"/>
        <v>0.55549999999999999</v>
      </c>
    </row>
    <row r="11" spans="1:82" s="5" customFormat="1" x14ac:dyDescent="0.25">
      <c r="A11" s="36">
        <v>108</v>
      </c>
      <c r="B11" s="47" t="s">
        <v>34</v>
      </c>
      <c r="C11" s="38">
        <v>8</v>
      </c>
      <c r="D11" s="100" t="s">
        <v>74</v>
      </c>
      <c r="E11" s="101">
        <v>0.59</v>
      </c>
      <c r="F11" s="102">
        <v>8</v>
      </c>
      <c r="G11" s="100" t="s">
        <v>74</v>
      </c>
      <c r="H11" s="103">
        <v>0.59</v>
      </c>
      <c r="I11" s="80"/>
      <c r="J11" s="38">
        <v>8</v>
      </c>
      <c r="K11" s="100" t="s">
        <v>85</v>
      </c>
      <c r="L11" s="101">
        <v>0.73099999999999998</v>
      </c>
      <c r="M11" s="102">
        <v>8</v>
      </c>
      <c r="N11" s="100" t="s">
        <v>65</v>
      </c>
      <c r="O11" s="103">
        <v>0.28299999999999997</v>
      </c>
      <c r="Q11" s="38">
        <v>8</v>
      </c>
      <c r="R11" s="100" t="s">
        <v>94</v>
      </c>
      <c r="S11" s="101">
        <v>1.425</v>
      </c>
      <c r="T11" s="102">
        <v>8</v>
      </c>
      <c r="U11" s="100" t="s">
        <v>65</v>
      </c>
      <c r="V11" s="103">
        <v>0.28299999999999997</v>
      </c>
      <c r="X11" s="38">
        <v>8</v>
      </c>
      <c r="Y11" s="100" t="s">
        <v>54</v>
      </c>
      <c r="Z11" s="101">
        <v>0.94899999999999995</v>
      </c>
      <c r="AA11" s="102">
        <v>8</v>
      </c>
      <c r="AB11" s="100" t="s">
        <v>68</v>
      </c>
      <c r="AC11" s="103">
        <v>0.42</v>
      </c>
      <c r="AE11" s="38">
        <v>8</v>
      </c>
      <c r="AF11" s="100" t="s">
        <v>89</v>
      </c>
      <c r="AG11" s="101">
        <v>0.61599999999999999</v>
      </c>
      <c r="AH11" s="102">
        <v>8</v>
      </c>
      <c r="AI11" s="100" t="s">
        <v>69</v>
      </c>
      <c r="AJ11" s="103">
        <v>0.377</v>
      </c>
      <c r="AL11" s="38">
        <v>8</v>
      </c>
      <c r="AM11" s="100" t="s">
        <v>85</v>
      </c>
      <c r="AN11" s="101">
        <v>0.73099999999999998</v>
      </c>
      <c r="AO11" s="102">
        <v>8</v>
      </c>
      <c r="AP11" s="100" t="s">
        <v>70</v>
      </c>
      <c r="AQ11" s="103">
        <v>0.437</v>
      </c>
      <c r="AR11" s="102">
        <v>8</v>
      </c>
      <c r="AS11" s="100" t="s">
        <v>67</v>
      </c>
      <c r="AT11" s="103">
        <v>0.35399999999999998</v>
      </c>
      <c r="AV11" s="38">
        <v>8</v>
      </c>
      <c r="AW11" s="100" t="s">
        <v>54</v>
      </c>
      <c r="AX11" s="101">
        <v>0.94899999999999995</v>
      </c>
      <c r="AY11" s="102">
        <v>8</v>
      </c>
      <c r="AZ11" s="100" t="s">
        <v>84</v>
      </c>
      <c r="BA11" s="103">
        <v>0.56599999999999995</v>
      </c>
      <c r="BC11" s="38">
        <v>8</v>
      </c>
      <c r="BD11" s="100" t="s">
        <v>71</v>
      </c>
      <c r="BE11" s="101">
        <v>1.028</v>
      </c>
      <c r="BF11" s="102">
        <v>8</v>
      </c>
      <c r="BG11" s="100" t="s">
        <v>70</v>
      </c>
      <c r="BH11" s="103">
        <v>0.437</v>
      </c>
      <c r="BJ11" s="38">
        <v>8</v>
      </c>
      <c r="BK11" s="100" t="s">
        <v>71</v>
      </c>
      <c r="BL11" s="201">
        <v>1.028</v>
      </c>
      <c r="BM11" s="102">
        <v>8</v>
      </c>
      <c r="BN11" s="100" t="s">
        <v>67</v>
      </c>
      <c r="BO11" s="202">
        <v>0.35399999999999998</v>
      </c>
      <c r="BQ11" s="38">
        <v>8</v>
      </c>
      <c r="BR11" s="100"/>
      <c r="BS11" s="201"/>
      <c r="BT11" s="102">
        <v>8</v>
      </c>
      <c r="BU11" s="100"/>
      <c r="BV11" s="202"/>
      <c r="BX11" s="102">
        <v>8</v>
      </c>
      <c r="BY11" s="100" t="s">
        <v>104</v>
      </c>
      <c r="BZ11" s="202">
        <v>0.54300000000000004</v>
      </c>
      <c r="CA11" s="102">
        <v>8</v>
      </c>
      <c r="CB11" s="100" t="s">
        <v>56</v>
      </c>
      <c r="CC11" s="203">
        <v>1.0229999999999999</v>
      </c>
      <c r="CD11" s="204">
        <f t="shared" si="0"/>
        <v>0.78299999999999992</v>
      </c>
    </row>
    <row r="12" spans="1:82" s="5" customFormat="1" x14ac:dyDescent="0.25">
      <c r="A12" s="50">
        <v>109</v>
      </c>
      <c r="B12" s="37" t="s">
        <v>32</v>
      </c>
      <c r="C12" s="38">
        <v>9</v>
      </c>
      <c r="D12" s="100" t="s">
        <v>71</v>
      </c>
      <c r="E12" s="101">
        <v>1.028</v>
      </c>
      <c r="F12" s="102">
        <v>9</v>
      </c>
      <c r="G12" s="100" t="s">
        <v>55</v>
      </c>
      <c r="H12" s="103">
        <v>1.103</v>
      </c>
      <c r="I12" s="80"/>
      <c r="J12" s="38">
        <v>9</v>
      </c>
      <c r="K12" s="100" t="s">
        <v>54</v>
      </c>
      <c r="L12" s="101">
        <v>0.94899999999999995</v>
      </c>
      <c r="M12" s="102">
        <v>9</v>
      </c>
      <c r="N12" s="100" t="s">
        <v>65</v>
      </c>
      <c r="O12" s="103">
        <v>0.28299999999999997</v>
      </c>
      <c r="Q12" s="38">
        <v>9</v>
      </c>
      <c r="R12" s="100" t="s">
        <v>54</v>
      </c>
      <c r="S12" s="101">
        <v>0.94899999999999995</v>
      </c>
      <c r="T12" s="102">
        <v>9</v>
      </c>
      <c r="U12" s="100" t="s">
        <v>58</v>
      </c>
      <c r="V12" s="103">
        <v>0.221</v>
      </c>
      <c r="X12" s="38">
        <v>9</v>
      </c>
      <c r="Y12" s="100" t="s">
        <v>96</v>
      </c>
      <c r="Z12" s="101">
        <v>1.0149999999999999</v>
      </c>
      <c r="AA12" s="102">
        <v>9</v>
      </c>
      <c r="AB12" s="100" t="s">
        <v>69</v>
      </c>
      <c r="AC12" s="103">
        <v>0.377</v>
      </c>
      <c r="AE12" s="38">
        <v>9</v>
      </c>
      <c r="AF12" s="100" t="s">
        <v>89</v>
      </c>
      <c r="AG12" s="101">
        <v>0.61599999999999999</v>
      </c>
      <c r="AH12" s="102">
        <v>9</v>
      </c>
      <c r="AI12" s="100" t="s">
        <v>60</v>
      </c>
      <c r="AJ12" s="103">
        <v>0.125</v>
      </c>
      <c r="AL12" s="38">
        <v>9</v>
      </c>
      <c r="AM12" s="100" t="s">
        <v>74</v>
      </c>
      <c r="AN12" s="101">
        <v>0.59</v>
      </c>
      <c r="AO12" s="102">
        <v>9</v>
      </c>
      <c r="AP12" s="100" t="s">
        <v>163</v>
      </c>
      <c r="AQ12" s="103">
        <v>0.28000000000000003</v>
      </c>
      <c r="AR12" s="102">
        <v>9</v>
      </c>
      <c r="AS12" s="100" t="s">
        <v>82</v>
      </c>
      <c r="AT12" s="103">
        <v>0.85099999999999998</v>
      </c>
      <c r="AV12" s="38">
        <v>9</v>
      </c>
      <c r="AW12" s="100" t="s">
        <v>57</v>
      </c>
      <c r="AX12" s="101">
        <v>0.83099999999999996</v>
      </c>
      <c r="AY12" s="102">
        <v>9</v>
      </c>
      <c r="AZ12" s="100" t="s">
        <v>70</v>
      </c>
      <c r="BA12" s="103">
        <v>0.437</v>
      </c>
      <c r="BC12" s="38">
        <v>9</v>
      </c>
      <c r="BD12" s="100" t="s">
        <v>85</v>
      </c>
      <c r="BE12" s="101">
        <v>0.73099999999999998</v>
      </c>
      <c r="BF12" s="102">
        <v>9</v>
      </c>
      <c r="BG12" s="100" t="s">
        <v>104</v>
      </c>
      <c r="BH12" s="103">
        <v>0.54300000000000004</v>
      </c>
      <c r="BJ12" s="38">
        <v>9</v>
      </c>
      <c r="BK12" s="100" t="s">
        <v>56</v>
      </c>
      <c r="BL12" s="201">
        <v>1.0229999999999999</v>
      </c>
      <c r="BM12" s="102">
        <v>9</v>
      </c>
      <c r="BN12" s="100" t="s">
        <v>90</v>
      </c>
      <c r="BO12" s="202">
        <v>0.59299999999999997</v>
      </c>
      <c r="BQ12" s="38">
        <v>9</v>
      </c>
      <c r="BR12" s="100"/>
      <c r="BS12" s="201"/>
      <c r="BT12" s="102">
        <v>9</v>
      </c>
      <c r="BU12" s="100"/>
      <c r="BV12" s="202"/>
      <c r="BX12" s="102">
        <v>9</v>
      </c>
      <c r="BY12" s="100" t="s">
        <v>90</v>
      </c>
      <c r="BZ12" s="202">
        <v>0.59299999999999997</v>
      </c>
      <c r="CA12" s="102">
        <v>9</v>
      </c>
      <c r="CB12" s="100" t="s">
        <v>56</v>
      </c>
      <c r="CC12" s="203">
        <v>1.0229999999999999</v>
      </c>
      <c r="CD12" s="204">
        <f t="shared" si="0"/>
        <v>0.80799999999999994</v>
      </c>
    </row>
    <row r="13" spans="1:82" s="5" customFormat="1" x14ac:dyDescent="0.25">
      <c r="A13" s="185">
        <v>110</v>
      </c>
      <c r="B13" s="37" t="s">
        <v>32</v>
      </c>
      <c r="C13" s="38">
        <v>10</v>
      </c>
      <c r="D13" s="100" t="s">
        <v>54</v>
      </c>
      <c r="E13" s="101">
        <v>0.94899999999999995</v>
      </c>
      <c r="F13" s="102">
        <v>10</v>
      </c>
      <c r="G13" s="100" t="s">
        <v>59</v>
      </c>
      <c r="H13" s="103">
        <v>0.96199999999999997</v>
      </c>
      <c r="I13" s="80"/>
      <c r="J13" s="38">
        <v>10</v>
      </c>
      <c r="K13" s="100" t="s">
        <v>57</v>
      </c>
      <c r="L13" s="101">
        <v>0.83099999999999996</v>
      </c>
      <c r="M13" s="102">
        <v>10</v>
      </c>
      <c r="N13" s="100" t="s">
        <v>60</v>
      </c>
      <c r="O13" s="103">
        <v>0.125</v>
      </c>
      <c r="Q13" s="38">
        <v>10</v>
      </c>
      <c r="R13" s="100" t="s">
        <v>71</v>
      </c>
      <c r="S13" s="101">
        <v>1.028</v>
      </c>
      <c r="T13" s="102">
        <v>10</v>
      </c>
      <c r="U13" s="100" t="s">
        <v>63</v>
      </c>
      <c r="V13" s="103">
        <v>0.35599999999999998</v>
      </c>
      <c r="X13" s="38">
        <v>10</v>
      </c>
      <c r="Y13" s="100" t="s">
        <v>80</v>
      </c>
      <c r="Z13" s="101">
        <v>0.77400000000000002</v>
      </c>
      <c r="AA13" s="102">
        <v>10</v>
      </c>
      <c r="AB13" s="100" t="s">
        <v>68</v>
      </c>
      <c r="AC13" s="103">
        <v>0.42</v>
      </c>
      <c r="AE13" s="38">
        <v>10</v>
      </c>
      <c r="AF13" s="100" t="s">
        <v>59</v>
      </c>
      <c r="AG13" s="101">
        <v>0.96199999999999997</v>
      </c>
      <c r="AH13" s="102">
        <v>10</v>
      </c>
      <c r="AI13" s="100" t="s">
        <v>70</v>
      </c>
      <c r="AJ13" s="103">
        <v>0.437</v>
      </c>
      <c r="AL13" s="38">
        <v>10</v>
      </c>
      <c r="AM13" s="100" t="s">
        <v>83</v>
      </c>
      <c r="AN13" s="101">
        <v>0.78100000000000003</v>
      </c>
      <c r="AO13" s="102">
        <v>10</v>
      </c>
      <c r="AP13" s="100" t="s">
        <v>76</v>
      </c>
      <c r="AQ13" s="103">
        <v>0.40600000000000003</v>
      </c>
      <c r="AR13" s="102">
        <v>10</v>
      </c>
      <c r="AS13" s="100" t="s">
        <v>76</v>
      </c>
      <c r="AT13" s="103">
        <v>0.40600000000000003</v>
      </c>
      <c r="AV13" s="38">
        <v>10</v>
      </c>
      <c r="AW13" s="100" t="s">
        <v>64</v>
      </c>
      <c r="AX13" s="101">
        <v>0.84299999999999997</v>
      </c>
      <c r="AY13" s="102">
        <v>10</v>
      </c>
      <c r="AZ13" s="100" t="s">
        <v>102</v>
      </c>
      <c r="BA13" s="103">
        <v>0.67600000000000005</v>
      </c>
      <c r="BC13" s="38">
        <v>10</v>
      </c>
      <c r="BD13" s="100" t="s">
        <v>64</v>
      </c>
      <c r="BE13" s="101">
        <v>0.84299999999999997</v>
      </c>
      <c r="BF13" s="102">
        <v>10</v>
      </c>
      <c r="BG13" s="100" t="s">
        <v>54</v>
      </c>
      <c r="BH13" s="103">
        <v>0.94899999999999995</v>
      </c>
      <c r="BJ13" s="38">
        <v>10</v>
      </c>
      <c r="BK13" s="100" t="s">
        <v>54</v>
      </c>
      <c r="BL13" s="201">
        <v>0.94899999999999995</v>
      </c>
      <c r="BM13" s="102">
        <v>10</v>
      </c>
      <c r="BN13" s="100" t="s">
        <v>80</v>
      </c>
      <c r="BO13" s="202">
        <v>0.77400000000000002</v>
      </c>
      <c r="BQ13" s="38">
        <v>10</v>
      </c>
      <c r="BR13" s="100"/>
      <c r="BS13" s="201"/>
      <c r="BT13" s="102">
        <v>10</v>
      </c>
      <c r="BU13" s="100"/>
      <c r="BV13" s="202"/>
      <c r="BX13" s="102">
        <v>10</v>
      </c>
      <c r="BY13" s="100" t="s">
        <v>89</v>
      </c>
      <c r="BZ13" s="202">
        <v>0.61599999999999999</v>
      </c>
      <c r="CA13" s="102">
        <v>10</v>
      </c>
      <c r="CB13" s="100" t="s">
        <v>69</v>
      </c>
      <c r="CC13" s="203">
        <v>0.377</v>
      </c>
      <c r="CD13" s="204">
        <f t="shared" si="0"/>
        <v>0.4965</v>
      </c>
    </row>
    <row r="14" spans="1:82" s="5" customFormat="1" x14ac:dyDescent="0.25">
      <c r="A14" s="50">
        <v>111</v>
      </c>
      <c r="B14" s="47" t="s">
        <v>34</v>
      </c>
      <c r="C14" s="38">
        <v>11</v>
      </c>
      <c r="D14" s="100" t="s">
        <v>71</v>
      </c>
      <c r="E14" s="101">
        <v>1.028</v>
      </c>
      <c r="F14" s="102">
        <v>11</v>
      </c>
      <c r="G14" s="100" t="s">
        <v>57</v>
      </c>
      <c r="H14" s="103">
        <v>0.83099999999999996</v>
      </c>
      <c r="I14" s="80"/>
      <c r="J14" s="38">
        <v>11</v>
      </c>
      <c r="K14" s="100" t="s">
        <v>89</v>
      </c>
      <c r="L14" s="101">
        <v>0.61599999999999999</v>
      </c>
      <c r="M14" s="102">
        <v>11</v>
      </c>
      <c r="N14" s="100" t="s">
        <v>105</v>
      </c>
      <c r="O14" s="103">
        <v>8.5999999999999993E-2</v>
      </c>
      <c r="Q14" s="38">
        <v>11</v>
      </c>
      <c r="R14" s="100" t="s">
        <v>102</v>
      </c>
      <c r="S14" s="101">
        <v>0.67600000000000005</v>
      </c>
      <c r="T14" s="102">
        <v>11</v>
      </c>
      <c r="U14" s="100" t="s">
        <v>164</v>
      </c>
      <c r="V14" s="103">
        <v>7.9000000000000001E-2</v>
      </c>
      <c r="X14" s="38">
        <v>11</v>
      </c>
      <c r="Y14" s="100" t="s">
        <v>85</v>
      </c>
      <c r="Z14" s="101">
        <v>0.73099999999999998</v>
      </c>
      <c r="AA14" s="102">
        <v>11</v>
      </c>
      <c r="AB14" s="100" t="s">
        <v>63</v>
      </c>
      <c r="AC14" s="103">
        <v>0.35599999999999998</v>
      </c>
      <c r="AE14" s="38">
        <v>11</v>
      </c>
      <c r="AF14" s="100" t="s">
        <v>83</v>
      </c>
      <c r="AG14" s="101">
        <v>0.78100000000000003</v>
      </c>
      <c r="AH14" s="102">
        <v>11</v>
      </c>
      <c r="AI14" s="100" t="s">
        <v>91</v>
      </c>
      <c r="AJ14" s="103">
        <v>0.22500000000000001</v>
      </c>
      <c r="AL14" s="38">
        <v>11</v>
      </c>
      <c r="AM14" s="100" t="s">
        <v>85</v>
      </c>
      <c r="AN14" s="101">
        <v>0.73099999999999998</v>
      </c>
      <c r="AO14" s="102">
        <v>11</v>
      </c>
      <c r="AP14" s="100" t="s">
        <v>89</v>
      </c>
      <c r="AQ14" s="103">
        <v>0.61599999999999999</v>
      </c>
      <c r="AR14" s="102">
        <v>11</v>
      </c>
      <c r="AS14" s="100" t="s">
        <v>70</v>
      </c>
      <c r="AT14" s="103">
        <v>0.437</v>
      </c>
      <c r="AV14" s="38">
        <v>11</v>
      </c>
      <c r="AW14" s="100" t="s">
        <v>94</v>
      </c>
      <c r="AX14" s="101">
        <v>1.425</v>
      </c>
      <c r="AY14" s="102">
        <v>11</v>
      </c>
      <c r="AZ14" s="100" t="s">
        <v>90</v>
      </c>
      <c r="BA14" s="103">
        <v>0.59299999999999997</v>
      </c>
      <c r="BC14" s="38">
        <v>11</v>
      </c>
      <c r="BD14" s="100" t="s">
        <v>55</v>
      </c>
      <c r="BE14" s="101">
        <v>1.103</v>
      </c>
      <c r="BF14" s="102">
        <v>11</v>
      </c>
      <c r="BG14" s="100" t="s">
        <v>76</v>
      </c>
      <c r="BH14" s="103">
        <v>0.40600000000000003</v>
      </c>
      <c r="BJ14" s="38">
        <v>11</v>
      </c>
      <c r="BK14" s="100" t="s">
        <v>64</v>
      </c>
      <c r="BL14" s="201">
        <v>0.84299999999999997</v>
      </c>
      <c r="BM14" s="102">
        <v>11</v>
      </c>
      <c r="BN14" s="100" t="s">
        <v>71</v>
      </c>
      <c r="BO14" s="202">
        <v>1.028</v>
      </c>
      <c r="BQ14" s="38">
        <v>11</v>
      </c>
      <c r="BR14" s="100"/>
      <c r="BS14" s="201"/>
      <c r="BT14" s="102">
        <v>11</v>
      </c>
      <c r="BU14" s="100"/>
      <c r="BV14" s="202"/>
      <c r="BX14" s="102">
        <v>11</v>
      </c>
      <c r="BY14" s="100" t="s">
        <v>74</v>
      </c>
      <c r="BZ14" s="202">
        <v>0.59</v>
      </c>
      <c r="CA14" s="102">
        <v>11</v>
      </c>
      <c r="CB14" s="100" t="s">
        <v>57</v>
      </c>
      <c r="CC14" s="203">
        <v>0.83099999999999996</v>
      </c>
      <c r="CD14" s="204">
        <f t="shared" si="0"/>
        <v>0.71049999999999991</v>
      </c>
    </row>
    <row r="15" spans="1:82" s="5" customFormat="1" x14ac:dyDescent="0.25">
      <c r="A15" s="185">
        <v>112</v>
      </c>
      <c r="B15" s="37" t="s">
        <v>32</v>
      </c>
      <c r="C15" s="38">
        <v>12</v>
      </c>
      <c r="D15" s="100" t="s">
        <v>74</v>
      </c>
      <c r="E15" s="101">
        <v>0.59</v>
      </c>
      <c r="F15" s="102">
        <v>12</v>
      </c>
      <c r="G15" s="100" t="s">
        <v>72</v>
      </c>
      <c r="H15" s="103">
        <v>1.1619999999999999</v>
      </c>
      <c r="I15" s="80"/>
      <c r="J15" s="38">
        <v>12</v>
      </c>
      <c r="K15" s="100" t="s">
        <v>57</v>
      </c>
      <c r="L15" s="101">
        <v>0.83099999999999996</v>
      </c>
      <c r="M15" s="102">
        <v>12</v>
      </c>
      <c r="N15" s="100" t="s">
        <v>99</v>
      </c>
      <c r="O15" s="103">
        <v>0.107</v>
      </c>
      <c r="Q15" s="38">
        <v>12</v>
      </c>
      <c r="R15" s="100" t="s">
        <v>55</v>
      </c>
      <c r="S15" s="101">
        <v>1.103</v>
      </c>
      <c r="T15" s="102">
        <v>12</v>
      </c>
      <c r="U15" s="100" t="s">
        <v>63</v>
      </c>
      <c r="V15" s="103">
        <v>0.35599999999999998</v>
      </c>
      <c r="X15" s="38">
        <v>12</v>
      </c>
      <c r="Y15" s="100" t="s">
        <v>74</v>
      </c>
      <c r="Z15" s="101">
        <v>0.59</v>
      </c>
      <c r="AA15" s="102">
        <v>12</v>
      </c>
      <c r="AB15" s="100" t="s">
        <v>78</v>
      </c>
      <c r="AC15" s="103">
        <v>0.30599999999999999</v>
      </c>
      <c r="AE15" s="38">
        <v>12</v>
      </c>
      <c r="AF15" s="100" t="s">
        <v>83</v>
      </c>
      <c r="AG15" s="101">
        <v>0.78100000000000003</v>
      </c>
      <c r="AH15" s="102">
        <v>12</v>
      </c>
      <c r="AI15" s="100" t="s">
        <v>104</v>
      </c>
      <c r="AJ15" s="103">
        <v>0.54300000000000004</v>
      </c>
      <c r="AL15" s="38">
        <v>12</v>
      </c>
      <c r="AM15" s="100"/>
      <c r="AO15" s="102">
        <v>12</v>
      </c>
      <c r="AP15" s="100"/>
      <c r="AQ15" s="103"/>
      <c r="AR15" s="102">
        <v>12</v>
      </c>
      <c r="AS15" s="100"/>
      <c r="AT15" s="103"/>
      <c r="AV15" s="38">
        <v>12</v>
      </c>
      <c r="AW15" s="100"/>
      <c r="AY15" s="102">
        <v>12</v>
      </c>
      <c r="AZ15" s="100"/>
      <c r="BA15" s="103"/>
      <c r="BC15" s="38">
        <v>12</v>
      </c>
      <c r="BD15" s="100"/>
      <c r="BF15" s="102">
        <v>12</v>
      </c>
      <c r="BG15" s="100"/>
      <c r="BH15" s="103"/>
      <c r="BJ15" s="38">
        <v>12</v>
      </c>
      <c r="BK15" s="100"/>
      <c r="BL15" s="201"/>
      <c r="BM15" s="102">
        <v>12</v>
      </c>
      <c r="BN15" s="100"/>
      <c r="BO15" s="202"/>
      <c r="BQ15" s="38">
        <v>12</v>
      </c>
      <c r="BR15" s="100"/>
      <c r="BS15" s="201"/>
      <c r="BT15" s="102">
        <v>12</v>
      </c>
      <c r="BU15" s="100"/>
      <c r="BV15" s="202"/>
      <c r="BX15" s="102">
        <v>12</v>
      </c>
      <c r="BY15" s="100"/>
      <c r="BZ15" s="202"/>
      <c r="CA15" s="102">
        <v>12</v>
      </c>
      <c r="CB15" s="100"/>
      <c r="CC15" s="203"/>
      <c r="CD15" s="204" t="e">
        <f t="shared" si="0"/>
        <v>#DIV/0!</v>
      </c>
    </row>
    <row r="16" spans="1:82" s="5" customFormat="1" x14ac:dyDescent="0.25">
      <c r="A16" s="50">
        <v>113</v>
      </c>
      <c r="B16" s="47" t="s">
        <v>34</v>
      </c>
      <c r="C16" s="38">
        <v>13</v>
      </c>
      <c r="D16" s="100" t="s">
        <v>54</v>
      </c>
      <c r="E16" s="101">
        <v>0.94899999999999995</v>
      </c>
      <c r="F16" s="102">
        <v>13</v>
      </c>
      <c r="G16" s="100" t="s">
        <v>77</v>
      </c>
      <c r="H16" s="103">
        <v>0.71499999999999997</v>
      </c>
      <c r="I16" s="80"/>
      <c r="J16" s="38">
        <v>13</v>
      </c>
      <c r="K16" s="100" t="s">
        <v>55</v>
      </c>
      <c r="L16" s="101">
        <v>1.103</v>
      </c>
      <c r="M16" s="102">
        <v>13</v>
      </c>
      <c r="N16" s="100" t="s">
        <v>81</v>
      </c>
      <c r="O16" s="103">
        <v>0.182</v>
      </c>
      <c r="Q16" s="38">
        <v>13</v>
      </c>
      <c r="R16" s="100" t="s">
        <v>54</v>
      </c>
      <c r="S16" s="101">
        <v>0.94899999999999995</v>
      </c>
      <c r="T16" s="102">
        <v>13</v>
      </c>
      <c r="U16" s="100" t="s">
        <v>65</v>
      </c>
      <c r="V16" s="103">
        <v>0.28299999999999997</v>
      </c>
      <c r="X16" s="38">
        <v>13</v>
      </c>
      <c r="Y16" s="100" t="s">
        <v>80</v>
      </c>
      <c r="Z16" s="101">
        <v>0.77400000000000002</v>
      </c>
      <c r="AA16" s="102">
        <v>13</v>
      </c>
      <c r="AB16" s="100" t="s">
        <v>63</v>
      </c>
      <c r="AC16" s="103">
        <v>0.35599999999999998</v>
      </c>
      <c r="AE16" s="38">
        <v>13</v>
      </c>
      <c r="AF16" s="100" t="s">
        <v>80</v>
      </c>
      <c r="AG16" s="101">
        <v>0.77400000000000002</v>
      </c>
      <c r="AH16" s="102">
        <v>13</v>
      </c>
      <c r="AI16" s="100" t="s">
        <v>76</v>
      </c>
      <c r="AJ16" s="103">
        <v>0.40600000000000003</v>
      </c>
      <c r="AL16" s="38">
        <v>13</v>
      </c>
      <c r="AM16" s="100" t="s">
        <v>59</v>
      </c>
      <c r="AN16" s="101">
        <v>0.96199999999999997</v>
      </c>
      <c r="AO16" s="102">
        <v>13</v>
      </c>
      <c r="AP16" s="100" t="s">
        <v>68</v>
      </c>
      <c r="AQ16" s="103">
        <v>0.42</v>
      </c>
      <c r="AR16" s="102">
        <v>13</v>
      </c>
      <c r="AS16" s="100" t="s">
        <v>89</v>
      </c>
      <c r="AT16" s="103">
        <v>0.61599999999999999</v>
      </c>
      <c r="AV16" s="38">
        <v>13</v>
      </c>
      <c r="AW16" s="100" t="s">
        <v>55</v>
      </c>
      <c r="AX16" s="101">
        <v>1.103</v>
      </c>
      <c r="AY16" s="102">
        <v>13</v>
      </c>
      <c r="AZ16" s="100" t="s">
        <v>68</v>
      </c>
      <c r="BA16" s="103">
        <v>0.42</v>
      </c>
      <c r="BC16" s="38">
        <v>13</v>
      </c>
      <c r="BD16" s="100" t="s">
        <v>54</v>
      </c>
      <c r="BE16" s="101">
        <v>0.94899999999999995</v>
      </c>
      <c r="BF16" s="102">
        <v>13</v>
      </c>
      <c r="BG16" s="100" t="s">
        <v>80</v>
      </c>
      <c r="BH16" s="103">
        <v>0.77400000000000002</v>
      </c>
      <c r="BJ16" s="38">
        <v>13</v>
      </c>
      <c r="BK16" s="100" t="s">
        <v>54</v>
      </c>
      <c r="BL16" s="201">
        <v>0.94899999999999995</v>
      </c>
      <c r="BM16" s="102">
        <v>13</v>
      </c>
      <c r="BN16" s="100" t="s">
        <v>165</v>
      </c>
      <c r="BO16" s="202">
        <v>0.499</v>
      </c>
      <c r="BQ16" s="38">
        <v>13</v>
      </c>
      <c r="BR16" s="100"/>
      <c r="BS16" s="201"/>
      <c r="BT16" s="102">
        <v>13</v>
      </c>
      <c r="BU16" s="100"/>
      <c r="BV16" s="202"/>
      <c r="BX16" s="102">
        <v>13</v>
      </c>
      <c r="BY16" s="100" t="s">
        <v>54</v>
      </c>
      <c r="BZ16" s="202">
        <v>0.94899999999999995</v>
      </c>
      <c r="CA16" s="102">
        <v>13</v>
      </c>
      <c r="CB16" s="100" t="s">
        <v>83</v>
      </c>
      <c r="CC16" s="203">
        <v>0.78100000000000003</v>
      </c>
      <c r="CD16" s="204">
        <f t="shared" si="0"/>
        <v>0.86499999999999999</v>
      </c>
    </row>
    <row r="17" spans="1:82" s="5" customFormat="1" x14ac:dyDescent="0.25">
      <c r="A17" s="185">
        <v>114</v>
      </c>
      <c r="B17" s="37" t="s">
        <v>32</v>
      </c>
      <c r="C17" s="38">
        <v>14</v>
      </c>
      <c r="D17" s="100" t="s">
        <v>85</v>
      </c>
      <c r="E17" s="101">
        <v>0.73099999999999998</v>
      </c>
      <c r="F17" s="102">
        <v>14</v>
      </c>
      <c r="G17" s="100" t="s">
        <v>54</v>
      </c>
      <c r="H17" s="103">
        <v>0.94899999999999995</v>
      </c>
      <c r="I17" s="80"/>
      <c r="J17" s="38">
        <v>14</v>
      </c>
      <c r="K17" s="100" t="s">
        <v>80</v>
      </c>
      <c r="L17" s="101">
        <v>0.77400000000000002</v>
      </c>
      <c r="M17" s="102">
        <v>14</v>
      </c>
      <c r="N17" s="100" t="s">
        <v>79</v>
      </c>
      <c r="O17" s="103">
        <v>6.9000000000000006E-2</v>
      </c>
      <c r="Q17" s="38">
        <v>14</v>
      </c>
      <c r="R17" s="100" t="s">
        <v>62</v>
      </c>
      <c r="S17" s="101">
        <v>0.83299999999999996</v>
      </c>
      <c r="T17" s="102">
        <v>14</v>
      </c>
      <c r="U17" s="100" t="s">
        <v>68</v>
      </c>
      <c r="V17" s="103">
        <v>0.42</v>
      </c>
      <c r="X17" s="38">
        <v>14</v>
      </c>
      <c r="Y17" s="100" t="s">
        <v>57</v>
      </c>
      <c r="Z17" s="101">
        <v>0.83099999999999996</v>
      </c>
      <c r="AA17" s="102">
        <v>14</v>
      </c>
      <c r="AB17" s="100" t="s">
        <v>69</v>
      </c>
      <c r="AC17" s="103">
        <v>0.377</v>
      </c>
      <c r="AE17" s="38">
        <v>14</v>
      </c>
      <c r="AF17" s="100" t="s">
        <v>55</v>
      </c>
      <c r="AG17" s="101">
        <v>1.103</v>
      </c>
      <c r="AH17" s="102">
        <v>14</v>
      </c>
      <c r="AI17" s="100" t="s">
        <v>104</v>
      </c>
      <c r="AJ17" s="103">
        <v>0.54300000000000004</v>
      </c>
      <c r="AL17" s="38">
        <v>14</v>
      </c>
      <c r="AM17" s="100"/>
      <c r="AN17" s="101"/>
      <c r="AO17" s="102">
        <v>14</v>
      </c>
      <c r="AP17" s="100"/>
      <c r="AQ17" s="103"/>
      <c r="AR17" s="102">
        <v>14</v>
      </c>
      <c r="AS17" s="100"/>
      <c r="AT17" s="103"/>
      <c r="AV17" s="38">
        <v>14</v>
      </c>
      <c r="AW17" s="100"/>
      <c r="AX17" s="101"/>
      <c r="AY17" s="102">
        <v>14</v>
      </c>
      <c r="AZ17" s="100"/>
      <c r="BA17" s="103"/>
      <c r="BC17" s="38">
        <v>14</v>
      </c>
      <c r="BD17" s="100"/>
      <c r="BE17" s="101"/>
      <c r="BF17" s="102">
        <v>14</v>
      </c>
      <c r="BG17" s="100"/>
      <c r="BH17" s="103"/>
      <c r="BJ17" s="38">
        <v>14</v>
      </c>
      <c r="BK17" s="100"/>
      <c r="BL17" s="201"/>
      <c r="BM17" s="102">
        <v>14</v>
      </c>
      <c r="BN17" s="100"/>
      <c r="BO17" s="202"/>
      <c r="BQ17" s="38">
        <v>14</v>
      </c>
      <c r="BR17" s="100"/>
      <c r="BS17" s="201"/>
      <c r="BT17" s="102">
        <v>14</v>
      </c>
      <c r="BU17" s="100"/>
      <c r="BV17" s="202"/>
      <c r="BX17" s="102">
        <v>14</v>
      </c>
      <c r="BY17" s="100"/>
      <c r="BZ17" s="202"/>
      <c r="CA17" s="102">
        <v>14</v>
      </c>
      <c r="CB17" s="100"/>
      <c r="CC17" s="203"/>
      <c r="CD17" s="204" t="e">
        <f t="shared" si="0"/>
        <v>#DIV/0!</v>
      </c>
    </row>
    <row r="18" spans="1:82" s="5" customFormat="1" x14ac:dyDescent="0.25">
      <c r="A18" s="50">
        <v>115</v>
      </c>
      <c r="B18" s="37" t="s">
        <v>32</v>
      </c>
      <c r="C18" s="38">
        <v>15</v>
      </c>
      <c r="D18" s="100" t="s">
        <v>55</v>
      </c>
      <c r="E18" s="101">
        <v>1.103</v>
      </c>
      <c r="F18" s="102">
        <v>15</v>
      </c>
      <c r="G18" s="100" t="s">
        <v>83</v>
      </c>
      <c r="H18" s="103">
        <v>0.78100000000000003</v>
      </c>
      <c r="I18" s="80"/>
      <c r="J18" s="38">
        <v>15</v>
      </c>
      <c r="K18" s="100" t="s">
        <v>80</v>
      </c>
      <c r="L18" s="101">
        <v>0.77400000000000002</v>
      </c>
      <c r="M18" s="102">
        <v>15</v>
      </c>
      <c r="N18" s="100" t="s">
        <v>65</v>
      </c>
      <c r="O18" s="103">
        <v>0.28299999999999997</v>
      </c>
      <c r="Q18" s="38">
        <v>15</v>
      </c>
      <c r="R18" s="100" t="s">
        <v>166</v>
      </c>
      <c r="S18" s="101">
        <v>0.64</v>
      </c>
      <c r="T18" s="102">
        <v>15</v>
      </c>
      <c r="U18" s="100" t="s">
        <v>92</v>
      </c>
      <c r="V18" s="103">
        <v>0.26600000000000001</v>
      </c>
      <c r="X18" s="38">
        <v>15</v>
      </c>
      <c r="Y18" s="100" t="s">
        <v>89</v>
      </c>
      <c r="Z18" s="101">
        <v>0.61599999999999999</v>
      </c>
      <c r="AA18" s="102">
        <v>15</v>
      </c>
      <c r="AB18" s="100" t="s">
        <v>61</v>
      </c>
      <c r="AC18" s="103">
        <v>0.157</v>
      </c>
      <c r="AE18" s="38">
        <v>15</v>
      </c>
      <c r="AF18" s="100" t="s">
        <v>70</v>
      </c>
      <c r="AG18" s="101">
        <v>0.437</v>
      </c>
      <c r="AH18" s="102">
        <v>15</v>
      </c>
      <c r="AI18" s="100" t="s">
        <v>66</v>
      </c>
      <c r="AJ18" s="103">
        <v>0.22500000000000001</v>
      </c>
      <c r="AL18" s="38">
        <v>15</v>
      </c>
      <c r="AM18" s="100" t="s">
        <v>104</v>
      </c>
      <c r="AN18" s="101">
        <v>0.54300000000000004</v>
      </c>
      <c r="AO18" s="102">
        <v>15</v>
      </c>
      <c r="AP18" s="100" t="s">
        <v>68</v>
      </c>
      <c r="AQ18" s="103">
        <v>0.42</v>
      </c>
      <c r="AR18" s="102">
        <v>15</v>
      </c>
      <c r="AS18" s="100" t="s">
        <v>104</v>
      </c>
      <c r="AT18" s="103">
        <v>0.54300000000000004</v>
      </c>
      <c r="AV18" s="38">
        <v>15</v>
      </c>
      <c r="AW18" s="100" t="s">
        <v>85</v>
      </c>
      <c r="AX18" s="101">
        <v>0.73099999999999998</v>
      </c>
      <c r="AY18" s="102">
        <v>15</v>
      </c>
      <c r="AZ18" s="100" t="s">
        <v>76</v>
      </c>
      <c r="BA18" s="103">
        <v>0.40600000000000003</v>
      </c>
      <c r="BC18" s="38">
        <v>15</v>
      </c>
      <c r="BD18" s="100" t="s">
        <v>83</v>
      </c>
      <c r="BE18" s="101">
        <v>0.78100000000000003</v>
      </c>
      <c r="BF18" s="102">
        <v>15</v>
      </c>
      <c r="BG18" s="100" t="s">
        <v>70</v>
      </c>
      <c r="BH18" s="103">
        <v>0.437</v>
      </c>
      <c r="BJ18" s="38">
        <v>15</v>
      </c>
      <c r="BK18" s="100" t="s">
        <v>55</v>
      </c>
      <c r="BL18" s="201">
        <v>1.103</v>
      </c>
      <c r="BM18" s="102">
        <v>15</v>
      </c>
      <c r="BN18" s="100" t="s">
        <v>74</v>
      </c>
      <c r="BO18" s="202">
        <v>0.59</v>
      </c>
      <c r="BQ18" s="38">
        <v>15</v>
      </c>
      <c r="BR18" s="100"/>
      <c r="BS18" s="201"/>
      <c r="BT18" s="102">
        <v>15</v>
      </c>
      <c r="BU18" s="100"/>
      <c r="BV18" s="202"/>
      <c r="BX18" s="102">
        <v>15</v>
      </c>
      <c r="BY18" s="100" t="s">
        <v>54</v>
      </c>
      <c r="BZ18" s="202">
        <v>0.94899999999999995</v>
      </c>
      <c r="CA18" s="102">
        <v>15</v>
      </c>
      <c r="CB18" s="100" t="s">
        <v>54</v>
      </c>
      <c r="CC18" s="203">
        <v>0.94899999999999995</v>
      </c>
      <c r="CD18" s="204">
        <f t="shared" si="0"/>
        <v>0.94899999999999995</v>
      </c>
    </row>
    <row r="19" spans="1:82" s="5" customFormat="1" x14ac:dyDescent="0.25">
      <c r="A19" s="185">
        <v>116</v>
      </c>
      <c r="B19" s="37" t="s">
        <v>32</v>
      </c>
      <c r="C19" s="38">
        <v>16</v>
      </c>
      <c r="D19" s="100" t="s">
        <v>55</v>
      </c>
      <c r="E19" s="101">
        <v>1.103</v>
      </c>
      <c r="F19" s="102">
        <v>16</v>
      </c>
      <c r="G19" s="100" t="s">
        <v>74</v>
      </c>
      <c r="H19" s="103">
        <v>0.59</v>
      </c>
      <c r="I19" s="80"/>
      <c r="J19" s="38">
        <v>16</v>
      </c>
      <c r="K19" s="100" t="s">
        <v>85</v>
      </c>
      <c r="L19" s="101">
        <v>0.73099999999999998</v>
      </c>
      <c r="M19" s="102">
        <v>16</v>
      </c>
      <c r="N19" s="100" t="s">
        <v>65</v>
      </c>
      <c r="O19" s="103">
        <v>0.28299999999999997</v>
      </c>
      <c r="Q19" s="38">
        <v>16</v>
      </c>
      <c r="R19" s="100" t="s">
        <v>55</v>
      </c>
      <c r="S19" s="101">
        <v>1.103</v>
      </c>
      <c r="T19" s="102">
        <v>16</v>
      </c>
      <c r="U19" s="100" t="s">
        <v>91</v>
      </c>
      <c r="V19" s="103">
        <v>0.22500000000000001</v>
      </c>
      <c r="X19" s="38">
        <v>16</v>
      </c>
      <c r="Y19" s="100" t="s">
        <v>54</v>
      </c>
      <c r="Z19" s="101">
        <v>0.94899999999999995</v>
      </c>
      <c r="AA19" s="102">
        <v>16</v>
      </c>
      <c r="AB19" s="100" t="s">
        <v>66</v>
      </c>
      <c r="AC19" s="103">
        <v>0.22500000000000001</v>
      </c>
      <c r="AE19" s="38">
        <v>16</v>
      </c>
      <c r="AF19" s="100" t="s">
        <v>102</v>
      </c>
      <c r="AG19" s="101">
        <v>0.67600000000000005</v>
      </c>
      <c r="AH19" s="102">
        <v>16</v>
      </c>
      <c r="AI19" s="100" t="s">
        <v>67</v>
      </c>
      <c r="AJ19" s="103">
        <v>0.35399999999999998</v>
      </c>
      <c r="AL19" s="38">
        <v>16</v>
      </c>
      <c r="AM19" s="100" t="s">
        <v>89</v>
      </c>
      <c r="AN19" s="101">
        <v>0.61599999999999999</v>
      </c>
      <c r="AO19" s="102">
        <v>16</v>
      </c>
      <c r="AP19" s="100" t="s">
        <v>65</v>
      </c>
      <c r="AQ19" s="103">
        <v>0.28299999999999997</v>
      </c>
      <c r="AR19" s="102">
        <v>16</v>
      </c>
      <c r="AS19" s="100" t="s">
        <v>96</v>
      </c>
      <c r="AT19" s="103">
        <v>1.0149999999999999</v>
      </c>
      <c r="AV19" s="38">
        <v>16</v>
      </c>
      <c r="AW19" s="100" t="s">
        <v>85</v>
      </c>
      <c r="AX19" s="101">
        <v>0.73099999999999998</v>
      </c>
      <c r="AY19" s="102">
        <v>16</v>
      </c>
      <c r="AZ19" s="100" t="s">
        <v>80</v>
      </c>
      <c r="BA19" s="103">
        <v>0.77400000000000002</v>
      </c>
      <c r="BC19" s="38">
        <v>16</v>
      </c>
      <c r="BD19" s="100" t="s">
        <v>90</v>
      </c>
      <c r="BE19" s="101">
        <v>0.59299999999999997</v>
      </c>
      <c r="BF19" s="102">
        <v>16</v>
      </c>
      <c r="BG19" s="100" t="s">
        <v>104</v>
      </c>
      <c r="BH19" s="103">
        <v>0.54300000000000004</v>
      </c>
      <c r="BJ19" s="38">
        <v>16</v>
      </c>
      <c r="BK19" s="100" t="s">
        <v>55</v>
      </c>
      <c r="BL19" s="201">
        <v>1.103</v>
      </c>
      <c r="BM19" s="102">
        <v>16</v>
      </c>
      <c r="BN19" s="100" t="s">
        <v>74</v>
      </c>
      <c r="BO19" s="202">
        <v>0.59</v>
      </c>
      <c r="BQ19" s="38">
        <v>16</v>
      </c>
      <c r="BR19" s="100"/>
      <c r="BS19" s="201"/>
      <c r="BT19" s="102">
        <v>16</v>
      </c>
      <c r="BU19" s="100"/>
      <c r="BV19" s="202"/>
      <c r="BX19" s="102">
        <v>16</v>
      </c>
      <c r="BY19" s="100" t="s">
        <v>74</v>
      </c>
      <c r="BZ19" s="202">
        <v>0.59</v>
      </c>
      <c r="CA19" s="102">
        <v>16</v>
      </c>
      <c r="CB19" s="100" t="s">
        <v>85</v>
      </c>
      <c r="CC19" s="203">
        <v>0.73099999999999998</v>
      </c>
      <c r="CD19" s="204">
        <f t="shared" si="0"/>
        <v>0.66049999999999998</v>
      </c>
    </row>
    <row r="20" spans="1:82" s="5" customFormat="1" x14ac:dyDescent="0.25">
      <c r="A20" s="36">
        <v>92</v>
      </c>
      <c r="B20" s="37" t="s">
        <v>32</v>
      </c>
      <c r="C20" s="38">
        <v>17</v>
      </c>
      <c r="D20" s="100" t="s">
        <v>71</v>
      </c>
      <c r="E20" s="101">
        <v>1.028</v>
      </c>
      <c r="F20" s="102">
        <v>17</v>
      </c>
      <c r="G20" s="100" t="s">
        <v>57</v>
      </c>
      <c r="H20" s="103">
        <v>0.83099999999999996</v>
      </c>
      <c r="I20" s="80"/>
      <c r="J20" s="38">
        <v>17</v>
      </c>
      <c r="K20" s="100" t="s">
        <v>85</v>
      </c>
      <c r="L20" s="101">
        <v>0.73099999999999998</v>
      </c>
      <c r="M20" s="102">
        <v>17</v>
      </c>
      <c r="N20" s="100" t="s">
        <v>91</v>
      </c>
      <c r="O20" s="103">
        <v>0.22500000000000001</v>
      </c>
      <c r="Q20" s="38">
        <v>17</v>
      </c>
      <c r="R20" s="100" t="s">
        <v>55</v>
      </c>
      <c r="S20" s="101">
        <v>1.103</v>
      </c>
      <c r="T20" s="102">
        <v>17</v>
      </c>
      <c r="U20" s="100" t="s">
        <v>58</v>
      </c>
      <c r="V20" s="103">
        <v>0.221</v>
      </c>
      <c r="X20" s="38">
        <v>17</v>
      </c>
      <c r="Y20" s="100" t="s">
        <v>90</v>
      </c>
      <c r="Z20" s="101">
        <v>0.83099999999999996</v>
      </c>
      <c r="AA20" s="102">
        <v>17</v>
      </c>
      <c r="AB20" s="100" t="s">
        <v>91</v>
      </c>
      <c r="AC20" s="103">
        <v>0.22500000000000001</v>
      </c>
      <c r="AE20" s="38">
        <v>17</v>
      </c>
      <c r="AF20" s="100" t="s">
        <v>89</v>
      </c>
      <c r="AG20" s="101">
        <v>0.61599999999999999</v>
      </c>
      <c r="AH20" s="102">
        <v>17</v>
      </c>
      <c r="AI20" s="100" t="s">
        <v>66</v>
      </c>
      <c r="AJ20" s="103">
        <v>0.22500000000000001</v>
      </c>
      <c r="AL20" s="38">
        <v>17</v>
      </c>
      <c r="AM20" s="100" t="s">
        <v>84</v>
      </c>
      <c r="AN20" s="101">
        <v>0.56599999999999995</v>
      </c>
      <c r="AO20" s="102">
        <v>17</v>
      </c>
      <c r="AP20" s="100" t="s">
        <v>76</v>
      </c>
      <c r="AQ20" s="103">
        <v>0.40600000000000003</v>
      </c>
      <c r="AR20" s="102">
        <v>17</v>
      </c>
      <c r="AS20" s="100" t="s">
        <v>69</v>
      </c>
      <c r="AT20" s="103">
        <v>0.377</v>
      </c>
      <c r="AV20" s="38">
        <v>17</v>
      </c>
      <c r="AW20" s="100" t="s">
        <v>55</v>
      </c>
      <c r="AX20" s="101">
        <v>1.103</v>
      </c>
      <c r="AY20" s="102">
        <v>17</v>
      </c>
      <c r="AZ20" s="100" t="s">
        <v>90</v>
      </c>
      <c r="BA20" s="103">
        <v>0.59299999999999997</v>
      </c>
      <c r="BC20" s="38">
        <v>17</v>
      </c>
      <c r="BD20" s="100" t="s">
        <v>82</v>
      </c>
      <c r="BE20" s="101">
        <v>0.85099999999999998</v>
      </c>
      <c r="BF20" s="102">
        <v>17</v>
      </c>
      <c r="BG20" s="100" t="s">
        <v>74</v>
      </c>
      <c r="BH20" s="103">
        <v>0.59</v>
      </c>
      <c r="BJ20" s="38">
        <v>17</v>
      </c>
      <c r="BK20" s="100" t="s">
        <v>54</v>
      </c>
      <c r="BL20" s="201">
        <v>0.94899999999999995</v>
      </c>
      <c r="BM20" s="102">
        <v>17</v>
      </c>
      <c r="BN20" s="100" t="s">
        <v>70</v>
      </c>
      <c r="BO20" s="202">
        <v>0.437</v>
      </c>
      <c r="BQ20" s="38">
        <v>17</v>
      </c>
      <c r="BR20" s="100"/>
      <c r="BS20" s="201"/>
      <c r="BT20" s="102">
        <v>17</v>
      </c>
      <c r="BU20" s="100"/>
      <c r="BV20" s="202"/>
      <c r="BX20" s="102">
        <v>17</v>
      </c>
      <c r="BY20" s="100" t="s">
        <v>89</v>
      </c>
      <c r="BZ20" s="202">
        <v>0.61599999999999999</v>
      </c>
      <c r="CA20" s="102">
        <v>17</v>
      </c>
      <c r="CB20" s="100" t="s">
        <v>71</v>
      </c>
      <c r="CC20" s="203">
        <v>1.028</v>
      </c>
      <c r="CD20" s="204">
        <f t="shared" si="0"/>
        <v>0.82200000000000006</v>
      </c>
    </row>
    <row r="21" spans="1:82" s="5" customFormat="1" x14ac:dyDescent="0.25">
      <c r="A21" s="36">
        <v>93</v>
      </c>
      <c r="B21" s="37" t="s">
        <v>32</v>
      </c>
      <c r="C21" s="38">
        <v>18</v>
      </c>
      <c r="D21" s="100" t="s">
        <v>54</v>
      </c>
      <c r="E21" s="101">
        <v>0.94899999999999995</v>
      </c>
      <c r="F21" s="102">
        <v>18</v>
      </c>
      <c r="G21" s="100" t="s">
        <v>71</v>
      </c>
      <c r="H21" s="103">
        <v>1.028</v>
      </c>
      <c r="I21" s="80"/>
      <c r="J21" s="38">
        <v>18</v>
      </c>
      <c r="K21" s="100" t="s">
        <v>80</v>
      </c>
      <c r="L21" s="101">
        <v>0.77400000000000002</v>
      </c>
      <c r="M21" s="102">
        <v>18</v>
      </c>
      <c r="N21" s="100" t="s">
        <v>76</v>
      </c>
      <c r="O21" s="103">
        <v>0.40600000000000003</v>
      </c>
      <c r="Q21" s="38">
        <v>18</v>
      </c>
      <c r="R21" s="100" t="s">
        <v>80</v>
      </c>
      <c r="S21" s="101">
        <v>0.77400000000000002</v>
      </c>
      <c r="T21" s="102">
        <v>18</v>
      </c>
      <c r="U21" s="100" t="s">
        <v>65</v>
      </c>
      <c r="V21" s="103">
        <v>0.28299999999999997</v>
      </c>
      <c r="X21" s="38">
        <v>18</v>
      </c>
      <c r="Y21" s="100" t="s">
        <v>85</v>
      </c>
      <c r="Z21" s="101">
        <v>0.73099999999999998</v>
      </c>
      <c r="AA21" s="102">
        <v>18</v>
      </c>
      <c r="AB21" s="100" t="s">
        <v>65</v>
      </c>
      <c r="AC21" s="103">
        <v>0.28299999999999997</v>
      </c>
      <c r="AE21" s="38">
        <v>18</v>
      </c>
      <c r="AF21" s="100" t="s">
        <v>83</v>
      </c>
      <c r="AG21" s="101">
        <v>0.78100000000000003</v>
      </c>
      <c r="AH21" s="102">
        <v>18</v>
      </c>
      <c r="AI21" s="100" t="s">
        <v>65</v>
      </c>
      <c r="AJ21" s="103">
        <v>0.28299999999999997</v>
      </c>
      <c r="AL21" s="38">
        <v>18</v>
      </c>
      <c r="AM21" s="100" t="s">
        <v>74</v>
      </c>
      <c r="AN21" s="101">
        <v>0.59</v>
      </c>
      <c r="AO21" s="102">
        <v>18</v>
      </c>
      <c r="AP21" s="100" t="s">
        <v>66</v>
      </c>
      <c r="AQ21" s="103">
        <v>0.22500000000000001</v>
      </c>
      <c r="AR21" s="102">
        <v>18</v>
      </c>
      <c r="AS21" s="100" t="s">
        <v>78</v>
      </c>
      <c r="AT21" s="103">
        <v>0.30599999999999999</v>
      </c>
      <c r="AV21" s="38">
        <v>18</v>
      </c>
      <c r="AW21" s="100" t="s">
        <v>77</v>
      </c>
      <c r="AX21" s="101">
        <v>0.71499999999999997</v>
      </c>
      <c r="AY21" s="102">
        <v>18</v>
      </c>
      <c r="AZ21" s="100" t="s">
        <v>102</v>
      </c>
      <c r="BA21" s="103">
        <v>0.67600000000000005</v>
      </c>
      <c r="BC21" s="38">
        <v>18</v>
      </c>
      <c r="BD21" s="100" t="s">
        <v>55</v>
      </c>
      <c r="BE21" s="101">
        <v>1.103</v>
      </c>
      <c r="BF21" s="102">
        <v>18</v>
      </c>
      <c r="BG21" s="100" t="s">
        <v>89</v>
      </c>
      <c r="BH21" s="103">
        <v>0.61599999999999999</v>
      </c>
      <c r="BJ21" s="38">
        <v>18</v>
      </c>
      <c r="BK21" s="100" t="s">
        <v>56</v>
      </c>
      <c r="BL21" s="201">
        <v>1.0229999999999999</v>
      </c>
      <c r="BM21" s="102">
        <v>18</v>
      </c>
      <c r="BN21" s="100" t="s">
        <v>68</v>
      </c>
      <c r="BO21" s="202">
        <v>0.42</v>
      </c>
      <c r="BQ21" s="38">
        <v>18</v>
      </c>
      <c r="BR21" s="100"/>
      <c r="BS21" s="201"/>
      <c r="BT21" s="102">
        <v>18</v>
      </c>
      <c r="BU21" s="100"/>
      <c r="BV21" s="202"/>
      <c r="BX21" s="102">
        <v>18</v>
      </c>
      <c r="BY21" s="100" t="s">
        <v>85</v>
      </c>
      <c r="BZ21" s="202">
        <v>0.73099999999999998</v>
      </c>
      <c r="CA21" s="102">
        <v>18</v>
      </c>
      <c r="CB21" s="100" t="s">
        <v>54</v>
      </c>
      <c r="CC21" s="203">
        <v>0.94899999999999995</v>
      </c>
      <c r="CD21" s="204">
        <f t="shared" si="0"/>
        <v>0.84</v>
      </c>
    </row>
    <row r="22" spans="1:82" s="5" customFormat="1" x14ac:dyDescent="0.25">
      <c r="A22" s="36">
        <v>94</v>
      </c>
      <c r="B22" s="47" t="s">
        <v>34</v>
      </c>
      <c r="C22" s="38">
        <v>19</v>
      </c>
      <c r="D22" s="105" t="s">
        <v>82</v>
      </c>
      <c r="E22" s="101">
        <v>0.85099999999999998</v>
      </c>
      <c r="F22" s="102">
        <v>19</v>
      </c>
      <c r="G22" s="100" t="s">
        <v>54</v>
      </c>
      <c r="H22" s="103">
        <v>0.94899999999999995</v>
      </c>
      <c r="I22" s="80"/>
      <c r="J22" s="38">
        <v>19</v>
      </c>
      <c r="K22" s="105" t="s">
        <v>54</v>
      </c>
      <c r="L22" s="101">
        <v>0.94899999999999995</v>
      </c>
      <c r="M22" s="102">
        <v>19</v>
      </c>
      <c r="N22" s="100" t="s">
        <v>93</v>
      </c>
      <c r="O22" s="103">
        <v>9.9000000000000005E-2</v>
      </c>
      <c r="Q22" s="38">
        <v>19</v>
      </c>
      <c r="R22" s="105" t="s">
        <v>55</v>
      </c>
      <c r="S22" s="101">
        <v>1.103</v>
      </c>
      <c r="T22" s="102">
        <v>19</v>
      </c>
      <c r="U22" s="100" t="s">
        <v>65</v>
      </c>
      <c r="V22" s="103">
        <v>0.28299999999999997</v>
      </c>
      <c r="X22" s="38">
        <v>19</v>
      </c>
      <c r="Y22" s="105" t="s">
        <v>54</v>
      </c>
      <c r="Z22" s="101">
        <v>0.94899999999999995</v>
      </c>
      <c r="AA22" s="102">
        <v>19</v>
      </c>
      <c r="AB22" s="100" t="s">
        <v>78</v>
      </c>
      <c r="AC22" s="103">
        <v>0.30599999999999999</v>
      </c>
      <c r="AE22" s="38">
        <v>19</v>
      </c>
      <c r="AF22" s="105" t="s">
        <v>83</v>
      </c>
      <c r="AG22" s="101">
        <v>0.78100000000000003</v>
      </c>
      <c r="AH22" s="102">
        <v>19</v>
      </c>
      <c r="AI22" s="100" t="s">
        <v>60</v>
      </c>
      <c r="AJ22" s="103">
        <v>0.125</v>
      </c>
      <c r="AL22" s="38">
        <v>19</v>
      </c>
      <c r="AM22" s="105" t="s">
        <v>55</v>
      </c>
      <c r="AN22" s="101">
        <v>1.103</v>
      </c>
      <c r="AO22" s="102">
        <v>19</v>
      </c>
      <c r="AP22" s="100" t="s">
        <v>69</v>
      </c>
      <c r="AQ22" s="103">
        <v>0.377</v>
      </c>
      <c r="AR22" s="102">
        <v>19</v>
      </c>
      <c r="AS22" s="100" t="s">
        <v>80</v>
      </c>
      <c r="AT22" s="103">
        <v>0.77400000000000002</v>
      </c>
      <c r="AV22" s="38">
        <v>19</v>
      </c>
      <c r="AW22" s="105" t="s">
        <v>82</v>
      </c>
      <c r="AX22" s="101">
        <v>0.85099999999999998</v>
      </c>
      <c r="AY22" s="102">
        <v>19</v>
      </c>
      <c r="AZ22" s="100" t="s">
        <v>104</v>
      </c>
      <c r="BA22" s="103">
        <v>0.54300000000000004</v>
      </c>
      <c r="BC22" s="38">
        <v>19</v>
      </c>
      <c r="BD22" s="105" t="s">
        <v>62</v>
      </c>
      <c r="BE22" s="101">
        <v>0.83299999999999996</v>
      </c>
      <c r="BF22" s="102">
        <v>19</v>
      </c>
      <c r="BG22" s="100" t="s">
        <v>102</v>
      </c>
      <c r="BH22" s="103">
        <v>0.67600000000000005</v>
      </c>
      <c r="BJ22" s="38">
        <v>19</v>
      </c>
      <c r="BK22" s="105" t="s">
        <v>64</v>
      </c>
      <c r="BL22" s="205">
        <v>0.84299999999999997</v>
      </c>
      <c r="BM22" s="102">
        <v>19</v>
      </c>
      <c r="BN22" s="100" t="s">
        <v>68</v>
      </c>
      <c r="BO22" s="202">
        <v>0.42</v>
      </c>
      <c r="BQ22" s="38">
        <v>19</v>
      </c>
      <c r="BR22" s="105"/>
      <c r="BS22" s="205"/>
      <c r="BT22" s="102">
        <v>19</v>
      </c>
      <c r="BU22" s="100"/>
      <c r="BV22" s="202"/>
      <c r="BX22" s="102">
        <v>19</v>
      </c>
      <c r="BY22" s="105" t="s">
        <v>70</v>
      </c>
      <c r="BZ22" s="202">
        <v>0.437</v>
      </c>
      <c r="CA22" s="102">
        <v>19</v>
      </c>
      <c r="CB22" s="100" t="s">
        <v>85</v>
      </c>
      <c r="CC22" s="203">
        <v>0.73099999999999998</v>
      </c>
      <c r="CD22" s="204">
        <f t="shared" si="0"/>
        <v>0.58399999999999996</v>
      </c>
    </row>
    <row r="23" spans="1:82" s="5" customFormat="1" x14ac:dyDescent="0.25">
      <c r="A23" s="36">
        <v>95</v>
      </c>
      <c r="B23" s="47" t="s">
        <v>34</v>
      </c>
      <c r="C23" s="38">
        <v>20</v>
      </c>
      <c r="D23" s="100" t="s">
        <v>83</v>
      </c>
      <c r="E23" s="101">
        <v>0.78100000000000003</v>
      </c>
      <c r="F23" s="102">
        <v>20</v>
      </c>
      <c r="G23" s="100" t="s">
        <v>84</v>
      </c>
      <c r="H23" s="103">
        <v>0.56599999999999995</v>
      </c>
      <c r="I23" s="80"/>
      <c r="J23" s="38">
        <v>20</v>
      </c>
      <c r="K23" s="100" t="s">
        <v>85</v>
      </c>
      <c r="L23" s="101">
        <v>0.73099999999999998</v>
      </c>
      <c r="M23" s="102">
        <v>20</v>
      </c>
      <c r="N23" s="100" t="s">
        <v>65</v>
      </c>
      <c r="O23" s="103">
        <v>0.28299999999999997</v>
      </c>
      <c r="Q23" s="38">
        <v>20</v>
      </c>
      <c r="R23" s="100" t="s">
        <v>90</v>
      </c>
      <c r="S23" s="101">
        <v>0.59299999999999997</v>
      </c>
      <c r="T23" s="102">
        <v>20</v>
      </c>
      <c r="U23" s="100" t="s">
        <v>61</v>
      </c>
      <c r="V23" s="103">
        <v>0.157</v>
      </c>
      <c r="X23" s="38">
        <v>20</v>
      </c>
      <c r="Y23" s="100" t="s">
        <v>84</v>
      </c>
      <c r="Z23" s="101">
        <v>0.56599999999999995</v>
      </c>
      <c r="AA23" s="102">
        <v>20</v>
      </c>
      <c r="AB23" s="100" t="s">
        <v>66</v>
      </c>
      <c r="AC23" s="103">
        <v>0.22500000000000001</v>
      </c>
      <c r="AE23" s="38">
        <v>20</v>
      </c>
      <c r="AF23" s="100" t="s">
        <v>71</v>
      </c>
      <c r="AG23" s="101">
        <v>1.028</v>
      </c>
      <c r="AH23" s="102">
        <v>20</v>
      </c>
      <c r="AI23" s="100" t="s">
        <v>65</v>
      </c>
      <c r="AJ23" s="103">
        <v>0.28299999999999997</v>
      </c>
      <c r="AL23" s="38">
        <v>20</v>
      </c>
      <c r="AM23" s="100" t="s">
        <v>74</v>
      </c>
      <c r="AN23" s="101">
        <v>0.59</v>
      </c>
      <c r="AO23" s="102">
        <v>20</v>
      </c>
      <c r="AP23" s="100" t="s">
        <v>70</v>
      </c>
      <c r="AQ23" s="103">
        <v>0.437</v>
      </c>
      <c r="AR23" s="102">
        <v>20</v>
      </c>
      <c r="AS23" s="100" t="s">
        <v>80</v>
      </c>
      <c r="AT23" s="103">
        <v>0.77400000000000002</v>
      </c>
      <c r="AV23" s="38">
        <v>20</v>
      </c>
      <c r="AW23" s="100" t="s">
        <v>72</v>
      </c>
      <c r="AX23" s="101">
        <v>1.1619999999999999</v>
      </c>
      <c r="AY23" s="102">
        <v>20</v>
      </c>
      <c r="AZ23" s="100" t="s">
        <v>74</v>
      </c>
      <c r="BA23" s="103">
        <v>0.59</v>
      </c>
      <c r="BC23" s="38">
        <v>20</v>
      </c>
      <c r="BD23" s="100" t="s">
        <v>71</v>
      </c>
      <c r="BE23" s="101">
        <v>1.028</v>
      </c>
      <c r="BF23" s="102">
        <v>20</v>
      </c>
      <c r="BG23" s="100" t="s">
        <v>101</v>
      </c>
      <c r="BH23" s="103">
        <v>0.78100000000000003</v>
      </c>
      <c r="BJ23" s="38">
        <v>20</v>
      </c>
      <c r="BK23" s="100" t="s">
        <v>71</v>
      </c>
      <c r="BL23" s="201">
        <v>1.028</v>
      </c>
      <c r="BM23" s="102">
        <v>20</v>
      </c>
      <c r="BN23" s="100" t="s">
        <v>54</v>
      </c>
      <c r="BO23" s="202">
        <v>0.94899999999999995</v>
      </c>
      <c r="BQ23" s="38">
        <v>20</v>
      </c>
      <c r="BR23" s="100"/>
      <c r="BS23" s="201"/>
      <c r="BT23" s="102">
        <v>20</v>
      </c>
      <c r="BU23" s="100"/>
      <c r="BV23" s="202"/>
      <c r="BX23" s="102">
        <v>20</v>
      </c>
      <c r="BY23" s="100" t="s">
        <v>89</v>
      </c>
      <c r="BZ23" s="202">
        <v>0.61599999999999999</v>
      </c>
      <c r="CA23" s="102">
        <v>20</v>
      </c>
      <c r="CB23" s="100" t="s">
        <v>89</v>
      </c>
      <c r="CC23" s="203">
        <v>0.61599999999999999</v>
      </c>
      <c r="CD23" s="204">
        <f t="shared" si="0"/>
        <v>0.61599999999999999</v>
      </c>
    </row>
    <row r="24" spans="1:82" s="5" customFormat="1" x14ac:dyDescent="0.25">
      <c r="A24" s="36">
        <v>97</v>
      </c>
      <c r="B24" s="37" t="s">
        <v>32</v>
      </c>
      <c r="C24" s="38">
        <v>21</v>
      </c>
      <c r="D24" s="100" t="s">
        <v>77</v>
      </c>
      <c r="E24" s="101">
        <v>0.71499999999999997</v>
      </c>
      <c r="F24" s="102">
        <v>21</v>
      </c>
      <c r="G24" s="100" t="s">
        <v>102</v>
      </c>
      <c r="H24" s="103">
        <v>0.67600000000000005</v>
      </c>
      <c r="I24" s="80"/>
      <c r="J24" s="38">
        <v>21</v>
      </c>
      <c r="K24" s="100" t="s">
        <v>80</v>
      </c>
      <c r="L24" s="101">
        <v>0.77400000000000002</v>
      </c>
      <c r="M24" s="102">
        <v>21</v>
      </c>
      <c r="N24" s="100" t="s">
        <v>65</v>
      </c>
      <c r="O24" s="103">
        <v>0.28299999999999997</v>
      </c>
      <c r="Q24" s="38">
        <v>21</v>
      </c>
      <c r="R24" s="100" t="s">
        <v>55</v>
      </c>
      <c r="S24" s="101">
        <v>1.103</v>
      </c>
      <c r="T24" s="102">
        <v>21</v>
      </c>
      <c r="U24" s="100" t="s">
        <v>65</v>
      </c>
      <c r="V24" s="103">
        <v>0.28299999999999997</v>
      </c>
      <c r="X24" s="38">
        <v>21</v>
      </c>
      <c r="Y24" s="100" t="s">
        <v>57</v>
      </c>
      <c r="Z24" s="101">
        <v>0.83099999999999996</v>
      </c>
      <c r="AA24" s="102">
        <v>21</v>
      </c>
      <c r="AB24" s="100" t="s">
        <v>78</v>
      </c>
      <c r="AC24" s="103">
        <v>0.30599999999999999</v>
      </c>
      <c r="AE24" s="38">
        <v>21</v>
      </c>
      <c r="AF24" s="100" t="s">
        <v>83</v>
      </c>
      <c r="AG24" s="101">
        <v>0.78100000000000003</v>
      </c>
      <c r="AH24" s="102">
        <v>21</v>
      </c>
      <c r="AI24" s="100" t="s">
        <v>69</v>
      </c>
      <c r="AJ24" s="103">
        <v>0.377</v>
      </c>
      <c r="AL24" s="38">
        <v>21</v>
      </c>
      <c r="AM24" s="100" t="s">
        <v>71</v>
      </c>
      <c r="AN24" s="101">
        <v>1.028</v>
      </c>
      <c r="AO24" s="102">
        <v>21</v>
      </c>
      <c r="AP24" s="100" t="s">
        <v>70</v>
      </c>
      <c r="AQ24" s="103">
        <v>0.437</v>
      </c>
      <c r="AR24" s="102">
        <v>21</v>
      </c>
      <c r="AS24" s="100" t="s">
        <v>68</v>
      </c>
      <c r="AT24" s="103">
        <v>0.42</v>
      </c>
      <c r="AV24" s="38">
        <v>21</v>
      </c>
      <c r="AW24" s="100" t="s">
        <v>71</v>
      </c>
      <c r="AX24" s="101">
        <v>1.028</v>
      </c>
      <c r="AY24" s="102">
        <v>21</v>
      </c>
      <c r="AZ24" s="100" t="s">
        <v>84</v>
      </c>
      <c r="BA24" s="103">
        <v>0.56599999999999995</v>
      </c>
      <c r="BC24" s="38">
        <v>21</v>
      </c>
      <c r="BD24" s="100" t="s">
        <v>54</v>
      </c>
      <c r="BE24" s="101">
        <v>0.94899999999999995</v>
      </c>
      <c r="BF24" s="102">
        <v>21</v>
      </c>
      <c r="BG24" s="100" t="s">
        <v>80</v>
      </c>
      <c r="BH24" s="103">
        <v>0.77400000000000002</v>
      </c>
      <c r="BJ24" s="38">
        <v>21</v>
      </c>
      <c r="BK24" s="100" t="s">
        <v>82</v>
      </c>
      <c r="BL24" s="201">
        <v>0.85099999999999998</v>
      </c>
      <c r="BM24" s="102">
        <v>21</v>
      </c>
      <c r="BN24" s="100" t="s">
        <v>71</v>
      </c>
      <c r="BO24" s="202">
        <v>1.028</v>
      </c>
      <c r="BQ24" s="38">
        <v>21</v>
      </c>
      <c r="BR24" s="100"/>
      <c r="BS24" s="201"/>
      <c r="BT24" s="102">
        <v>21</v>
      </c>
      <c r="BU24" s="100"/>
      <c r="BV24" s="202"/>
      <c r="BX24" s="102">
        <v>21</v>
      </c>
      <c r="BY24" s="100" t="s">
        <v>102</v>
      </c>
      <c r="BZ24" s="202">
        <v>0.67600000000000005</v>
      </c>
      <c r="CA24" s="102">
        <v>21</v>
      </c>
      <c r="CB24" s="100" t="s">
        <v>83</v>
      </c>
      <c r="CC24" s="203">
        <v>0.78100000000000003</v>
      </c>
      <c r="CD24" s="204">
        <f t="shared" si="0"/>
        <v>0.72850000000000004</v>
      </c>
    </row>
    <row r="25" spans="1:82" s="5" customFormat="1" x14ac:dyDescent="0.25">
      <c r="A25" s="50">
        <v>98</v>
      </c>
      <c r="B25" s="47" t="s">
        <v>34</v>
      </c>
      <c r="C25" s="38">
        <v>22</v>
      </c>
      <c r="D25" s="100" t="s">
        <v>94</v>
      </c>
      <c r="E25" s="101">
        <v>1.425</v>
      </c>
      <c r="F25" s="102">
        <v>22</v>
      </c>
      <c r="G25" s="100" t="s">
        <v>71</v>
      </c>
      <c r="H25" s="103">
        <v>1.028</v>
      </c>
      <c r="I25" s="80"/>
      <c r="J25" s="38">
        <v>22</v>
      </c>
      <c r="K25" s="100" t="s">
        <v>83</v>
      </c>
      <c r="L25" s="101">
        <v>0.78100000000000003</v>
      </c>
      <c r="M25" s="102">
        <v>22</v>
      </c>
      <c r="N25" s="100" t="s">
        <v>65</v>
      </c>
      <c r="O25" s="103">
        <v>0.28299999999999997</v>
      </c>
      <c r="Q25" s="38">
        <v>22</v>
      </c>
      <c r="R25" s="100" t="s">
        <v>57</v>
      </c>
      <c r="S25" s="101">
        <v>0.83099999999999996</v>
      </c>
      <c r="T25" s="102">
        <v>22</v>
      </c>
      <c r="U25" s="100" t="s">
        <v>67</v>
      </c>
      <c r="V25" s="103">
        <v>0.35399999999999998</v>
      </c>
      <c r="X25" s="38">
        <v>22</v>
      </c>
      <c r="Y25" s="100" t="s">
        <v>85</v>
      </c>
      <c r="Z25" s="101">
        <v>0.73099999999999998</v>
      </c>
      <c r="AA25" s="102">
        <v>22</v>
      </c>
      <c r="AB25" s="100" t="s">
        <v>67</v>
      </c>
      <c r="AC25" s="103">
        <v>0.35399999999999998</v>
      </c>
      <c r="AE25" s="38">
        <v>22</v>
      </c>
      <c r="AF25" s="100" t="s">
        <v>71</v>
      </c>
      <c r="AG25" s="101">
        <v>1.028</v>
      </c>
      <c r="AH25" s="102">
        <v>22</v>
      </c>
      <c r="AI25" s="100" t="s">
        <v>67</v>
      </c>
      <c r="AJ25" s="103">
        <v>0.35399999999999998</v>
      </c>
      <c r="AL25" s="38">
        <v>22</v>
      </c>
      <c r="AM25" s="100" t="s">
        <v>54</v>
      </c>
      <c r="AN25" s="101">
        <v>0.94899999999999995</v>
      </c>
      <c r="AO25" s="102">
        <v>22</v>
      </c>
      <c r="AP25" s="100" t="s">
        <v>69</v>
      </c>
      <c r="AQ25" s="103">
        <v>0.377</v>
      </c>
      <c r="AR25" s="102">
        <v>22</v>
      </c>
      <c r="AS25" s="100" t="s">
        <v>70</v>
      </c>
      <c r="AT25" s="103">
        <v>0.437</v>
      </c>
      <c r="AV25" s="38">
        <v>22</v>
      </c>
      <c r="AW25" s="100" t="s">
        <v>72</v>
      </c>
      <c r="AX25" s="101">
        <v>1.1619999999999999</v>
      </c>
      <c r="AY25" s="102">
        <v>22</v>
      </c>
      <c r="AZ25" s="100" t="s">
        <v>83</v>
      </c>
      <c r="BA25" s="103">
        <v>0.78100000000000003</v>
      </c>
      <c r="BC25" s="38">
        <v>22</v>
      </c>
      <c r="BD25" s="100" t="s">
        <v>167</v>
      </c>
      <c r="BE25" s="101">
        <v>1.4390000000000001</v>
      </c>
      <c r="BF25" s="102">
        <v>22</v>
      </c>
      <c r="BG25" s="100" t="s">
        <v>89</v>
      </c>
      <c r="BH25" s="103">
        <v>0.61599999999999999</v>
      </c>
      <c r="BJ25" s="38">
        <v>22</v>
      </c>
      <c r="BK25" s="100" t="s">
        <v>80</v>
      </c>
      <c r="BL25" s="201">
        <v>1.1619999999999999</v>
      </c>
      <c r="BM25" s="102">
        <v>22</v>
      </c>
      <c r="BN25" s="100" t="s">
        <v>94</v>
      </c>
      <c r="BO25" s="202">
        <v>1.425</v>
      </c>
      <c r="BQ25" s="38">
        <v>22</v>
      </c>
      <c r="BR25" s="100"/>
      <c r="BS25" s="201"/>
      <c r="BT25" s="102">
        <v>22</v>
      </c>
      <c r="BU25" s="100"/>
      <c r="BV25" s="202"/>
      <c r="BX25" s="102">
        <v>22</v>
      </c>
      <c r="BY25" s="100" t="s">
        <v>80</v>
      </c>
      <c r="BZ25" s="202">
        <v>0.77400000000000002</v>
      </c>
      <c r="CA25" s="102">
        <v>22</v>
      </c>
      <c r="CB25" s="100" t="s">
        <v>80</v>
      </c>
      <c r="CC25" s="203">
        <v>0.77400000000000002</v>
      </c>
      <c r="CD25" s="204">
        <f t="shared" si="0"/>
        <v>0.77400000000000002</v>
      </c>
    </row>
    <row r="26" spans="1:82" s="5" customFormat="1" x14ac:dyDescent="0.25">
      <c r="A26" s="185">
        <v>90</v>
      </c>
      <c r="B26" s="47" t="s">
        <v>34</v>
      </c>
      <c r="C26" s="38">
        <v>23</v>
      </c>
      <c r="D26" s="100" t="s">
        <v>55</v>
      </c>
      <c r="E26" s="101">
        <v>1.103</v>
      </c>
      <c r="F26" s="102">
        <v>23</v>
      </c>
      <c r="G26" s="100" t="s">
        <v>80</v>
      </c>
      <c r="H26" s="103">
        <v>0.77400000000000002</v>
      </c>
      <c r="I26" s="80"/>
      <c r="J26" s="38">
        <v>23</v>
      </c>
      <c r="K26" s="100" t="s">
        <v>64</v>
      </c>
      <c r="L26" s="101">
        <v>0.84299999999999997</v>
      </c>
      <c r="M26" s="102">
        <v>23</v>
      </c>
      <c r="N26" s="100" t="s">
        <v>61</v>
      </c>
      <c r="O26" s="103">
        <v>0.157</v>
      </c>
      <c r="Q26" s="38">
        <v>23</v>
      </c>
      <c r="R26" s="100" t="s">
        <v>59</v>
      </c>
      <c r="S26" s="101">
        <v>0.96199999999999997</v>
      </c>
      <c r="T26" s="102">
        <v>23</v>
      </c>
      <c r="U26" s="100" t="s">
        <v>65</v>
      </c>
      <c r="V26" s="103">
        <v>0.28299999999999997</v>
      </c>
      <c r="X26" s="38">
        <v>23</v>
      </c>
      <c r="Y26" s="100" t="s">
        <v>85</v>
      </c>
      <c r="Z26" s="101">
        <v>0.73099999999999998</v>
      </c>
      <c r="AA26" s="102">
        <v>23</v>
      </c>
      <c r="AB26" s="100" t="s">
        <v>63</v>
      </c>
      <c r="AC26" s="103">
        <v>0.35599999999999998</v>
      </c>
      <c r="AE26" s="38">
        <v>23</v>
      </c>
      <c r="AF26" s="100" t="s">
        <v>54</v>
      </c>
      <c r="AG26" s="101">
        <v>0.94899999999999995</v>
      </c>
      <c r="AH26" s="102">
        <v>23</v>
      </c>
      <c r="AI26" s="100" t="s">
        <v>78</v>
      </c>
      <c r="AJ26" s="103">
        <v>0.30599999999999999</v>
      </c>
      <c r="AL26" s="38">
        <v>23</v>
      </c>
      <c r="AM26" s="100" t="s">
        <v>70</v>
      </c>
      <c r="AN26" s="101">
        <v>0.437</v>
      </c>
      <c r="AO26" s="102">
        <v>23</v>
      </c>
      <c r="AP26" s="100" t="s">
        <v>65</v>
      </c>
      <c r="AQ26" s="103">
        <v>0.28299999999999997</v>
      </c>
      <c r="AR26" s="102">
        <v>23</v>
      </c>
      <c r="AS26" s="100" t="s">
        <v>89</v>
      </c>
      <c r="AT26" s="103">
        <v>0.61599999999999999</v>
      </c>
      <c r="AV26" s="38">
        <v>23</v>
      </c>
      <c r="AW26" s="100" t="s">
        <v>82</v>
      </c>
      <c r="AX26" s="101">
        <v>0.85099999999999998</v>
      </c>
      <c r="AY26" s="102">
        <v>23</v>
      </c>
      <c r="AZ26" s="100" t="s">
        <v>80</v>
      </c>
      <c r="BA26" s="103">
        <v>0.77400000000000002</v>
      </c>
      <c r="BC26" s="38">
        <v>23</v>
      </c>
      <c r="BD26" s="100" t="s">
        <v>82</v>
      </c>
      <c r="BE26" s="101">
        <v>0.85099999999999998</v>
      </c>
      <c r="BF26" s="102">
        <v>23</v>
      </c>
      <c r="BG26" s="100" t="s">
        <v>54</v>
      </c>
      <c r="BH26" s="103">
        <v>0.94899999999999995</v>
      </c>
      <c r="BJ26" s="38">
        <v>23</v>
      </c>
      <c r="BK26" s="100" t="s">
        <v>55</v>
      </c>
      <c r="BL26" s="201">
        <v>1.103</v>
      </c>
      <c r="BM26" s="102">
        <v>23</v>
      </c>
      <c r="BN26" s="100" t="s">
        <v>57</v>
      </c>
      <c r="BO26" s="202">
        <v>0.83099999999999996</v>
      </c>
      <c r="BQ26" s="38">
        <v>23</v>
      </c>
      <c r="BR26" s="100"/>
      <c r="BS26" s="201"/>
      <c r="BT26" s="102">
        <v>23</v>
      </c>
      <c r="BU26" s="100"/>
      <c r="BV26" s="202"/>
      <c r="BX26" s="102">
        <v>23</v>
      </c>
      <c r="BY26" s="100" t="s">
        <v>85</v>
      </c>
      <c r="BZ26" s="202">
        <v>0.73099999999999998</v>
      </c>
      <c r="CA26" s="102">
        <v>23</v>
      </c>
      <c r="CB26" s="100" t="s">
        <v>56</v>
      </c>
      <c r="CC26" s="203">
        <v>1.0229999999999999</v>
      </c>
      <c r="CD26" s="204">
        <f t="shared" si="0"/>
        <v>0.877</v>
      </c>
    </row>
    <row r="27" spans="1:82" s="5" customFormat="1" ht="15.75" thickBot="1" x14ac:dyDescent="0.25">
      <c r="A27" s="5">
        <v>91</v>
      </c>
      <c r="B27" s="37" t="s">
        <v>32</v>
      </c>
      <c r="C27" s="38">
        <v>24</v>
      </c>
      <c r="D27" s="100" t="s">
        <v>72</v>
      </c>
      <c r="E27" s="101">
        <v>1.62</v>
      </c>
      <c r="F27" s="102">
        <v>24</v>
      </c>
      <c r="G27" s="100" t="s">
        <v>64</v>
      </c>
      <c r="H27" s="103">
        <v>0.84299999999999997</v>
      </c>
      <c r="I27" s="80"/>
      <c r="J27" s="38">
        <v>24</v>
      </c>
      <c r="K27" s="100" t="s">
        <v>82</v>
      </c>
      <c r="L27" s="101">
        <v>0.85099999999999998</v>
      </c>
      <c r="M27" s="102">
        <v>24</v>
      </c>
      <c r="N27" s="100" t="s">
        <v>63</v>
      </c>
      <c r="O27" s="103">
        <v>0.35599999999999998</v>
      </c>
      <c r="Q27" s="38">
        <v>24</v>
      </c>
      <c r="R27" s="100" t="s">
        <v>168</v>
      </c>
      <c r="S27" s="101">
        <v>0.64600000000000002</v>
      </c>
      <c r="T27" s="102">
        <v>24</v>
      </c>
      <c r="U27" s="100" t="s">
        <v>67</v>
      </c>
      <c r="V27" s="103">
        <v>0.35399999999999998</v>
      </c>
      <c r="X27" s="38">
        <v>24</v>
      </c>
      <c r="Y27" s="100" t="s">
        <v>85</v>
      </c>
      <c r="Z27" s="101">
        <v>0.73099999999999998</v>
      </c>
      <c r="AA27" s="102">
        <v>24</v>
      </c>
      <c r="AB27" s="100" t="s">
        <v>78</v>
      </c>
      <c r="AC27" s="103">
        <v>0.30599999999999999</v>
      </c>
      <c r="AE27" s="38">
        <v>24</v>
      </c>
      <c r="AF27" s="100" t="s">
        <v>71</v>
      </c>
      <c r="AG27" s="101">
        <v>1.028</v>
      </c>
      <c r="AH27" s="102">
        <v>24</v>
      </c>
      <c r="AI27" s="100" t="s">
        <v>76</v>
      </c>
      <c r="AJ27" s="103">
        <v>0.40600000000000003</v>
      </c>
      <c r="AL27" s="38">
        <v>24</v>
      </c>
      <c r="AM27" s="100" t="s">
        <v>55</v>
      </c>
      <c r="AN27" s="101">
        <v>1.103</v>
      </c>
      <c r="AO27" s="102">
        <v>24</v>
      </c>
      <c r="AP27" s="100" t="s">
        <v>76</v>
      </c>
      <c r="AQ27" s="103">
        <v>0.40600000000000003</v>
      </c>
      <c r="AR27" s="102">
        <v>24</v>
      </c>
      <c r="AS27" s="100" t="s">
        <v>70</v>
      </c>
      <c r="AT27" s="103">
        <v>0.437</v>
      </c>
      <c r="AV27" s="38">
        <v>24</v>
      </c>
      <c r="AW27" s="100" t="s">
        <v>72</v>
      </c>
      <c r="AX27" s="101">
        <v>1.1619999999999999</v>
      </c>
      <c r="AY27" s="102">
        <v>24</v>
      </c>
      <c r="AZ27" s="100" t="s">
        <v>54</v>
      </c>
      <c r="BA27" s="103">
        <v>0.94899999999999995</v>
      </c>
      <c r="BC27" s="38">
        <v>24</v>
      </c>
      <c r="BD27" s="100" t="s">
        <v>82</v>
      </c>
      <c r="BE27" s="101">
        <v>0.85099999999999998</v>
      </c>
      <c r="BF27" s="102">
        <v>24</v>
      </c>
      <c r="BG27" s="100" t="s">
        <v>104</v>
      </c>
      <c r="BH27" s="103">
        <v>0.54300000000000004</v>
      </c>
      <c r="BJ27" s="63">
        <v>24</v>
      </c>
      <c r="BK27" s="206" t="s">
        <v>54</v>
      </c>
      <c r="BL27" s="207">
        <v>0.94899999999999995</v>
      </c>
      <c r="BM27" s="208">
        <v>24</v>
      </c>
      <c r="BN27" s="206" t="s">
        <v>72</v>
      </c>
      <c r="BO27" s="209">
        <v>1.1619999999999999</v>
      </c>
      <c r="BQ27" s="63">
        <v>24</v>
      </c>
      <c r="BR27" s="206"/>
      <c r="BS27" s="207"/>
      <c r="BT27" s="208">
        <v>24</v>
      </c>
      <c r="BU27" s="206"/>
      <c r="BV27" s="209"/>
      <c r="BX27" s="208">
        <v>24</v>
      </c>
      <c r="BY27" s="206" t="s">
        <v>74</v>
      </c>
      <c r="BZ27" s="209">
        <v>0.59</v>
      </c>
      <c r="CA27" s="208">
        <v>24</v>
      </c>
      <c r="CB27" s="206" t="s">
        <v>57</v>
      </c>
      <c r="CC27" s="210">
        <v>0.83099999999999996</v>
      </c>
      <c r="CD27" s="211">
        <f t="shared" si="0"/>
        <v>0.71049999999999991</v>
      </c>
    </row>
    <row r="28" spans="1:82" s="71" customFormat="1" x14ac:dyDescent="0.25">
      <c r="A28" s="5"/>
      <c r="B28" s="6"/>
      <c r="C28" s="5"/>
      <c r="D28" s="5"/>
      <c r="J28" s="5"/>
      <c r="K28" s="5"/>
      <c r="Q28" s="5"/>
      <c r="R28" s="5"/>
      <c r="X28" s="5"/>
      <c r="Y28" s="5"/>
      <c r="AE28" s="5"/>
      <c r="AF28" s="5"/>
      <c r="AL28" s="5"/>
      <c r="AM28" s="5"/>
      <c r="AV28" s="5"/>
      <c r="AW28" s="5"/>
      <c r="BC28" s="5"/>
      <c r="BD28" s="5"/>
      <c r="BJ28" s="5"/>
      <c r="BK28" s="5"/>
      <c r="BL28" s="212"/>
      <c r="BO28" s="99"/>
      <c r="BQ28" s="5"/>
      <c r="BR28" s="5"/>
      <c r="BS28" s="212"/>
      <c r="BV28" s="99"/>
      <c r="BX28" s="5"/>
      <c r="BY28" s="5"/>
      <c r="BZ28" s="99"/>
      <c r="CC28" s="99"/>
      <c r="CD28" s="99"/>
    </row>
    <row r="29" spans="1:82" s="5" customFormat="1" ht="15.75" thickBot="1" x14ac:dyDescent="0.3">
      <c r="B29" s="6"/>
      <c r="C29" s="6" t="s">
        <v>1</v>
      </c>
      <c r="D29" s="6" t="s">
        <v>50</v>
      </c>
      <c r="E29" s="79" t="s">
        <v>51</v>
      </c>
      <c r="F29" s="81"/>
      <c r="H29" s="82" t="s">
        <v>51</v>
      </c>
      <c r="I29" s="80"/>
      <c r="J29" s="180" t="s">
        <v>6</v>
      </c>
      <c r="K29" s="6" t="s">
        <v>50</v>
      </c>
      <c r="L29" s="79" t="s">
        <v>51</v>
      </c>
      <c r="M29" s="81"/>
      <c r="O29" s="82" t="s">
        <v>51</v>
      </c>
      <c r="Q29" s="180" t="s">
        <v>7</v>
      </c>
      <c r="R29" s="6" t="s">
        <v>50</v>
      </c>
      <c r="S29" s="79" t="s">
        <v>51</v>
      </c>
      <c r="T29" s="81"/>
      <c r="V29" s="82" t="s">
        <v>51</v>
      </c>
      <c r="X29" s="180" t="s">
        <v>8</v>
      </c>
      <c r="Y29" s="6" t="s">
        <v>50</v>
      </c>
      <c r="Z29" s="79" t="s">
        <v>51</v>
      </c>
      <c r="AA29" s="81"/>
      <c r="AC29" s="82" t="s">
        <v>51</v>
      </c>
      <c r="AE29" s="180" t="s">
        <v>9</v>
      </c>
      <c r="AF29" s="6" t="s">
        <v>50</v>
      </c>
      <c r="AG29" s="79" t="s">
        <v>51</v>
      </c>
      <c r="AH29" s="81"/>
      <c r="AJ29" s="82" t="s">
        <v>51</v>
      </c>
      <c r="AL29" s="180" t="s">
        <v>10</v>
      </c>
      <c r="AM29" s="6" t="s">
        <v>50</v>
      </c>
      <c r="AN29" s="79" t="s">
        <v>51</v>
      </c>
      <c r="AO29" s="81"/>
      <c r="AQ29" s="82" t="s">
        <v>51</v>
      </c>
      <c r="AR29" s="181" t="s">
        <v>160</v>
      </c>
      <c r="AT29" s="82" t="s">
        <v>51</v>
      </c>
      <c r="AV29" s="180" t="s">
        <v>12</v>
      </c>
      <c r="AW29" s="6" t="s">
        <v>50</v>
      </c>
      <c r="AX29" s="79" t="s">
        <v>51</v>
      </c>
      <c r="AY29" s="81"/>
      <c r="BA29" s="82" t="s">
        <v>51</v>
      </c>
      <c r="BC29" s="180" t="s">
        <v>13</v>
      </c>
      <c r="BD29" s="6" t="s">
        <v>50</v>
      </c>
      <c r="BE29" s="79" t="s">
        <v>51</v>
      </c>
      <c r="BF29" s="81"/>
      <c r="BH29" s="82" t="s">
        <v>51</v>
      </c>
      <c r="BJ29" s="180" t="s">
        <v>15</v>
      </c>
      <c r="BK29" s="6" t="s">
        <v>50</v>
      </c>
      <c r="BL29" s="79" t="s">
        <v>51</v>
      </c>
      <c r="BM29" s="81"/>
      <c r="BO29" s="82" t="s">
        <v>51</v>
      </c>
      <c r="BQ29" s="180" t="s">
        <v>16</v>
      </c>
      <c r="BR29" s="6" t="s">
        <v>50</v>
      </c>
      <c r="BS29" s="79" t="s">
        <v>51</v>
      </c>
      <c r="BT29" s="81"/>
      <c r="BV29" s="82" t="s">
        <v>51</v>
      </c>
      <c r="BX29" s="180" t="s">
        <v>161</v>
      </c>
      <c r="BY29" s="6" t="s">
        <v>50</v>
      </c>
      <c r="BZ29" s="82" t="s">
        <v>51</v>
      </c>
      <c r="CA29" s="81"/>
      <c r="CC29" s="82" t="s">
        <v>51</v>
      </c>
      <c r="CD29" s="14" t="s">
        <v>1</v>
      </c>
    </row>
    <row r="30" spans="1:82" s="5" customFormat="1" x14ac:dyDescent="0.25">
      <c r="A30" s="5" t="s">
        <v>17</v>
      </c>
      <c r="B30" s="5" t="s">
        <v>18</v>
      </c>
      <c r="C30" s="25" t="s">
        <v>22</v>
      </c>
      <c r="D30" s="95" t="s">
        <v>52</v>
      </c>
      <c r="E30" s="96" t="s">
        <v>53</v>
      </c>
      <c r="F30" s="97" t="s">
        <v>23</v>
      </c>
      <c r="G30" s="95" t="s">
        <v>52</v>
      </c>
      <c r="H30" s="98" t="s">
        <v>53</v>
      </c>
      <c r="I30" s="80"/>
      <c r="J30" s="25" t="s">
        <v>22</v>
      </c>
      <c r="K30" s="95" t="s">
        <v>52</v>
      </c>
      <c r="L30" s="96" t="s">
        <v>53</v>
      </c>
      <c r="M30" s="97" t="s">
        <v>23</v>
      </c>
      <c r="N30" s="95" t="s">
        <v>52</v>
      </c>
      <c r="O30" s="98" t="s">
        <v>53</v>
      </c>
      <c r="Q30" s="25" t="s">
        <v>22</v>
      </c>
      <c r="R30" s="95" t="s">
        <v>52</v>
      </c>
      <c r="S30" s="96" t="s">
        <v>53</v>
      </c>
      <c r="T30" s="97" t="s">
        <v>23</v>
      </c>
      <c r="U30" s="95" t="s">
        <v>52</v>
      </c>
      <c r="V30" s="98" t="s">
        <v>53</v>
      </c>
      <c r="X30" s="25" t="s">
        <v>22</v>
      </c>
      <c r="Y30" s="95" t="s">
        <v>52</v>
      </c>
      <c r="Z30" s="96" t="s">
        <v>53</v>
      </c>
      <c r="AA30" s="97" t="s">
        <v>23</v>
      </c>
      <c r="AB30" s="95" t="s">
        <v>52</v>
      </c>
      <c r="AC30" s="98" t="s">
        <v>53</v>
      </c>
      <c r="AE30" s="25" t="s">
        <v>22</v>
      </c>
      <c r="AF30" s="95" t="s">
        <v>52</v>
      </c>
      <c r="AG30" s="96" t="s">
        <v>53</v>
      </c>
      <c r="AH30" s="97" t="s">
        <v>23</v>
      </c>
      <c r="AI30" s="95" t="s">
        <v>52</v>
      </c>
      <c r="AJ30" s="98" t="s">
        <v>53</v>
      </c>
      <c r="AL30" s="25" t="s">
        <v>22</v>
      </c>
      <c r="AM30" s="95" t="s">
        <v>52</v>
      </c>
      <c r="AN30" s="96" t="s">
        <v>53</v>
      </c>
      <c r="AO30" s="97" t="s">
        <v>23</v>
      </c>
      <c r="AP30" s="95" t="s">
        <v>52</v>
      </c>
      <c r="AQ30" s="98" t="s">
        <v>53</v>
      </c>
      <c r="AR30" s="97" t="s">
        <v>23</v>
      </c>
      <c r="AS30" s="95" t="s">
        <v>52</v>
      </c>
      <c r="AT30" s="98" t="s">
        <v>53</v>
      </c>
      <c r="AV30" s="25" t="s">
        <v>22</v>
      </c>
      <c r="AW30" s="95" t="s">
        <v>52</v>
      </c>
      <c r="AX30" s="96" t="s">
        <v>53</v>
      </c>
      <c r="AY30" s="97" t="s">
        <v>23</v>
      </c>
      <c r="AZ30" s="95" t="s">
        <v>52</v>
      </c>
      <c r="BA30" s="98" t="s">
        <v>53</v>
      </c>
      <c r="BC30" s="25" t="s">
        <v>22</v>
      </c>
      <c r="BD30" s="95" t="s">
        <v>52</v>
      </c>
      <c r="BE30" s="96" t="s">
        <v>53</v>
      </c>
      <c r="BF30" s="97" t="s">
        <v>23</v>
      </c>
      <c r="BG30" s="95" t="s">
        <v>52</v>
      </c>
      <c r="BH30" s="98" t="s">
        <v>53</v>
      </c>
      <c r="BJ30" s="25" t="s">
        <v>22</v>
      </c>
      <c r="BK30" s="95" t="s">
        <v>52</v>
      </c>
      <c r="BL30" s="96" t="s">
        <v>53</v>
      </c>
      <c r="BM30" s="97" t="s">
        <v>23</v>
      </c>
      <c r="BN30" s="95" t="s">
        <v>52</v>
      </c>
      <c r="BO30" s="98" t="s">
        <v>53</v>
      </c>
      <c r="BQ30" s="25" t="s">
        <v>22</v>
      </c>
      <c r="BR30" s="95" t="s">
        <v>52</v>
      </c>
      <c r="BS30" s="96" t="s">
        <v>53</v>
      </c>
      <c r="BT30" s="97" t="s">
        <v>23</v>
      </c>
      <c r="BU30" s="95" t="s">
        <v>52</v>
      </c>
      <c r="BV30" s="98" t="s">
        <v>53</v>
      </c>
      <c r="BX30" s="97" t="s">
        <v>23</v>
      </c>
      <c r="BY30" s="95" t="s">
        <v>52</v>
      </c>
      <c r="BZ30" s="98" t="s">
        <v>53</v>
      </c>
      <c r="CA30" s="97" t="s">
        <v>23</v>
      </c>
      <c r="CB30" s="95" t="s">
        <v>52</v>
      </c>
      <c r="CC30" s="98" t="s">
        <v>53</v>
      </c>
      <c r="CD30" s="200" t="s">
        <v>53</v>
      </c>
    </row>
    <row r="31" spans="1:82" s="5" customFormat="1" x14ac:dyDescent="0.25">
      <c r="A31" s="36">
        <v>101</v>
      </c>
      <c r="B31" s="47" t="s">
        <v>34</v>
      </c>
      <c r="C31" s="38">
        <v>2</v>
      </c>
      <c r="D31" s="100" t="s">
        <v>59</v>
      </c>
      <c r="E31" s="101">
        <v>0.96199999999999997</v>
      </c>
      <c r="F31" s="102">
        <v>2</v>
      </c>
      <c r="G31" s="100" t="s">
        <v>54</v>
      </c>
      <c r="H31" s="103">
        <v>0.94899999999999995</v>
      </c>
      <c r="I31" s="80"/>
      <c r="J31" s="38">
        <v>2</v>
      </c>
      <c r="K31" s="100" t="s">
        <v>89</v>
      </c>
      <c r="L31" s="101">
        <v>0.61599999999999999</v>
      </c>
      <c r="M31" s="102">
        <v>2</v>
      </c>
      <c r="N31" s="100" t="s">
        <v>60</v>
      </c>
      <c r="O31" s="103">
        <v>0.125</v>
      </c>
      <c r="Q31" s="38">
        <v>2</v>
      </c>
      <c r="R31" s="100" t="s">
        <v>89</v>
      </c>
      <c r="S31" s="101">
        <v>0.61599999999999999</v>
      </c>
      <c r="T31" s="102">
        <v>2</v>
      </c>
      <c r="U31" s="100" t="s">
        <v>58</v>
      </c>
      <c r="V31" s="103">
        <v>0.221</v>
      </c>
      <c r="X31" s="38">
        <v>2</v>
      </c>
      <c r="Y31" s="100" t="s">
        <v>90</v>
      </c>
      <c r="Z31" s="101">
        <v>0.59299999999999997</v>
      </c>
      <c r="AA31" s="102">
        <v>2</v>
      </c>
      <c r="AB31" s="100" t="s">
        <v>69</v>
      </c>
      <c r="AC31" s="103">
        <v>0.377</v>
      </c>
      <c r="AE31" s="38">
        <v>2</v>
      </c>
      <c r="AF31" s="100" t="s">
        <v>89</v>
      </c>
      <c r="AG31" s="101">
        <v>0.61599999999999999</v>
      </c>
      <c r="AH31" s="102">
        <v>2</v>
      </c>
      <c r="AI31" s="100" t="s">
        <v>81</v>
      </c>
      <c r="AJ31" s="103">
        <v>0.182</v>
      </c>
      <c r="AL31" s="38">
        <v>2</v>
      </c>
      <c r="AM31" s="100" t="s">
        <v>54</v>
      </c>
      <c r="AN31" s="101">
        <v>0.94899999999999995</v>
      </c>
      <c r="AO31" s="102">
        <v>2</v>
      </c>
      <c r="AP31" s="100" t="s">
        <v>78</v>
      </c>
      <c r="AQ31" s="103">
        <v>0.30599999999999999</v>
      </c>
      <c r="AR31" s="102">
        <v>2</v>
      </c>
      <c r="AS31" s="100" t="s">
        <v>65</v>
      </c>
      <c r="AT31" s="103">
        <v>0.28299999999999997</v>
      </c>
      <c r="AV31" s="38">
        <v>2</v>
      </c>
      <c r="AW31" s="100" t="s">
        <v>54</v>
      </c>
      <c r="AX31" s="101">
        <v>0.94899999999999995</v>
      </c>
      <c r="AY31" s="102">
        <v>2</v>
      </c>
      <c r="AZ31" s="100" t="s">
        <v>104</v>
      </c>
      <c r="BA31" s="103">
        <v>0.54300000000000004</v>
      </c>
      <c r="BC31" s="38">
        <v>2</v>
      </c>
      <c r="BD31" s="100" t="s">
        <v>54</v>
      </c>
      <c r="BE31" s="101">
        <v>0.94899999999999995</v>
      </c>
      <c r="BF31" s="102">
        <v>2</v>
      </c>
      <c r="BG31" s="100" t="s">
        <v>104</v>
      </c>
      <c r="BH31" s="103">
        <v>0.54300000000000004</v>
      </c>
      <c r="BJ31" s="38">
        <v>2</v>
      </c>
      <c r="BK31" s="100" t="s">
        <v>96</v>
      </c>
      <c r="BL31" s="201">
        <v>1.0149999999999999</v>
      </c>
      <c r="BM31" s="102">
        <v>2</v>
      </c>
      <c r="BN31" s="100" t="s">
        <v>89</v>
      </c>
      <c r="BO31" s="202">
        <v>0.61599999999999999</v>
      </c>
      <c r="BQ31" s="38">
        <v>2</v>
      </c>
      <c r="BR31" s="100"/>
      <c r="BS31" s="201"/>
      <c r="BT31" s="102">
        <v>2</v>
      </c>
      <c r="BU31" s="100"/>
      <c r="BV31" s="202"/>
      <c r="BX31" s="102">
        <v>2</v>
      </c>
      <c r="BY31" s="100" t="s">
        <v>85</v>
      </c>
      <c r="BZ31" s="202">
        <v>0.73099999999999998</v>
      </c>
      <c r="CA31" s="102">
        <v>2</v>
      </c>
      <c r="CB31" s="100" t="s">
        <v>77</v>
      </c>
      <c r="CC31" s="203">
        <v>0.71499999999999997</v>
      </c>
      <c r="CD31" s="204">
        <f t="shared" ref="CD31:CD41" si="1">AVERAGE(BZ31,CC31)</f>
        <v>0.72299999999999998</v>
      </c>
    </row>
    <row r="32" spans="1:82" s="5" customFormat="1" x14ac:dyDescent="0.25">
      <c r="A32" s="36">
        <v>103</v>
      </c>
      <c r="B32" s="47" t="s">
        <v>34</v>
      </c>
      <c r="C32" s="38">
        <v>3</v>
      </c>
      <c r="D32" s="100" t="s">
        <v>80</v>
      </c>
      <c r="E32" s="101">
        <v>0.77400000000000002</v>
      </c>
      <c r="F32" s="102">
        <v>3</v>
      </c>
      <c r="G32" s="100" t="s">
        <v>55</v>
      </c>
      <c r="H32" s="103">
        <v>1.103</v>
      </c>
      <c r="I32" s="80"/>
      <c r="J32" s="38">
        <v>3</v>
      </c>
      <c r="K32" s="100" t="s">
        <v>74</v>
      </c>
      <c r="L32" s="101">
        <v>0.59</v>
      </c>
      <c r="M32" s="102">
        <v>3</v>
      </c>
      <c r="N32" s="100" t="s">
        <v>61</v>
      </c>
      <c r="O32" s="103">
        <v>0.157</v>
      </c>
      <c r="Q32" s="38">
        <v>3</v>
      </c>
      <c r="R32" s="100" t="s">
        <v>54</v>
      </c>
      <c r="S32" s="101">
        <v>0.94899999999999995</v>
      </c>
      <c r="T32" s="102">
        <v>3</v>
      </c>
      <c r="U32" s="100" t="s">
        <v>65</v>
      </c>
      <c r="V32" s="103">
        <v>0.28299999999999997</v>
      </c>
      <c r="X32" s="38">
        <v>3</v>
      </c>
      <c r="Y32" s="100" t="s">
        <v>64</v>
      </c>
      <c r="Z32" s="101">
        <v>0.84299999999999997</v>
      </c>
      <c r="AA32" s="102">
        <v>3</v>
      </c>
      <c r="AB32" s="100" t="s">
        <v>78</v>
      </c>
      <c r="AC32" s="103">
        <v>0.30599999999999999</v>
      </c>
      <c r="AE32" s="38">
        <v>3</v>
      </c>
      <c r="AF32" s="100" t="s">
        <v>94</v>
      </c>
      <c r="AG32" s="101">
        <v>1.425</v>
      </c>
      <c r="AH32" s="102">
        <v>3</v>
      </c>
      <c r="AI32" s="100" t="s">
        <v>76</v>
      </c>
      <c r="AJ32" s="103">
        <v>0.40600000000000003</v>
      </c>
      <c r="AL32" s="38">
        <v>3</v>
      </c>
      <c r="AM32" s="100" t="s">
        <v>85</v>
      </c>
      <c r="AN32" s="101">
        <v>0.73099999999999998</v>
      </c>
      <c r="AO32" s="102">
        <v>3</v>
      </c>
      <c r="AP32" s="100" t="s">
        <v>67</v>
      </c>
      <c r="AQ32" s="103">
        <v>0.35399999999999998</v>
      </c>
      <c r="AR32" s="102">
        <v>3</v>
      </c>
      <c r="AS32" s="100" t="s">
        <v>89</v>
      </c>
      <c r="AT32" s="103">
        <v>0.61599999999999999</v>
      </c>
      <c r="AV32" s="38">
        <v>3</v>
      </c>
      <c r="AW32" s="100" t="s">
        <v>85</v>
      </c>
      <c r="AX32" s="101">
        <v>0.73099999999999998</v>
      </c>
      <c r="AY32" s="102">
        <v>3</v>
      </c>
      <c r="AZ32" s="100" t="s">
        <v>74</v>
      </c>
      <c r="BA32" s="103">
        <v>0.59</v>
      </c>
      <c r="BC32" s="38">
        <v>3</v>
      </c>
      <c r="BD32" s="100" t="s">
        <v>55</v>
      </c>
      <c r="BE32" s="101">
        <v>1.103</v>
      </c>
      <c r="BF32" s="102">
        <v>3</v>
      </c>
      <c r="BG32" s="100" t="s">
        <v>85</v>
      </c>
      <c r="BH32" s="103">
        <v>0.73099999999999998</v>
      </c>
      <c r="BJ32" s="38">
        <v>3</v>
      </c>
      <c r="BK32" s="100" t="s">
        <v>55</v>
      </c>
      <c r="BL32" s="201">
        <v>1.103</v>
      </c>
      <c r="BM32" s="102">
        <v>3</v>
      </c>
      <c r="BN32" s="100" t="s">
        <v>89</v>
      </c>
      <c r="BO32" s="202">
        <v>0.61599999999999999</v>
      </c>
      <c r="BQ32" s="38">
        <v>3</v>
      </c>
      <c r="BR32" s="100"/>
      <c r="BS32" s="201"/>
      <c r="BT32" s="102">
        <v>3</v>
      </c>
      <c r="BU32" s="100"/>
      <c r="BV32" s="202"/>
      <c r="BX32" s="102">
        <v>3</v>
      </c>
      <c r="BY32" s="100" t="s">
        <v>85</v>
      </c>
      <c r="BZ32" s="202">
        <v>0.73099999999999998</v>
      </c>
      <c r="CA32" s="102">
        <v>3</v>
      </c>
      <c r="CB32" s="100" t="s">
        <v>80</v>
      </c>
      <c r="CC32" s="203">
        <v>0.77400000000000002</v>
      </c>
      <c r="CD32" s="204">
        <f t="shared" si="1"/>
        <v>0.75249999999999995</v>
      </c>
    </row>
    <row r="33" spans="1:82" s="5" customFormat="1" x14ac:dyDescent="0.25">
      <c r="A33" s="36">
        <v>104</v>
      </c>
      <c r="B33" s="47" t="s">
        <v>34</v>
      </c>
      <c r="C33" s="38">
        <v>4</v>
      </c>
      <c r="D33" s="100" t="s">
        <v>94</v>
      </c>
      <c r="E33" s="101">
        <v>1.425</v>
      </c>
      <c r="F33" s="102">
        <v>4</v>
      </c>
      <c r="G33" s="100" t="s">
        <v>54</v>
      </c>
      <c r="H33" s="103">
        <v>0.94899999999999995</v>
      </c>
      <c r="I33" s="80"/>
      <c r="J33" s="38">
        <v>4</v>
      </c>
      <c r="K33" s="100" t="s">
        <v>94</v>
      </c>
      <c r="L33" s="101">
        <v>1.425</v>
      </c>
      <c r="M33" s="102">
        <v>4</v>
      </c>
      <c r="N33" s="100" t="s">
        <v>65</v>
      </c>
      <c r="O33" s="103">
        <v>0.28299999999999997</v>
      </c>
      <c r="Q33" s="38">
        <v>4</v>
      </c>
      <c r="R33" s="100" t="s">
        <v>57</v>
      </c>
      <c r="S33" s="101">
        <v>0.83099999999999996</v>
      </c>
      <c r="T33" s="102">
        <v>4</v>
      </c>
      <c r="U33" s="100" t="s">
        <v>76</v>
      </c>
      <c r="V33" s="103">
        <v>0.40600000000000003</v>
      </c>
      <c r="X33" s="38">
        <v>4</v>
      </c>
      <c r="Y33" s="100" t="s">
        <v>56</v>
      </c>
      <c r="Z33" s="101">
        <v>1.0229999999999999</v>
      </c>
      <c r="AA33" s="102">
        <v>4</v>
      </c>
      <c r="AB33" s="100" t="s">
        <v>63</v>
      </c>
      <c r="AC33" s="103">
        <v>0.35599999999999998</v>
      </c>
      <c r="AE33" s="38">
        <v>4</v>
      </c>
      <c r="AF33" s="100" t="s">
        <v>96</v>
      </c>
      <c r="AG33" s="101">
        <v>1.0149999999999999</v>
      </c>
      <c r="AH33" s="102">
        <v>4</v>
      </c>
      <c r="AI33" s="100" t="s">
        <v>69</v>
      </c>
      <c r="AJ33" s="103">
        <v>0.377</v>
      </c>
      <c r="AL33" s="38">
        <v>4</v>
      </c>
      <c r="AM33" s="100" t="s">
        <v>77</v>
      </c>
      <c r="AN33" s="101">
        <v>0.71499999999999997</v>
      </c>
      <c r="AO33" s="102">
        <v>4</v>
      </c>
      <c r="AP33" s="100" t="s">
        <v>76</v>
      </c>
      <c r="AQ33" s="103">
        <v>0.40600000000000003</v>
      </c>
      <c r="AR33" s="102">
        <v>4</v>
      </c>
      <c r="AS33" s="100" t="s">
        <v>68</v>
      </c>
      <c r="AT33" s="103">
        <v>0.59</v>
      </c>
      <c r="AV33" s="38">
        <v>4</v>
      </c>
      <c r="AW33" s="100" t="s">
        <v>56</v>
      </c>
      <c r="AX33" s="101">
        <v>1.0229999999999999</v>
      </c>
      <c r="AY33" s="102">
        <v>4</v>
      </c>
      <c r="AZ33" s="100" t="s">
        <v>76</v>
      </c>
      <c r="BA33" s="103">
        <v>0.40600000000000003</v>
      </c>
      <c r="BC33" s="38">
        <v>4</v>
      </c>
      <c r="BD33" s="100" t="s">
        <v>54</v>
      </c>
      <c r="BE33" s="101">
        <v>0.94899999999999995</v>
      </c>
      <c r="BF33" s="102">
        <v>4</v>
      </c>
      <c r="BG33" s="100" t="s">
        <v>55</v>
      </c>
      <c r="BH33" s="103">
        <v>1.103</v>
      </c>
      <c r="BJ33" s="38">
        <v>4</v>
      </c>
      <c r="BK33" s="100" t="s">
        <v>64</v>
      </c>
      <c r="BL33" s="201">
        <v>0.84299999999999997</v>
      </c>
      <c r="BM33" s="102">
        <v>4</v>
      </c>
      <c r="BN33" s="100" t="s">
        <v>55</v>
      </c>
      <c r="BO33" s="202">
        <v>1.103</v>
      </c>
      <c r="BQ33" s="38">
        <v>4</v>
      </c>
      <c r="BR33" s="100"/>
      <c r="BS33" s="201"/>
      <c r="BT33" s="102">
        <v>4</v>
      </c>
      <c r="BU33" s="100"/>
      <c r="BV33" s="202"/>
      <c r="BX33" s="102">
        <v>4</v>
      </c>
      <c r="BY33" s="100" t="s">
        <v>80</v>
      </c>
      <c r="BZ33" s="202">
        <v>0.77400000000000002</v>
      </c>
      <c r="CA33" s="102">
        <v>4</v>
      </c>
      <c r="CB33" s="100" t="s">
        <v>71</v>
      </c>
      <c r="CC33" s="203">
        <v>1.028</v>
      </c>
      <c r="CD33" s="204">
        <f t="shared" si="1"/>
        <v>0.90100000000000002</v>
      </c>
    </row>
    <row r="34" spans="1:82" s="5" customFormat="1" x14ac:dyDescent="0.25">
      <c r="A34" s="36">
        <v>106</v>
      </c>
      <c r="B34" s="47" t="s">
        <v>34</v>
      </c>
      <c r="C34" s="38">
        <v>6</v>
      </c>
      <c r="D34" s="105" t="s">
        <v>56</v>
      </c>
      <c r="E34" s="101">
        <v>1.0229999999999999</v>
      </c>
      <c r="F34" s="102">
        <v>6</v>
      </c>
      <c r="G34" s="100" t="s">
        <v>74</v>
      </c>
      <c r="H34" s="103">
        <v>0.59</v>
      </c>
      <c r="I34" s="80"/>
      <c r="J34" s="38">
        <v>6</v>
      </c>
      <c r="K34" s="105" t="s">
        <v>85</v>
      </c>
      <c r="L34" s="101">
        <v>0.73099999999999998</v>
      </c>
      <c r="M34" s="102">
        <v>6</v>
      </c>
      <c r="N34" s="100" t="s">
        <v>58</v>
      </c>
      <c r="O34" s="103">
        <v>0.221</v>
      </c>
      <c r="Q34" s="38">
        <v>6</v>
      </c>
      <c r="R34" s="105" t="s">
        <v>62</v>
      </c>
      <c r="S34" s="101">
        <v>0.83299999999999996</v>
      </c>
      <c r="T34" s="102">
        <v>6</v>
      </c>
      <c r="U34" s="100" t="s">
        <v>76</v>
      </c>
      <c r="V34" s="103">
        <v>0.40600000000000003</v>
      </c>
      <c r="X34" s="38">
        <v>6</v>
      </c>
      <c r="Y34" s="105" t="s">
        <v>54</v>
      </c>
      <c r="Z34" s="101">
        <v>0.94899999999999995</v>
      </c>
      <c r="AA34" s="102">
        <v>6</v>
      </c>
      <c r="AB34" s="100" t="s">
        <v>63</v>
      </c>
      <c r="AC34" s="103">
        <v>0.35599999999999998</v>
      </c>
      <c r="AE34" s="38">
        <v>6</v>
      </c>
      <c r="AF34" s="105" t="s">
        <v>104</v>
      </c>
      <c r="AG34" s="101">
        <v>0.54300000000000004</v>
      </c>
      <c r="AH34" s="102">
        <v>6</v>
      </c>
      <c r="AI34" s="100" t="s">
        <v>78</v>
      </c>
      <c r="AJ34" s="103">
        <v>0.30599999999999999</v>
      </c>
      <c r="AL34" s="38">
        <v>6</v>
      </c>
      <c r="AM34" s="105" t="s">
        <v>55</v>
      </c>
      <c r="AN34" s="101">
        <v>1.103</v>
      </c>
      <c r="AO34" s="102">
        <v>6</v>
      </c>
      <c r="AP34" s="100" t="s">
        <v>65</v>
      </c>
      <c r="AQ34" s="103">
        <v>0.28299999999999997</v>
      </c>
      <c r="AR34" s="102">
        <v>6</v>
      </c>
      <c r="AS34" s="100" t="s">
        <v>65</v>
      </c>
      <c r="AT34" s="103">
        <v>0.28299999999999997</v>
      </c>
      <c r="AV34" s="38">
        <v>6</v>
      </c>
      <c r="AW34" s="105" t="s">
        <v>82</v>
      </c>
      <c r="AX34" s="101">
        <v>0.85099999999999998</v>
      </c>
      <c r="AY34" s="102">
        <v>6</v>
      </c>
      <c r="AZ34" s="100" t="s">
        <v>69</v>
      </c>
      <c r="BA34" s="103">
        <v>0.377</v>
      </c>
      <c r="BC34" s="38">
        <v>6</v>
      </c>
      <c r="BD34" s="105" t="s">
        <v>80</v>
      </c>
      <c r="BE34" s="101">
        <v>0.77400000000000002</v>
      </c>
      <c r="BF34" s="102">
        <v>6</v>
      </c>
      <c r="BG34" s="100" t="s">
        <v>89</v>
      </c>
      <c r="BH34" s="103">
        <v>0.61599999999999999</v>
      </c>
      <c r="BJ34" s="38">
        <v>6</v>
      </c>
      <c r="BK34" s="105" t="s">
        <v>71</v>
      </c>
      <c r="BL34" s="205">
        <v>1.028</v>
      </c>
      <c r="BM34" s="102">
        <v>6</v>
      </c>
      <c r="BN34" s="100" t="s">
        <v>59</v>
      </c>
      <c r="BO34" s="202">
        <v>0.96199999999999997</v>
      </c>
      <c r="BQ34" s="38">
        <v>6</v>
      </c>
      <c r="BR34" s="105"/>
      <c r="BS34" s="205"/>
      <c r="BT34" s="102">
        <v>6</v>
      </c>
      <c r="BU34" s="100"/>
      <c r="BV34" s="202"/>
      <c r="BX34" s="102">
        <v>6</v>
      </c>
      <c r="BY34" s="105" t="s">
        <v>82</v>
      </c>
      <c r="BZ34" s="202">
        <v>0.85099999999999998</v>
      </c>
      <c r="CA34" s="102">
        <v>6</v>
      </c>
      <c r="CB34" s="100" t="s">
        <v>89</v>
      </c>
      <c r="CC34" s="203">
        <v>0.61599999999999999</v>
      </c>
      <c r="CD34" s="204">
        <f t="shared" si="1"/>
        <v>0.73350000000000004</v>
      </c>
    </row>
    <row r="35" spans="1:82" s="5" customFormat="1" x14ac:dyDescent="0.25">
      <c r="A35" s="36">
        <v>108</v>
      </c>
      <c r="B35" s="47" t="s">
        <v>34</v>
      </c>
      <c r="C35" s="38">
        <v>8</v>
      </c>
      <c r="D35" s="100" t="s">
        <v>74</v>
      </c>
      <c r="E35" s="101">
        <v>0.59</v>
      </c>
      <c r="F35" s="102">
        <v>8</v>
      </c>
      <c r="G35" s="100" t="s">
        <v>74</v>
      </c>
      <c r="H35" s="103">
        <v>0.59</v>
      </c>
      <c r="I35" s="80"/>
      <c r="J35" s="38">
        <v>8</v>
      </c>
      <c r="K35" s="100" t="s">
        <v>85</v>
      </c>
      <c r="L35" s="101">
        <v>0.73099999999999998</v>
      </c>
      <c r="M35" s="102">
        <v>8</v>
      </c>
      <c r="N35" s="100" t="s">
        <v>65</v>
      </c>
      <c r="O35" s="103">
        <v>0.28299999999999997</v>
      </c>
      <c r="Q35" s="38">
        <v>8</v>
      </c>
      <c r="R35" s="100" t="s">
        <v>94</v>
      </c>
      <c r="S35" s="101">
        <v>1.425</v>
      </c>
      <c r="T35" s="102">
        <v>8</v>
      </c>
      <c r="U35" s="100" t="s">
        <v>65</v>
      </c>
      <c r="V35" s="103">
        <v>0.28299999999999997</v>
      </c>
      <c r="X35" s="38">
        <v>8</v>
      </c>
      <c r="Y35" s="100" t="s">
        <v>54</v>
      </c>
      <c r="Z35" s="101">
        <v>0.94899999999999995</v>
      </c>
      <c r="AA35" s="102">
        <v>8</v>
      </c>
      <c r="AB35" s="100" t="s">
        <v>68</v>
      </c>
      <c r="AC35" s="103">
        <v>0.42</v>
      </c>
      <c r="AE35" s="38">
        <v>8</v>
      </c>
      <c r="AF35" s="100" t="s">
        <v>89</v>
      </c>
      <c r="AG35" s="101">
        <v>0.61599999999999999</v>
      </c>
      <c r="AH35" s="102">
        <v>8</v>
      </c>
      <c r="AI35" s="100" t="s">
        <v>69</v>
      </c>
      <c r="AJ35" s="103">
        <v>0.377</v>
      </c>
      <c r="AL35" s="38">
        <v>8</v>
      </c>
      <c r="AM35" s="100" t="s">
        <v>85</v>
      </c>
      <c r="AN35" s="101">
        <v>0.73099999999999998</v>
      </c>
      <c r="AO35" s="102">
        <v>8</v>
      </c>
      <c r="AP35" s="100" t="s">
        <v>70</v>
      </c>
      <c r="AQ35" s="103">
        <v>0.437</v>
      </c>
      <c r="AR35" s="102">
        <v>8</v>
      </c>
      <c r="AS35" s="100" t="s">
        <v>67</v>
      </c>
      <c r="AT35" s="103">
        <v>0.35399999999999998</v>
      </c>
      <c r="AV35" s="38">
        <v>8</v>
      </c>
      <c r="AW35" s="100" t="s">
        <v>54</v>
      </c>
      <c r="AX35" s="101">
        <v>0.94899999999999995</v>
      </c>
      <c r="AY35" s="102">
        <v>8</v>
      </c>
      <c r="AZ35" s="100" t="s">
        <v>84</v>
      </c>
      <c r="BA35" s="103">
        <v>0.56599999999999995</v>
      </c>
      <c r="BC35" s="38">
        <v>8</v>
      </c>
      <c r="BD35" s="100" t="s">
        <v>71</v>
      </c>
      <c r="BE35" s="101">
        <v>1.028</v>
      </c>
      <c r="BF35" s="102">
        <v>8</v>
      </c>
      <c r="BG35" s="100" t="s">
        <v>70</v>
      </c>
      <c r="BH35" s="103">
        <v>0.437</v>
      </c>
      <c r="BJ35" s="38">
        <v>8</v>
      </c>
      <c r="BK35" s="100" t="s">
        <v>71</v>
      </c>
      <c r="BL35" s="201">
        <v>1.028</v>
      </c>
      <c r="BM35" s="102">
        <v>8</v>
      </c>
      <c r="BN35" s="100" t="s">
        <v>67</v>
      </c>
      <c r="BO35" s="202">
        <v>0.35399999999999998</v>
      </c>
      <c r="BQ35" s="38">
        <v>8</v>
      </c>
      <c r="BR35" s="100"/>
      <c r="BS35" s="201"/>
      <c r="BT35" s="102">
        <v>8</v>
      </c>
      <c r="BU35" s="100"/>
      <c r="BV35" s="202"/>
      <c r="BX35" s="102">
        <v>8</v>
      </c>
      <c r="BY35" s="100" t="s">
        <v>104</v>
      </c>
      <c r="BZ35" s="202">
        <v>0.54300000000000004</v>
      </c>
      <c r="CA35" s="102">
        <v>8</v>
      </c>
      <c r="CB35" s="100" t="s">
        <v>56</v>
      </c>
      <c r="CC35" s="203">
        <v>1.0229999999999999</v>
      </c>
      <c r="CD35" s="204">
        <f t="shared" si="1"/>
        <v>0.78299999999999992</v>
      </c>
    </row>
    <row r="36" spans="1:82" s="5" customFormat="1" x14ac:dyDescent="0.25">
      <c r="A36" s="50">
        <v>111</v>
      </c>
      <c r="B36" s="47" t="s">
        <v>34</v>
      </c>
      <c r="C36" s="38">
        <v>11</v>
      </c>
      <c r="D36" s="100" t="s">
        <v>71</v>
      </c>
      <c r="E36" s="101">
        <v>1.028</v>
      </c>
      <c r="F36" s="102">
        <v>11</v>
      </c>
      <c r="G36" s="100" t="s">
        <v>57</v>
      </c>
      <c r="H36" s="103">
        <v>0.83099999999999996</v>
      </c>
      <c r="I36" s="80"/>
      <c r="J36" s="38">
        <v>11</v>
      </c>
      <c r="K36" s="100" t="s">
        <v>89</v>
      </c>
      <c r="L36" s="101">
        <v>0.61599999999999999</v>
      </c>
      <c r="M36" s="102">
        <v>11</v>
      </c>
      <c r="N36" s="100" t="s">
        <v>105</v>
      </c>
      <c r="O36" s="103">
        <v>8.5999999999999993E-2</v>
      </c>
      <c r="Q36" s="38">
        <v>11</v>
      </c>
      <c r="R36" s="100" t="s">
        <v>102</v>
      </c>
      <c r="S36" s="101">
        <v>0.67600000000000005</v>
      </c>
      <c r="T36" s="102">
        <v>11</v>
      </c>
      <c r="U36" s="100" t="s">
        <v>164</v>
      </c>
      <c r="V36" s="103">
        <v>7.9000000000000001E-2</v>
      </c>
      <c r="X36" s="38">
        <v>11</v>
      </c>
      <c r="Y36" s="100" t="s">
        <v>85</v>
      </c>
      <c r="Z36" s="101">
        <v>0.73099999999999998</v>
      </c>
      <c r="AA36" s="102">
        <v>11</v>
      </c>
      <c r="AB36" s="100" t="s">
        <v>63</v>
      </c>
      <c r="AC36" s="103">
        <v>0.35599999999999998</v>
      </c>
      <c r="AE36" s="38">
        <v>11</v>
      </c>
      <c r="AF36" s="100" t="s">
        <v>83</v>
      </c>
      <c r="AG36" s="101">
        <v>0.78100000000000003</v>
      </c>
      <c r="AH36" s="102">
        <v>11</v>
      </c>
      <c r="AI36" s="100" t="s">
        <v>91</v>
      </c>
      <c r="AJ36" s="103">
        <v>0.22500000000000001</v>
      </c>
      <c r="AL36" s="38">
        <v>11</v>
      </c>
      <c r="AM36" s="100" t="s">
        <v>85</v>
      </c>
      <c r="AN36" s="101">
        <v>0.73099999999999998</v>
      </c>
      <c r="AO36" s="102">
        <v>11</v>
      </c>
      <c r="AP36" s="100" t="s">
        <v>89</v>
      </c>
      <c r="AQ36" s="103">
        <v>0.61599999999999999</v>
      </c>
      <c r="AR36" s="102">
        <v>11</v>
      </c>
      <c r="AS36" s="100" t="s">
        <v>70</v>
      </c>
      <c r="AT36" s="103">
        <v>0.437</v>
      </c>
      <c r="AV36" s="38">
        <v>11</v>
      </c>
      <c r="AW36" s="100" t="s">
        <v>94</v>
      </c>
      <c r="AX36" s="101">
        <v>1.425</v>
      </c>
      <c r="AY36" s="102">
        <v>11</v>
      </c>
      <c r="AZ36" s="100" t="s">
        <v>90</v>
      </c>
      <c r="BA36" s="103">
        <v>0.59299999999999997</v>
      </c>
      <c r="BC36" s="38">
        <v>11</v>
      </c>
      <c r="BD36" s="100" t="s">
        <v>55</v>
      </c>
      <c r="BE36" s="101">
        <v>1.103</v>
      </c>
      <c r="BF36" s="102">
        <v>11</v>
      </c>
      <c r="BG36" s="100" t="s">
        <v>76</v>
      </c>
      <c r="BH36" s="103">
        <v>0.40600000000000003</v>
      </c>
      <c r="BJ36" s="38">
        <v>11</v>
      </c>
      <c r="BK36" s="100" t="s">
        <v>64</v>
      </c>
      <c r="BL36" s="201">
        <v>0.84299999999999997</v>
      </c>
      <c r="BM36" s="102">
        <v>11</v>
      </c>
      <c r="BN36" s="100" t="s">
        <v>71</v>
      </c>
      <c r="BO36" s="202">
        <v>1.028</v>
      </c>
      <c r="BQ36" s="38">
        <v>11</v>
      </c>
      <c r="BR36" s="100"/>
      <c r="BS36" s="201"/>
      <c r="BT36" s="102">
        <v>11</v>
      </c>
      <c r="BU36" s="100"/>
      <c r="BV36" s="202"/>
      <c r="BX36" s="102">
        <v>11</v>
      </c>
      <c r="BY36" s="100" t="s">
        <v>74</v>
      </c>
      <c r="BZ36" s="202">
        <v>0.59</v>
      </c>
      <c r="CA36" s="102">
        <v>11</v>
      </c>
      <c r="CB36" s="100" t="s">
        <v>57</v>
      </c>
      <c r="CC36" s="203">
        <v>0.83099999999999996</v>
      </c>
      <c r="CD36" s="204">
        <f t="shared" si="1"/>
        <v>0.71049999999999991</v>
      </c>
    </row>
    <row r="37" spans="1:82" s="5" customFormat="1" x14ac:dyDescent="0.25">
      <c r="A37" s="50">
        <v>113</v>
      </c>
      <c r="B37" s="47" t="s">
        <v>34</v>
      </c>
      <c r="C37" s="38">
        <v>13</v>
      </c>
      <c r="D37" s="100" t="s">
        <v>54</v>
      </c>
      <c r="E37" s="101">
        <v>0.94899999999999995</v>
      </c>
      <c r="F37" s="102">
        <v>13</v>
      </c>
      <c r="G37" s="100" t="s">
        <v>77</v>
      </c>
      <c r="H37" s="103">
        <v>0.71499999999999997</v>
      </c>
      <c r="I37" s="80"/>
      <c r="J37" s="38">
        <v>13</v>
      </c>
      <c r="K37" s="100" t="s">
        <v>55</v>
      </c>
      <c r="L37" s="101">
        <v>1.103</v>
      </c>
      <c r="M37" s="102">
        <v>13</v>
      </c>
      <c r="N37" s="100" t="s">
        <v>81</v>
      </c>
      <c r="O37" s="103">
        <v>0.182</v>
      </c>
      <c r="Q37" s="38">
        <v>13</v>
      </c>
      <c r="R37" s="100" t="s">
        <v>54</v>
      </c>
      <c r="S37" s="101">
        <v>0.94899999999999995</v>
      </c>
      <c r="T37" s="102">
        <v>13</v>
      </c>
      <c r="U37" s="100" t="s">
        <v>65</v>
      </c>
      <c r="V37" s="103">
        <v>0.28299999999999997</v>
      </c>
      <c r="X37" s="38">
        <v>13</v>
      </c>
      <c r="Y37" s="100" t="s">
        <v>80</v>
      </c>
      <c r="Z37" s="101">
        <v>0.77400000000000002</v>
      </c>
      <c r="AA37" s="102">
        <v>13</v>
      </c>
      <c r="AB37" s="100" t="s">
        <v>63</v>
      </c>
      <c r="AC37" s="103">
        <v>0.35599999999999998</v>
      </c>
      <c r="AE37" s="38">
        <v>13</v>
      </c>
      <c r="AF37" s="100" t="s">
        <v>80</v>
      </c>
      <c r="AG37" s="101">
        <v>0.77400000000000002</v>
      </c>
      <c r="AH37" s="102">
        <v>13</v>
      </c>
      <c r="AI37" s="100" t="s">
        <v>76</v>
      </c>
      <c r="AJ37" s="103">
        <v>0.40600000000000003</v>
      </c>
      <c r="AL37" s="38">
        <v>13</v>
      </c>
      <c r="AM37" s="100" t="s">
        <v>59</v>
      </c>
      <c r="AN37" s="101">
        <v>0.96199999999999997</v>
      </c>
      <c r="AO37" s="102">
        <v>13</v>
      </c>
      <c r="AP37" s="100" t="s">
        <v>68</v>
      </c>
      <c r="AQ37" s="103">
        <v>0.42</v>
      </c>
      <c r="AR37" s="102">
        <v>13</v>
      </c>
      <c r="AS37" s="100" t="s">
        <v>89</v>
      </c>
      <c r="AT37" s="103">
        <v>0.61599999999999999</v>
      </c>
      <c r="AV37" s="38">
        <v>13</v>
      </c>
      <c r="AW37" s="100" t="s">
        <v>55</v>
      </c>
      <c r="AX37" s="101">
        <v>1.103</v>
      </c>
      <c r="AY37" s="102">
        <v>13</v>
      </c>
      <c r="AZ37" s="100" t="s">
        <v>68</v>
      </c>
      <c r="BA37" s="103">
        <v>0.42</v>
      </c>
      <c r="BC37" s="38">
        <v>13</v>
      </c>
      <c r="BD37" s="100" t="s">
        <v>54</v>
      </c>
      <c r="BE37" s="101">
        <v>0.94899999999999995</v>
      </c>
      <c r="BF37" s="102">
        <v>13</v>
      </c>
      <c r="BG37" s="100" t="s">
        <v>80</v>
      </c>
      <c r="BH37" s="103">
        <v>0.77400000000000002</v>
      </c>
      <c r="BJ37" s="38">
        <v>13</v>
      </c>
      <c r="BK37" s="100" t="s">
        <v>54</v>
      </c>
      <c r="BL37" s="201">
        <v>0.94899999999999995</v>
      </c>
      <c r="BM37" s="102">
        <v>13</v>
      </c>
      <c r="BN37" s="100" t="s">
        <v>165</v>
      </c>
      <c r="BO37" s="202">
        <v>0.499</v>
      </c>
      <c r="BQ37" s="38">
        <v>13</v>
      </c>
      <c r="BR37" s="100"/>
      <c r="BS37" s="201"/>
      <c r="BT37" s="102">
        <v>13</v>
      </c>
      <c r="BU37" s="100"/>
      <c r="BV37" s="202"/>
      <c r="BX37" s="102">
        <v>13</v>
      </c>
      <c r="BY37" s="100" t="s">
        <v>54</v>
      </c>
      <c r="BZ37" s="202">
        <v>0.94899999999999995</v>
      </c>
      <c r="CA37" s="102">
        <v>13</v>
      </c>
      <c r="CB37" s="100" t="s">
        <v>83</v>
      </c>
      <c r="CC37" s="203">
        <v>0.78100000000000003</v>
      </c>
      <c r="CD37" s="204">
        <f t="shared" si="1"/>
        <v>0.86499999999999999</v>
      </c>
    </row>
    <row r="38" spans="1:82" s="5" customFormat="1" x14ac:dyDescent="0.25">
      <c r="A38" s="36">
        <v>94</v>
      </c>
      <c r="B38" s="47" t="s">
        <v>34</v>
      </c>
      <c r="C38" s="38">
        <v>19</v>
      </c>
      <c r="D38" s="105" t="s">
        <v>82</v>
      </c>
      <c r="E38" s="101">
        <v>0.85099999999999998</v>
      </c>
      <c r="F38" s="102">
        <v>19</v>
      </c>
      <c r="G38" s="100" t="s">
        <v>54</v>
      </c>
      <c r="H38" s="103">
        <v>0.94899999999999995</v>
      </c>
      <c r="I38" s="80"/>
      <c r="J38" s="38">
        <v>19</v>
      </c>
      <c r="K38" s="105" t="s">
        <v>54</v>
      </c>
      <c r="L38" s="101">
        <v>0.94899999999999995</v>
      </c>
      <c r="M38" s="102">
        <v>19</v>
      </c>
      <c r="N38" s="100" t="s">
        <v>93</v>
      </c>
      <c r="O38" s="103">
        <v>9.9000000000000005E-2</v>
      </c>
      <c r="Q38" s="38">
        <v>19</v>
      </c>
      <c r="R38" s="105" t="s">
        <v>55</v>
      </c>
      <c r="S38" s="101">
        <v>1.103</v>
      </c>
      <c r="T38" s="102">
        <v>19</v>
      </c>
      <c r="U38" s="100" t="s">
        <v>65</v>
      </c>
      <c r="V38" s="103">
        <v>0.28299999999999997</v>
      </c>
      <c r="X38" s="38">
        <v>19</v>
      </c>
      <c r="Y38" s="105" t="s">
        <v>54</v>
      </c>
      <c r="Z38" s="101">
        <v>0.94899999999999995</v>
      </c>
      <c r="AA38" s="102">
        <v>19</v>
      </c>
      <c r="AB38" s="100" t="s">
        <v>78</v>
      </c>
      <c r="AC38" s="103">
        <v>0.30599999999999999</v>
      </c>
      <c r="AE38" s="38">
        <v>19</v>
      </c>
      <c r="AF38" s="105" t="s">
        <v>83</v>
      </c>
      <c r="AG38" s="101">
        <v>0.78100000000000003</v>
      </c>
      <c r="AH38" s="102">
        <v>19</v>
      </c>
      <c r="AI38" s="100" t="s">
        <v>60</v>
      </c>
      <c r="AJ38" s="103">
        <v>0.125</v>
      </c>
      <c r="AL38" s="38">
        <v>19</v>
      </c>
      <c r="AM38" s="105" t="s">
        <v>55</v>
      </c>
      <c r="AN38" s="101">
        <v>1.103</v>
      </c>
      <c r="AO38" s="102">
        <v>19</v>
      </c>
      <c r="AP38" s="100" t="s">
        <v>69</v>
      </c>
      <c r="AQ38" s="103">
        <v>0.377</v>
      </c>
      <c r="AR38" s="102">
        <v>19</v>
      </c>
      <c r="AS38" s="100" t="s">
        <v>80</v>
      </c>
      <c r="AT38" s="103">
        <v>0.77400000000000002</v>
      </c>
      <c r="AV38" s="38">
        <v>19</v>
      </c>
      <c r="AW38" s="105" t="s">
        <v>82</v>
      </c>
      <c r="AX38" s="101">
        <v>0.85099999999999998</v>
      </c>
      <c r="AY38" s="102">
        <v>19</v>
      </c>
      <c r="AZ38" s="100" t="s">
        <v>104</v>
      </c>
      <c r="BA38" s="103">
        <v>0.54300000000000004</v>
      </c>
      <c r="BC38" s="38">
        <v>19</v>
      </c>
      <c r="BD38" s="105" t="s">
        <v>62</v>
      </c>
      <c r="BE38" s="101">
        <v>0.83299999999999996</v>
      </c>
      <c r="BF38" s="102">
        <v>19</v>
      </c>
      <c r="BG38" s="100" t="s">
        <v>102</v>
      </c>
      <c r="BH38" s="103">
        <v>0.67600000000000005</v>
      </c>
      <c r="BJ38" s="38">
        <v>19</v>
      </c>
      <c r="BK38" s="105" t="s">
        <v>64</v>
      </c>
      <c r="BL38" s="205">
        <v>0.84299999999999997</v>
      </c>
      <c r="BM38" s="102">
        <v>19</v>
      </c>
      <c r="BN38" s="100" t="s">
        <v>68</v>
      </c>
      <c r="BO38" s="202">
        <v>0.42</v>
      </c>
      <c r="BQ38" s="38">
        <v>19</v>
      </c>
      <c r="BR38" s="105"/>
      <c r="BS38" s="205"/>
      <c r="BT38" s="102">
        <v>19</v>
      </c>
      <c r="BU38" s="100"/>
      <c r="BV38" s="202"/>
      <c r="BX38" s="102">
        <v>19</v>
      </c>
      <c r="BY38" s="105" t="s">
        <v>70</v>
      </c>
      <c r="BZ38" s="202">
        <v>0.437</v>
      </c>
      <c r="CA38" s="102">
        <v>19</v>
      </c>
      <c r="CB38" s="100" t="s">
        <v>85</v>
      </c>
      <c r="CC38" s="203">
        <v>0.73099999999999998</v>
      </c>
      <c r="CD38" s="204">
        <f t="shared" si="1"/>
        <v>0.58399999999999996</v>
      </c>
    </row>
    <row r="39" spans="1:82" s="5" customFormat="1" x14ac:dyDescent="0.25">
      <c r="A39" s="36">
        <v>95</v>
      </c>
      <c r="B39" s="47" t="s">
        <v>34</v>
      </c>
      <c r="C39" s="38">
        <v>20</v>
      </c>
      <c r="D39" s="100" t="s">
        <v>83</v>
      </c>
      <c r="E39" s="101">
        <v>0.78100000000000003</v>
      </c>
      <c r="F39" s="102">
        <v>20</v>
      </c>
      <c r="G39" s="100" t="s">
        <v>84</v>
      </c>
      <c r="H39" s="103">
        <v>0.56599999999999995</v>
      </c>
      <c r="I39" s="80"/>
      <c r="J39" s="38">
        <v>20</v>
      </c>
      <c r="K39" s="100" t="s">
        <v>85</v>
      </c>
      <c r="L39" s="101">
        <v>0.73099999999999998</v>
      </c>
      <c r="M39" s="102">
        <v>20</v>
      </c>
      <c r="N39" s="100" t="s">
        <v>65</v>
      </c>
      <c r="O39" s="103">
        <v>0.28299999999999997</v>
      </c>
      <c r="Q39" s="38">
        <v>20</v>
      </c>
      <c r="R39" s="100" t="s">
        <v>90</v>
      </c>
      <c r="S39" s="101">
        <v>0.59299999999999997</v>
      </c>
      <c r="T39" s="102">
        <v>20</v>
      </c>
      <c r="U39" s="100" t="s">
        <v>61</v>
      </c>
      <c r="V39" s="103">
        <v>0.157</v>
      </c>
      <c r="X39" s="38">
        <v>20</v>
      </c>
      <c r="Y39" s="100" t="s">
        <v>84</v>
      </c>
      <c r="Z39" s="101">
        <v>0.56599999999999995</v>
      </c>
      <c r="AA39" s="102">
        <v>20</v>
      </c>
      <c r="AB39" s="100" t="s">
        <v>66</v>
      </c>
      <c r="AC39" s="103">
        <v>0.22500000000000001</v>
      </c>
      <c r="AE39" s="38">
        <v>20</v>
      </c>
      <c r="AF39" s="100" t="s">
        <v>71</v>
      </c>
      <c r="AG39" s="101">
        <v>1.028</v>
      </c>
      <c r="AH39" s="102">
        <v>20</v>
      </c>
      <c r="AI39" s="100" t="s">
        <v>65</v>
      </c>
      <c r="AJ39" s="103">
        <v>0.28299999999999997</v>
      </c>
      <c r="AL39" s="38">
        <v>20</v>
      </c>
      <c r="AM39" s="100" t="s">
        <v>74</v>
      </c>
      <c r="AN39" s="101">
        <v>0.59</v>
      </c>
      <c r="AO39" s="102">
        <v>20</v>
      </c>
      <c r="AP39" s="100" t="s">
        <v>70</v>
      </c>
      <c r="AQ39" s="103">
        <v>0.437</v>
      </c>
      <c r="AR39" s="102">
        <v>20</v>
      </c>
      <c r="AS39" s="100" t="s">
        <v>80</v>
      </c>
      <c r="AT39" s="103">
        <v>0.77400000000000002</v>
      </c>
      <c r="AV39" s="38">
        <v>20</v>
      </c>
      <c r="AW39" s="100" t="s">
        <v>72</v>
      </c>
      <c r="AX39" s="101">
        <v>1.1619999999999999</v>
      </c>
      <c r="AY39" s="102">
        <v>20</v>
      </c>
      <c r="AZ39" s="100" t="s">
        <v>74</v>
      </c>
      <c r="BA39" s="103">
        <v>0.59</v>
      </c>
      <c r="BC39" s="38">
        <v>20</v>
      </c>
      <c r="BD39" s="100" t="s">
        <v>71</v>
      </c>
      <c r="BE39" s="101">
        <v>1.028</v>
      </c>
      <c r="BF39" s="102">
        <v>20</v>
      </c>
      <c r="BG39" s="100" t="s">
        <v>101</v>
      </c>
      <c r="BH39" s="103">
        <v>0.78100000000000003</v>
      </c>
      <c r="BJ39" s="38">
        <v>20</v>
      </c>
      <c r="BK39" s="100" t="s">
        <v>71</v>
      </c>
      <c r="BL39" s="201">
        <v>1.028</v>
      </c>
      <c r="BM39" s="102">
        <v>20</v>
      </c>
      <c r="BN39" s="100" t="s">
        <v>54</v>
      </c>
      <c r="BO39" s="202">
        <v>0.94899999999999995</v>
      </c>
      <c r="BQ39" s="38">
        <v>20</v>
      </c>
      <c r="BR39" s="100"/>
      <c r="BS39" s="201"/>
      <c r="BT39" s="102">
        <v>20</v>
      </c>
      <c r="BU39" s="100"/>
      <c r="BV39" s="202"/>
      <c r="BX39" s="102">
        <v>20</v>
      </c>
      <c r="BY39" s="100" t="s">
        <v>89</v>
      </c>
      <c r="BZ39" s="202">
        <v>0.61599999999999999</v>
      </c>
      <c r="CA39" s="102">
        <v>20</v>
      </c>
      <c r="CB39" s="100" t="s">
        <v>89</v>
      </c>
      <c r="CC39" s="203">
        <v>0.61599999999999999</v>
      </c>
      <c r="CD39" s="204">
        <f t="shared" si="1"/>
        <v>0.61599999999999999</v>
      </c>
    </row>
    <row r="40" spans="1:82" s="5" customFormat="1" x14ac:dyDescent="0.25">
      <c r="A40" s="50">
        <v>98</v>
      </c>
      <c r="B40" s="47" t="s">
        <v>34</v>
      </c>
      <c r="C40" s="38">
        <v>22</v>
      </c>
      <c r="D40" s="100" t="s">
        <v>94</v>
      </c>
      <c r="E40" s="101">
        <v>1.425</v>
      </c>
      <c r="F40" s="102">
        <v>22</v>
      </c>
      <c r="G40" s="100" t="s">
        <v>71</v>
      </c>
      <c r="H40" s="103">
        <v>1.028</v>
      </c>
      <c r="I40" s="80"/>
      <c r="J40" s="38">
        <v>22</v>
      </c>
      <c r="K40" s="100" t="s">
        <v>83</v>
      </c>
      <c r="L40" s="101">
        <v>0.78100000000000003</v>
      </c>
      <c r="M40" s="102">
        <v>22</v>
      </c>
      <c r="N40" s="100" t="s">
        <v>65</v>
      </c>
      <c r="O40" s="103">
        <v>0.28299999999999997</v>
      </c>
      <c r="Q40" s="38">
        <v>22</v>
      </c>
      <c r="R40" s="100" t="s">
        <v>57</v>
      </c>
      <c r="S40" s="101">
        <v>0.83099999999999996</v>
      </c>
      <c r="T40" s="102">
        <v>22</v>
      </c>
      <c r="U40" s="100" t="s">
        <v>67</v>
      </c>
      <c r="V40" s="103">
        <v>0.35399999999999998</v>
      </c>
      <c r="X40" s="38">
        <v>22</v>
      </c>
      <c r="Y40" s="100" t="s">
        <v>85</v>
      </c>
      <c r="Z40" s="101">
        <v>0.73099999999999998</v>
      </c>
      <c r="AA40" s="102">
        <v>22</v>
      </c>
      <c r="AB40" s="100" t="s">
        <v>67</v>
      </c>
      <c r="AC40" s="103">
        <v>0.35399999999999998</v>
      </c>
      <c r="AE40" s="38">
        <v>22</v>
      </c>
      <c r="AF40" s="100" t="s">
        <v>71</v>
      </c>
      <c r="AG40" s="101">
        <v>1.028</v>
      </c>
      <c r="AH40" s="102">
        <v>22</v>
      </c>
      <c r="AI40" s="100" t="s">
        <v>67</v>
      </c>
      <c r="AJ40" s="103">
        <v>0.35399999999999998</v>
      </c>
      <c r="AL40" s="38">
        <v>22</v>
      </c>
      <c r="AM40" s="100" t="s">
        <v>54</v>
      </c>
      <c r="AN40" s="101">
        <v>0.94899999999999995</v>
      </c>
      <c r="AO40" s="102">
        <v>22</v>
      </c>
      <c r="AP40" s="100" t="s">
        <v>69</v>
      </c>
      <c r="AQ40" s="103">
        <v>0.377</v>
      </c>
      <c r="AR40" s="102">
        <v>22</v>
      </c>
      <c r="AS40" s="100" t="s">
        <v>70</v>
      </c>
      <c r="AT40" s="103">
        <v>0.437</v>
      </c>
      <c r="AV40" s="38">
        <v>22</v>
      </c>
      <c r="AW40" s="100" t="s">
        <v>72</v>
      </c>
      <c r="AX40" s="101">
        <v>1.1619999999999999</v>
      </c>
      <c r="AY40" s="102">
        <v>22</v>
      </c>
      <c r="AZ40" s="100" t="s">
        <v>83</v>
      </c>
      <c r="BA40" s="103">
        <v>0.78100000000000003</v>
      </c>
      <c r="BC40" s="38">
        <v>22</v>
      </c>
      <c r="BD40" s="100" t="s">
        <v>167</v>
      </c>
      <c r="BE40" s="101">
        <v>1.4390000000000001</v>
      </c>
      <c r="BF40" s="102">
        <v>22</v>
      </c>
      <c r="BG40" s="100" t="s">
        <v>89</v>
      </c>
      <c r="BH40" s="103">
        <v>0.61599999999999999</v>
      </c>
      <c r="BJ40" s="38">
        <v>22</v>
      </c>
      <c r="BK40" s="100" t="s">
        <v>80</v>
      </c>
      <c r="BL40" s="201">
        <v>1.1619999999999999</v>
      </c>
      <c r="BM40" s="102">
        <v>22</v>
      </c>
      <c r="BN40" s="100" t="s">
        <v>94</v>
      </c>
      <c r="BO40" s="202">
        <v>1.425</v>
      </c>
      <c r="BQ40" s="38">
        <v>22</v>
      </c>
      <c r="BR40" s="100"/>
      <c r="BS40" s="201"/>
      <c r="BT40" s="102">
        <v>22</v>
      </c>
      <c r="BU40" s="100"/>
      <c r="BV40" s="202"/>
      <c r="BX40" s="102">
        <v>22</v>
      </c>
      <c r="BY40" s="100" t="s">
        <v>80</v>
      </c>
      <c r="BZ40" s="202">
        <v>0.77400000000000002</v>
      </c>
      <c r="CA40" s="102">
        <v>22</v>
      </c>
      <c r="CB40" s="100" t="s">
        <v>80</v>
      </c>
      <c r="CC40" s="203">
        <v>0.77400000000000002</v>
      </c>
      <c r="CD40" s="204">
        <f t="shared" si="1"/>
        <v>0.77400000000000002</v>
      </c>
    </row>
    <row r="41" spans="1:82" s="5" customFormat="1" x14ac:dyDescent="0.25">
      <c r="A41" s="185">
        <v>90</v>
      </c>
      <c r="B41" s="47" t="s">
        <v>34</v>
      </c>
      <c r="C41" s="38">
        <v>23</v>
      </c>
      <c r="D41" s="100" t="s">
        <v>55</v>
      </c>
      <c r="E41" s="101">
        <v>1.103</v>
      </c>
      <c r="F41" s="102">
        <v>23</v>
      </c>
      <c r="G41" s="100" t="s">
        <v>80</v>
      </c>
      <c r="H41" s="103">
        <v>0.77400000000000002</v>
      </c>
      <c r="I41" s="80"/>
      <c r="J41" s="38">
        <v>23</v>
      </c>
      <c r="K41" s="100" t="s">
        <v>64</v>
      </c>
      <c r="L41" s="101">
        <v>0.84299999999999997</v>
      </c>
      <c r="M41" s="102">
        <v>23</v>
      </c>
      <c r="N41" s="100" t="s">
        <v>61</v>
      </c>
      <c r="O41" s="103">
        <v>0.157</v>
      </c>
      <c r="Q41" s="38">
        <v>23</v>
      </c>
      <c r="R41" s="100" t="s">
        <v>59</v>
      </c>
      <c r="S41" s="101">
        <v>0.96199999999999997</v>
      </c>
      <c r="T41" s="102">
        <v>23</v>
      </c>
      <c r="U41" s="100" t="s">
        <v>65</v>
      </c>
      <c r="V41" s="103">
        <v>0.28299999999999997</v>
      </c>
      <c r="X41" s="38">
        <v>23</v>
      </c>
      <c r="Y41" s="100" t="s">
        <v>85</v>
      </c>
      <c r="Z41" s="101">
        <v>0.73099999999999998</v>
      </c>
      <c r="AA41" s="102">
        <v>23</v>
      </c>
      <c r="AB41" s="100" t="s">
        <v>63</v>
      </c>
      <c r="AC41" s="103">
        <v>0.35599999999999998</v>
      </c>
      <c r="AE41" s="38">
        <v>23</v>
      </c>
      <c r="AF41" s="100" t="s">
        <v>54</v>
      </c>
      <c r="AG41" s="101">
        <v>0.94899999999999995</v>
      </c>
      <c r="AH41" s="102">
        <v>23</v>
      </c>
      <c r="AI41" s="100" t="s">
        <v>78</v>
      </c>
      <c r="AJ41" s="103">
        <v>0.30599999999999999</v>
      </c>
      <c r="AL41" s="38">
        <v>23</v>
      </c>
      <c r="AM41" s="100" t="s">
        <v>70</v>
      </c>
      <c r="AN41" s="101">
        <v>0.437</v>
      </c>
      <c r="AO41" s="102">
        <v>23</v>
      </c>
      <c r="AP41" s="100" t="s">
        <v>65</v>
      </c>
      <c r="AQ41" s="103">
        <v>0.28299999999999997</v>
      </c>
      <c r="AR41" s="102">
        <v>23</v>
      </c>
      <c r="AS41" s="100" t="s">
        <v>89</v>
      </c>
      <c r="AT41" s="103">
        <v>0.61599999999999999</v>
      </c>
      <c r="AV41" s="38">
        <v>23</v>
      </c>
      <c r="AW41" s="100" t="s">
        <v>82</v>
      </c>
      <c r="AX41" s="101">
        <v>0.85099999999999998</v>
      </c>
      <c r="AY41" s="102">
        <v>23</v>
      </c>
      <c r="AZ41" s="100" t="s">
        <v>80</v>
      </c>
      <c r="BA41" s="103">
        <v>0.77400000000000002</v>
      </c>
      <c r="BC41" s="38">
        <v>23</v>
      </c>
      <c r="BD41" s="100" t="s">
        <v>82</v>
      </c>
      <c r="BE41" s="101">
        <v>0.85099999999999998</v>
      </c>
      <c r="BF41" s="102">
        <v>23</v>
      </c>
      <c r="BG41" s="100" t="s">
        <v>54</v>
      </c>
      <c r="BH41" s="103">
        <v>0.94899999999999995</v>
      </c>
      <c r="BJ41" s="38">
        <v>23</v>
      </c>
      <c r="BK41" s="100" t="s">
        <v>55</v>
      </c>
      <c r="BL41" s="201">
        <v>1.103</v>
      </c>
      <c r="BM41" s="102">
        <v>23</v>
      </c>
      <c r="BN41" s="100" t="s">
        <v>57</v>
      </c>
      <c r="BO41" s="202">
        <v>0.83099999999999996</v>
      </c>
      <c r="BQ41" s="38">
        <v>23</v>
      </c>
      <c r="BR41" s="100"/>
      <c r="BS41" s="201"/>
      <c r="BT41" s="102">
        <v>23</v>
      </c>
      <c r="BU41" s="100"/>
      <c r="BV41" s="202"/>
      <c r="BX41" s="102">
        <v>23</v>
      </c>
      <c r="BY41" s="100" t="s">
        <v>85</v>
      </c>
      <c r="BZ41" s="202">
        <v>0.73099999999999998</v>
      </c>
      <c r="CA41" s="102">
        <v>23</v>
      </c>
      <c r="CB41" s="100" t="s">
        <v>56</v>
      </c>
      <c r="CC41" s="203">
        <v>1.0229999999999999</v>
      </c>
      <c r="CD41" s="204">
        <f t="shared" si="1"/>
        <v>0.877</v>
      </c>
    </row>
    <row r="42" spans="1:82" x14ac:dyDescent="0.25">
      <c r="A42" s="71"/>
      <c r="D42" s="47" t="s">
        <v>34</v>
      </c>
      <c r="E42" s="213">
        <f>AVERAGE(E31:E41)</f>
        <v>0.99190909090909085</v>
      </c>
      <c r="F42" s="214"/>
      <c r="G42" s="47" t="s">
        <v>34</v>
      </c>
      <c r="H42" s="215">
        <f>AVERAGE(H31:H41)</f>
        <v>0.82218181818181824</v>
      </c>
      <c r="K42" s="47" t="s">
        <v>34</v>
      </c>
      <c r="L42" s="213">
        <f>AVERAGE(L31:L41)</f>
        <v>0.82872727272727265</v>
      </c>
      <c r="M42" s="214"/>
      <c r="N42" s="47" t="s">
        <v>34</v>
      </c>
      <c r="O42" s="215">
        <f>AVERAGE(O31:O41)</f>
        <v>0.19627272727272727</v>
      </c>
      <c r="R42" s="47" t="s">
        <v>34</v>
      </c>
      <c r="S42" s="213">
        <f>AVERAGE(S31:S41)</f>
        <v>0.8879999999999999</v>
      </c>
      <c r="T42" s="214"/>
      <c r="U42" s="47" t="s">
        <v>34</v>
      </c>
      <c r="V42" s="215">
        <f>AVERAGE(V31:V41)</f>
        <v>0.27618181818181814</v>
      </c>
      <c r="Y42" s="47" t="s">
        <v>34</v>
      </c>
      <c r="Z42" s="213">
        <f>AVERAGE(Z31:Z41)</f>
        <v>0.80354545454545445</v>
      </c>
      <c r="AA42" s="214"/>
      <c r="AB42" s="47" t="s">
        <v>34</v>
      </c>
      <c r="AC42" s="215">
        <f>AVERAGE(AC31:AC41)</f>
        <v>0.34254545454545454</v>
      </c>
      <c r="AF42" s="47" t="s">
        <v>34</v>
      </c>
      <c r="AG42" s="213">
        <f>AVERAGE(AG31:AG41)</f>
        <v>0.86872727272727268</v>
      </c>
      <c r="AH42" s="214"/>
      <c r="AI42" s="47" t="s">
        <v>34</v>
      </c>
      <c r="AJ42" s="215">
        <f>AVERAGE(AJ31:AJ41)</f>
        <v>0.30427272727272731</v>
      </c>
      <c r="AM42" s="47" t="s">
        <v>34</v>
      </c>
      <c r="AN42" s="213">
        <f>AVERAGE(AN31:AN41)</f>
        <v>0.81827272727272726</v>
      </c>
      <c r="AO42" s="214"/>
      <c r="AP42" s="47" t="s">
        <v>34</v>
      </c>
      <c r="AQ42" s="215">
        <f>AVERAGE(AQ31:AQ41)</f>
        <v>0.39054545454545458</v>
      </c>
      <c r="AR42" s="214"/>
      <c r="AS42" s="47" t="s">
        <v>34</v>
      </c>
      <c r="AT42" s="215">
        <f>AVERAGE(AT31:AT41)</f>
        <v>0.52545454545454551</v>
      </c>
      <c r="AW42" s="47" t="s">
        <v>34</v>
      </c>
      <c r="AX42" s="213">
        <f>AVERAGE(AX31:AX41)</f>
        <v>1.005181818181818</v>
      </c>
      <c r="AY42" s="214"/>
      <c r="AZ42" s="47" t="s">
        <v>34</v>
      </c>
      <c r="BA42" s="215">
        <f>AVERAGE(BA31:BA41)</f>
        <v>0.56209090909090909</v>
      </c>
      <c r="BD42" s="47" t="s">
        <v>34</v>
      </c>
      <c r="BE42" s="213">
        <f>AVERAGE(BE31:BE41)</f>
        <v>1.0005454545454546</v>
      </c>
      <c r="BF42" s="214"/>
      <c r="BG42" s="47" t="s">
        <v>34</v>
      </c>
      <c r="BH42" s="215">
        <f>AVERAGE(BH31:BH41)</f>
        <v>0.69381818181818167</v>
      </c>
      <c r="BK42" s="47" t="s">
        <v>34</v>
      </c>
      <c r="BL42" s="216">
        <f>AVERAGE(BL31:BL41)</f>
        <v>0.99499999999999988</v>
      </c>
      <c r="BM42" s="214"/>
      <c r="BN42" s="47" t="s">
        <v>34</v>
      </c>
      <c r="BO42" s="215">
        <f>AVERAGE(BO31:BO41)</f>
        <v>0.80027272727272714</v>
      </c>
      <c r="BR42" s="47" t="s">
        <v>34</v>
      </c>
      <c r="BS42" s="216" t="e">
        <f>AVERAGE(BS31:BS41)</f>
        <v>#DIV/0!</v>
      </c>
      <c r="BT42" s="214"/>
      <c r="BU42" s="47" t="s">
        <v>34</v>
      </c>
      <c r="BV42" s="215" t="e">
        <f>AVERAGE(BV31:BV41)</f>
        <v>#DIV/0!</v>
      </c>
      <c r="BZ42" s="215"/>
      <c r="CA42" s="215"/>
      <c r="CB42" s="215"/>
      <c r="CC42" s="47" t="s">
        <v>34</v>
      </c>
      <c r="CD42" s="215">
        <f>AVERAGE(CD31:CD41)</f>
        <v>0.75631818181818178</v>
      </c>
    </row>
    <row r="43" spans="1:82" s="5" customFormat="1" x14ac:dyDescent="0.25">
      <c r="A43" s="36">
        <v>100</v>
      </c>
      <c r="B43" s="37" t="s">
        <v>32</v>
      </c>
      <c r="C43" s="38">
        <v>1</v>
      </c>
      <c r="D43" s="100" t="s">
        <v>72</v>
      </c>
      <c r="E43" s="101">
        <v>1.1619999999999999</v>
      </c>
      <c r="F43" s="102">
        <v>1</v>
      </c>
      <c r="G43" s="100" t="s">
        <v>94</v>
      </c>
      <c r="H43" s="103">
        <v>1.425</v>
      </c>
      <c r="I43" s="80"/>
      <c r="J43" s="38">
        <v>1</v>
      </c>
      <c r="K43" s="100" t="s">
        <v>55</v>
      </c>
      <c r="L43" s="101">
        <v>1.103</v>
      </c>
      <c r="M43" s="102">
        <v>1</v>
      </c>
      <c r="N43" s="100" t="s">
        <v>78</v>
      </c>
      <c r="O43" s="103">
        <v>0.30599999999999999</v>
      </c>
      <c r="Q43" s="38">
        <v>1</v>
      </c>
      <c r="R43" s="100" t="s">
        <v>82</v>
      </c>
      <c r="S43" s="101">
        <v>0.85099999999999998</v>
      </c>
      <c r="T43" s="102">
        <v>1</v>
      </c>
      <c r="U43" s="100" t="s">
        <v>60</v>
      </c>
      <c r="V43" s="103">
        <v>0.125</v>
      </c>
      <c r="X43" s="38">
        <v>1</v>
      </c>
      <c r="Y43" s="100" t="s">
        <v>94</v>
      </c>
      <c r="Z43" s="101">
        <v>1.425</v>
      </c>
      <c r="AA43" s="102">
        <v>1</v>
      </c>
      <c r="AB43" s="100" t="s">
        <v>78</v>
      </c>
      <c r="AC43" s="103">
        <v>0.30599999999999999</v>
      </c>
      <c r="AE43" s="38">
        <v>1</v>
      </c>
      <c r="AF43" s="100" t="s">
        <v>57</v>
      </c>
      <c r="AG43" s="101">
        <v>0.83099999999999996</v>
      </c>
      <c r="AH43" s="102">
        <v>1</v>
      </c>
      <c r="AI43" s="100" t="s">
        <v>92</v>
      </c>
      <c r="AJ43" s="103">
        <v>0.26600000000000001</v>
      </c>
      <c r="AL43" s="38">
        <v>1</v>
      </c>
      <c r="AM43" s="100" t="s">
        <v>54</v>
      </c>
      <c r="AN43" s="101">
        <v>0.94899999999999995</v>
      </c>
      <c r="AO43" s="102">
        <v>1</v>
      </c>
      <c r="AP43" s="100" t="s">
        <v>63</v>
      </c>
      <c r="AQ43" s="103">
        <v>0.35599999999999998</v>
      </c>
      <c r="AR43" s="102">
        <v>1</v>
      </c>
      <c r="AS43" s="100" t="s">
        <v>54</v>
      </c>
      <c r="AT43" s="103">
        <v>0.94899999999999995</v>
      </c>
      <c r="AV43" s="38">
        <v>1</v>
      </c>
      <c r="AW43" s="100" t="s">
        <v>71</v>
      </c>
      <c r="AX43" s="101">
        <v>1.028</v>
      </c>
      <c r="AY43" s="102">
        <v>1</v>
      </c>
      <c r="AZ43" s="100" t="s">
        <v>70</v>
      </c>
      <c r="BA43" s="103">
        <v>0.437</v>
      </c>
      <c r="BC43" s="38">
        <v>1</v>
      </c>
      <c r="BD43" s="100" t="s">
        <v>64</v>
      </c>
      <c r="BE43" s="101">
        <v>0.84299999999999997</v>
      </c>
      <c r="BF43" s="102">
        <v>1</v>
      </c>
      <c r="BG43" s="100" t="s">
        <v>70</v>
      </c>
      <c r="BH43" s="103">
        <v>0.437</v>
      </c>
      <c r="BJ43" s="38">
        <v>1</v>
      </c>
      <c r="BK43" s="100" t="s">
        <v>72</v>
      </c>
      <c r="BL43" s="201">
        <v>1.1619999999999999</v>
      </c>
      <c r="BM43" s="102">
        <v>1</v>
      </c>
      <c r="BN43" s="100" t="s">
        <v>90</v>
      </c>
      <c r="BO43" s="202">
        <v>0.59299999999999997</v>
      </c>
      <c r="BQ43" s="38">
        <v>1</v>
      </c>
      <c r="BR43" s="100"/>
      <c r="BS43" s="201"/>
      <c r="BT43" s="102">
        <v>1</v>
      </c>
      <c r="BU43" s="100"/>
      <c r="BV43" s="202"/>
      <c r="BX43" s="102">
        <v>1</v>
      </c>
      <c r="BY43" s="100" t="s">
        <v>55</v>
      </c>
      <c r="BZ43" s="202">
        <v>1.103</v>
      </c>
      <c r="CA43" s="102">
        <v>1</v>
      </c>
      <c r="CB43" s="100" t="s">
        <v>72</v>
      </c>
      <c r="CC43" s="203">
        <v>1.1619999999999999</v>
      </c>
      <c r="CD43" s="204">
        <f t="shared" ref="CD43:CD47" si="2">AVERAGE(BZ43,CC43)</f>
        <v>1.1324999999999998</v>
      </c>
    </row>
    <row r="44" spans="1:82" s="5" customFormat="1" x14ac:dyDescent="0.25">
      <c r="A44" s="36">
        <v>105</v>
      </c>
      <c r="B44" s="37" t="s">
        <v>32</v>
      </c>
      <c r="C44" s="38">
        <v>5</v>
      </c>
      <c r="D44" s="100" t="s">
        <v>57</v>
      </c>
      <c r="E44" s="101">
        <v>0.83099999999999996</v>
      </c>
      <c r="F44" s="102">
        <v>5</v>
      </c>
      <c r="G44" s="100" t="s">
        <v>89</v>
      </c>
      <c r="H44" s="103">
        <v>0.61599999999999999</v>
      </c>
      <c r="I44" s="80"/>
      <c r="J44" s="38">
        <v>5</v>
      </c>
      <c r="K44" s="100" t="s">
        <v>57</v>
      </c>
      <c r="L44" s="101">
        <v>0.83099999999999996</v>
      </c>
      <c r="M44" s="102">
        <v>5</v>
      </c>
      <c r="N44" s="100" t="s">
        <v>66</v>
      </c>
      <c r="O44" s="103">
        <v>0.22500000000000001</v>
      </c>
      <c r="Q44" s="38">
        <v>5</v>
      </c>
      <c r="R44" s="100" t="s">
        <v>54</v>
      </c>
      <c r="S44" s="101">
        <v>0.94899999999999995</v>
      </c>
      <c r="T44" s="102">
        <v>5</v>
      </c>
      <c r="U44" s="100" t="s">
        <v>65</v>
      </c>
      <c r="V44" s="103">
        <v>0.28299999999999997</v>
      </c>
      <c r="X44" s="38">
        <v>5</v>
      </c>
      <c r="Y44" s="100" t="s">
        <v>96</v>
      </c>
      <c r="Z44" s="101">
        <v>1.0149999999999999</v>
      </c>
      <c r="AA44" s="102">
        <v>5</v>
      </c>
      <c r="AB44" s="100" t="s">
        <v>67</v>
      </c>
      <c r="AC44" s="103">
        <v>0.35399999999999998</v>
      </c>
      <c r="AE44" s="38">
        <v>5</v>
      </c>
      <c r="AF44" s="100" t="s">
        <v>59</v>
      </c>
      <c r="AG44" s="101">
        <v>0.96199999999999997</v>
      </c>
      <c r="AH44" s="102">
        <v>5</v>
      </c>
      <c r="AI44" s="100" t="s">
        <v>104</v>
      </c>
      <c r="AJ44" s="103">
        <v>0.54300000000000004</v>
      </c>
      <c r="AL44" s="38">
        <v>5</v>
      </c>
      <c r="AM44" s="100" t="s">
        <v>56</v>
      </c>
      <c r="AN44" s="101">
        <v>1.0229999999999999</v>
      </c>
      <c r="AO44" s="102">
        <v>5</v>
      </c>
      <c r="AP44" s="100" t="s">
        <v>68</v>
      </c>
      <c r="AQ44" s="103">
        <v>0.42</v>
      </c>
      <c r="AR44" s="102">
        <v>5</v>
      </c>
      <c r="AS44" s="100" t="s">
        <v>65</v>
      </c>
      <c r="AT44" s="103">
        <v>0.28299999999999997</v>
      </c>
      <c r="AV44" s="38">
        <v>5</v>
      </c>
      <c r="AW44" s="100" t="s">
        <v>64</v>
      </c>
      <c r="AX44" s="101">
        <v>0.84299999999999997</v>
      </c>
      <c r="AY44" s="102">
        <v>5</v>
      </c>
      <c r="AZ44" s="100" t="s">
        <v>67</v>
      </c>
      <c r="BA44" s="103">
        <v>0.35399999999999998</v>
      </c>
      <c r="BC44" s="38">
        <v>5</v>
      </c>
      <c r="BD44" s="100" t="s">
        <v>94</v>
      </c>
      <c r="BE44" s="101">
        <v>1.425</v>
      </c>
      <c r="BF44" s="102">
        <v>5</v>
      </c>
      <c r="BG44" s="100" t="s">
        <v>82</v>
      </c>
      <c r="BH44" s="103">
        <v>0.85099999999999998</v>
      </c>
      <c r="BJ44" s="38">
        <v>5</v>
      </c>
      <c r="BK44" s="100" t="s">
        <v>57</v>
      </c>
      <c r="BL44" s="201">
        <v>0.83099999999999996</v>
      </c>
      <c r="BM44" s="102">
        <v>5</v>
      </c>
      <c r="BN44" s="100" t="s">
        <v>70</v>
      </c>
      <c r="BO44" s="202">
        <v>0.437</v>
      </c>
      <c r="BQ44" s="38">
        <v>5</v>
      </c>
      <c r="BR44" s="100"/>
      <c r="BS44" s="201"/>
      <c r="BT44" s="102">
        <v>5</v>
      </c>
      <c r="BU44" s="100"/>
      <c r="BV44" s="202"/>
      <c r="BX44" s="102">
        <v>5</v>
      </c>
      <c r="BY44" s="100" t="s">
        <v>83</v>
      </c>
      <c r="BZ44" s="202">
        <v>0.78100000000000003</v>
      </c>
      <c r="CA44" s="102">
        <v>5</v>
      </c>
      <c r="CB44" s="100" t="s">
        <v>54</v>
      </c>
      <c r="CC44" s="203">
        <v>0.94899999999999995</v>
      </c>
      <c r="CD44" s="204">
        <f t="shared" si="2"/>
        <v>0.86499999999999999</v>
      </c>
    </row>
    <row r="45" spans="1:82" s="5" customFormat="1" x14ac:dyDescent="0.25">
      <c r="A45" s="36">
        <v>107</v>
      </c>
      <c r="B45" s="37" t="s">
        <v>32</v>
      </c>
      <c r="C45" s="38">
        <v>7</v>
      </c>
      <c r="D45" s="100" t="s">
        <v>94</v>
      </c>
      <c r="E45" s="101">
        <v>1.425</v>
      </c>
      <c r="F45" s="102">
        <v>7</v>
      </c>
      <c r="G45" s="100" t="s">
        <v>55</v>
      </c>
      <c r="H45" s="103">
        <v>1.103</v>
      </c>
      <c r="I45" s="80"/>
      <c r="J45" s="38">
        <v>7</v>
      </c>
      <c r="K45" s="100" t="s">
        <v>54</v>
      </c>
      <c r="L45" s="101">
        <v>0.94899999999999995</v>
      </c>
      <c r="M45" s="102">
        <v>7</v>
      </c>
      <c r="N45" s="100" t="s">
        <v>162</v>
      </c>
      <c r="O45" s="103">
        <v>5.3999999999999999E-2</v>
      </c>
      <c r="Q45" s="38">
        <v>7</v>
      </c>
      <c r="R45" s="100" t="s">
        <v>85</v>
      </c>
      <c r="S45" s="101">
        <v>0.73099999999999998</v>
      </c>
      <c r="T45" s="102">
        <v>7</v>
      </c>
      <c r="U45" s="100" t="s">
        <v>65</v>
      </c>
      <c r="V45" s="103">
        <v>0.28299999999999997</v>
      </c>
      <c r="X45" s="38">
        <v>7</v>
      </c>
      <c r="Y45" s="100" t="s">
        <v>55</v>
      </c>
      <c r="Z45" s="101">
        <v>1.103</v>
      </c>
      <c r="AA45" s="102">
        <v>7</v>
      </c>
      <c r="AB45" s="100" t="s">
        <v>69</v>
      </c>
      <c r="AC45" s="103">
        <v>0.377</v>
      </c>
      <c r="AE45" s="38">
        <v>7</v>
      </c>
      <c r="AF45" s="100" t="s">
        <v>54</v>
      </c>
      <c r="AG45" s="101">
        <v>0.94899999999999995</v>
      </c>
      <c r="AH45" s="102">
        <v>7</v>
      </c>
      <c r="AI45" s="100" t="s">
        <v>70</v>
      </c>
      <c r="AJ45" s="103">
        <v>0.437</v>
      </c>
      <c r="AL45" s="38">
        <v>7</v>
      </c>
      <c r="AM45" s="100" t="s">
        <v>54</v>
      </c>
      <c r="AN45" s="101">
        <v>0.94899999999999995</v>
      </c>
      <c r="AO45" s="102">
        <v>7</v>
      </c>
      <c r="AP45" s="100" t="s">
        <v>67</v>
      </c>
      <c r="AQ45" s="103">
        <v>0.35399999999999998</v>
      </c>
      <c r="AR45" s="102">
        <v>7</v>
      </c>
      <c r="AS45" s="100" t="s">
        <v>70</v>
      </c>
      <c r="AT45" s="103">
        <v>0.437</v>
      </c>
      <c r="AV45" s="38">
        <v>7</v>
      </c>
      <c r="AW45" s="100" t="s">
        <v>57</v>
      </c>
      <c r="AX45" s="101">
        <v>0.83099999999999996</v>
      </c>
      <c r="AY45" s="102">
        <v>7</v>
      </c>
      <c r="AZ45" s="100" t="s">
        <v>65</v>
      </c>
      <c r="BA45" s="103">
        <v>0.28299999999999997</v>
      </c>
      <c r="BC45" s="38">
        <v>7</v>
      </c>
      <c r="BD45" s="100" t="s">
        <v>89</v>
      </c>
      <c r="BE45" s="101">
        <v>0.61599999999999999</v>
      </c>
      <c r="BF45" s="102">
        <v>7</v>
      </c>
      <c r="BG45" s="100" t="s">
        <v>83</v>
      </c>
      <c r="BH45" s="103">
        <v>0.78100000000000003</v>
      </c>
      <c r="BJ45" s="38">
        <v>7</v>
      </c>
      <c r="BK45" s="100" t="s">
        <v>62</v>
      </c>
      <c r="BL45" s="201">
        <v>0.83299999999999996</v>
      </c>
      <c r="BM45" s="102">
        <v>7</v>
      </c>
      <c r="BN45" s="100" t="s">
        <v>104</v>
      </c>
      <c r="BO45" s="202">
        <v>0.54300000000000004</v>
      </c>
      <c r="BQ45" s="38">
        <v>7</v>
      </c>
      <c r="BR45" s="100"/>
      <c r="BS45" s="201"/>
      <c r="BT45" s="102">
        <v>7</v>
      </c>
      <c r="BU45" s="100"/>
      <c r="BV45" s="202"/>
      <c r="BX45" s="102">
        <v>7</v>
      </c>
      <c r="BY45" s="100" t="s">
        <v>101</v>
      </c>
      <c r="BZ45" s="202">
        <v>0.51800000000000002</v>
      </c>
      <c r="CA45" s="102">
        <v>7</v>
      </c>
      <c r="CB45" s="100" t="s">
        <v>90</v>
      </c>
      <c r="CC45" s="203">
        <v>0.59299999999999997</v>
      </c>
      <c r="CD45" s="204">
        <f t="shared" si="2"/>
        <v>0.55549999999999999</v>
      </c>
    </row>
    <row r="46" spans="1:82" s="5" customFormat="1" x14ac:dyDescent="0.25">
      <c r="A46" s="50">
        <v>109</v>
      </c>
      <c r="B46" s="37" t="s">
        <v>32</v>
      </c>
      <c r="C46" s="38">
        <v>9</v>
      </c>
      <c r="D46" s="100" t="s">
        <v>71</v>
      </c>
      <c r="E46" s="101">
        <v>1.028</v>
      </c>
      <c r="F46" s="102">
        <v>9</v>
      </c>
      <c r="G46" s="100" t="s">
        <v>55</v>
      </c>
      <c r="H46" s="103">
        <v>1.103</v>
      </c>
      <c r="I46" s="80"/>
      <c r="J46" s="38">
        <v>9</v>
      </c>
      <c r="K46" s="100" t="s">
        <v>54</v>
      </c>
      <c r="L46" s="101">
        <v>0.94899999999999995</v>
      </c>
      <c r="M46" s="102">
        <v>9</v>
      </c>
      <c r="N46" s="100" t="s">
        <v>65</v>
      </c>
      <c r="O46" s="103">
        <v>0.28299999999999997</v>
      </c>
      <c r="Q46" s="38">
        <v>9</v>
      </c>
      <c r="R46" s="100" t="s">
        <v>54</v>
      </c>
      <c r="S46" s="101">
        <v>0.94899999999999995</v>
      </c>
      <c r="T46" s="102">
        <v>9</v>
      </c>
      <c r="U46" s="100" t="s">
        <v>58</v>
      </c>
      <c r="V46" s="103">
        <v>0.221</v>
      </c>
      <c r="X46" s="38">
        <v>9</v>
      </c>
      <c r="Y46" s="100" t="s">
        <v>96</v>
      </c>
      <c r="Z46" s="101">
        <v>1.0149999999999999</v>
      </c>
      <c r="AA46" s="102">
        <v>9</v>
      </c>
      <c r="AB46" s="100" t="s">
        <v>69</v>
      </c>
      <c r="AC46" s="103">
        <v>0.377</v>
      </c>
      <c r="AE46" s="38">
        <v>9</v>
      </c>
      <c r="AF46" s="100" t="s">
        <v>89</v>
      </c>
      <c r="AG46" s="101">
        <v>0.61599999999999999</v>
      </c>
      <c r="AH46" s="102">
        <v>9</v>
      </c>
      <c r="AI46" s="100" t="s">
        <v>60</v>
      </c>
      <c r="AJ46" s="103">
        <v>0.125</v>
      </c>
      <c r="AL46" s="38">
        <v>9</v>
      </c>
      <c r="AM46" s="100" t="s">
        <v>74</v>
      </c>
      <c r="AN46" s="101">
        <v>0.59</v>
      </c>
      <c r="AO46" s="102">
        <v>9</v>
      </c>
      <c r="AP46" s="100" t="s">
        <v>163</v>
      </c>
      <c r="AQ46" s="103">
        <v>0.28000000000000003</v>
      </c>
      <c r="AR46" s="102">
        <v>9</v>
      </c>
      <c r="AS46" s="100" t="s">
        <v>82</v>
      </c>
      <c r="AT46" s="103">
        <v>0.85099999999999998</v>
      </c>
      <c r="AV46" s="38">
        <v>9</v>
      </c>
      <c r="AW46" s="100" t="s">
        <v>57</v>
      </c>
      <c r="AX46" s="101">
        <v>0.83099999999999996</v>
      </c>
      <c r="AY46" s="102">
        <v>9</v>
      </c>
      <c r="AZ46" s="100" t="s">
        <v>70</v>
      </c>
      <c r="BA46" s="103">
        <v>0.437</v>
      </c>
      <c r="BC46" s="38">
        <v>9</v>
      </c>
      <c r="BD46" s="100" t="s">
        <v>85</v>
      </c>
      <c r="BE46" s="101">
        <v>0.73099999999999998</v>
      </c>
      <c r="BF46" s="102">
        <v>9</v>
      </c>
      <c r="BG46" s="100" t="s">
        <v>104</v>
      </c>
      <c r="BH46" s="103">
        <v>0.54300000000000004</v>
      </c>
      <c r="BJ46" s="38">
        <v>9</v>
      </c>
      <c r="BK46" s="100" t="s">
        <v>56</v>
      </c>
      <c r="BL46" s="201">
        <v>1.0229999999999999</v>
      </c>
      <c r="BM46" s="102">
        <v>9</v>
      </c>
      <c r="BN46" s="100" t="s">
        <v>90</v>
      </c>
      <c r="BO46" s="202">
        <v>0.59299999999999997</v>
      </c>
      <c r="BQ46" s="38">
        <v>9</v>
      </c>
      <c r="BR46" s="100"/>
      <c r="BS46" s="201"/>
      <c r="BT46" s="102">
        <v>9</v>
      </c>
      <c r="BU46" s="100"/>
      <c r="BV46" s="202"/>
      <c r="BX46" s="102">
        <v>9</v>
      </c>
      <c r="BY46" s="100" t="s">
        <v>90</v>
      </c>
      <c r="BZ46" s="202">
        <v>0.59299999999999997</v>
      </c>
      <c r="CA46" s="102">
        <v>9</v>
      </c>
      <c r="CB46" s="100" t="s">
        <v>56</v>
      </c>
      <c r="CC46" s="203">
        <v>1.0229999999999999</v>
      </c>
      <c r="CD46" s="204">
        <f t="shared" si="2"/>
        <v>0.80799999999999994</v>
      </c>
    </row>
    <row r="47" spans="1:82" s="5" customFormat="1" x14ac:dyDescent="0.25">
      <c r="A47" s="185">
        <v>110</v>
      </c>
      <c r="B47" s="37" t="s">
        <v>32</v>
      </c>
      <c r="C47" s="38">
        <v>10</v>
      </c>
      <c r="D47" s="100" t="s">
        <v>54</v>
      </c>
      <c r="E47" s="101">
        <v>0.94899999999999995</v>
      </c>
      <c r="F47" s="102">
        <v>10</v>
      </c>
      <c r="G47" s="100" t="s">
        <v>59</v>
      </c>
      <c r="H47" s="103">
        <v>0.96199999999999997</v>
      </c>
      <c r="I47" s="80"/>
      <c r="J47" s="38">
        <v>10</v>
      </c>
      <c r="K47" s="100" t="s">
        <v>57</v>
      </c>
      <c r="L47" s="101">
        <v>0.83099999999999996</v>
      </c>
      <c r="M47" s="102">
        <v>10</v>
      </c>
      <c r="N47" s="100" t="s">
        <v>60</v>
      </c>
      <c r="O47" s="103">
        <v>0.125</v>
      </c>
      <c r="Q47" s="38">
        <v>10</v>
      </c>
      <c r="R47" s="100" t="s">
        <v>71</v>
      </c>
      <c r="S47" s="101">
        <v>1.028</v>
      </c>
      <c r="T47" s="102">
        <v>10</v>
      </c>
      <c r="U47" s="100" t="s">
        <v>63</v>
      </c>
      <c r="V47" s="103">
        <v>0.35599999999999998</v>
      </c>
      <c r="X47" s="38">
        <v>10</v>
      </c>
      <c r="Y47" s="100" t="s">
        <v>80</v>
      </c>
      <c r="Z47" s="101">
        <v>0.77400000000000002</v>
      </c>
      <c r="AA47" s="102">
        <v>10</v>
      </c>
      <c r="AB47" s="100" t="s">
        <v>68</v>
      </c>
      <c r="AC47" s="103">
        <v>0.42</v>
      </c>
      <c r="AE47" s="38">
        <v>10</v>
      </c>
      <c r="AF47" s="100" t="s">
        <v>59</v>
      </c>
      <c r="AG47" s="101">
        <v>0.96199999999999997</v>
      </c>
      <c r="AH47" s="102">
        <v>10</v>
      </c>
      <c r="AI47" s="100" t="s">
        <v>70</v>
      </c>
      <c r="AJ47" s="103">
        <v>0.437</v>
      </c>
      <c r="AL47" s="38">
        <v>10</v>
      </c>
      <c r="AM47" s="100" t="s">
        <v>83</v>
      </c>
      <c r="AN47" s="101">
        <v>0.78100000000000003</v>
      </c>
      <c r="AO47" s="102">
        <v>10</v>
      </c>
      <c r="AP47" s="100" t="s">
        <v>76</v>
      </c>
      <c r="AQ47" s="103">
        <v>0.40600000000000003</v>
      </c>
      <c r="AR47" s="102">
        <v>10</v>
      </c>
      <c r="AS47" s="100" t="s">
        <v>76</v>
      </c>
      <c r="AT47" s="103">
        <v>0.40600000000000003</v>
      </c>
      <c r="AV47" s="38">
        <v>10</v>
      </c>
      <c r="AW47" s="100" t="s">
        <v>64</v>
      </c>
      <c r="AX47" s="101">
        <v>0.84299999999999997</v>
      </c>
      <c r="AY47" s="102">
        <v>10</v>
      </c>
      <c r="AZ47" s="100" t="s">
        <v>102</v>
      </c>
      <c r="BA47" s="103">
        <v>0.67600000000000005</v>
      </c>
      <c r="BC47" s="38">
        <v>10</v>
      </c>
      <c r="BD47" s="100" t="s">
        <v>64</v>
      </c>
      <c r="BE47" s="101">
        <v>0.84299999999999997</v>
      </c>
      <c r="BF47" s="102">
        <v>10</v>
      </c>
      <c r="BG47" s="100" t="s">
        <v>54</v>
      </c>
      <c r="BH47" s="103">
        <v>0.94899999999999995</v>
      </c>
      <c r="BJ47" s="38">
        <v>10</v>
      </c>
      <c r="BK47" s="100" t="s">
        <v>54</v>
      </c>
      <c r="BL47" s="201">
        <v>0.94899999999999995</v>
      </c>
      <c r="BM47" s="102">
        <v>10</v>
      </c>
      <c r="BN47" s="100" t="s">
        <v>80</v>
      </c>
      <c r="BO47" s="202">
        <v>0.77400000000000002</v>
      </c>
      <c r="BQ47" s="38">
        <v>10</v>
      </c>
      <c r="BR47" s="100"/>
      <c r="BS47" s="201"/>
      <c r="BT47" s="102">
        <v>10</v>
      </c>
      <c r="BU47" s="100"/>
      <c r="BV47" s="202"/>
      <c r="BX47" s="102">
        <v>10</v>
      </c>
      <c r="BY47" s="100" t="s">
        <v>89</v>
      </c>
      <c r="BZ47" s="202">
        <v>0.61599999999999999</v>
      </c>
      <c r="CA47" s="102">
        <v>10</v>
      </c>
      <c r="CB47" s="100" t="s">
        <v>69</v>
      </c>
      <c r="CC47" s="203">
        <v>0.377</v>
      </c>
      <c r="CD47" s="204">
        <f t="shared" si="2"/>
        <v>0.4965</v>
      </c>
    </row>
    <row r="48" spans="1:82" s="5" customFormat="1" x14ac:dyDescent="0.2">
      <c r="A48" s="185">
        <v>112</v>
      </c>
      <c r="B48" s="37" t="s">
        <v>32</v>
      </c>
      <c r="C48" s="38">
        <v>12</v>
      </c>
      <c r="D48" s="100" t="s">
        <v>74</v>
      </c>
      <c r="E48" s="101">
        <v>0.59</v>
      </c>
      <c r="F48" s="102">
        <v>12</v>
      </c>
      <c r="G48" s="100" t="s">
        <v>72</v>
      </c>
      <c r="H48" s="103">
        <v>1.1619999999999999</v>
      </c>
      <c r="I48" s="80"/>
      <c r="J48" s="38">
        <v>12</v>
      </c>
      <c r="K48" s="100" t="s">
        <v>57</v>
      </c>
      <c r="L48" s="101">
        <v>0.83099999999999996</v>
      </c>
      <c r="M48" s="102">
        <v>12</v>
      </c>
      <c r="N48" s="100" t="s">
        <v>99</v>
      </c>
      <c r="O48" s="103">
        <v>0.107</v>
      </c>
      <c r="Q48" s="38">
        <v>12</v>
      </c>
      <c r="R48" s="100" t="s">
        <v>55</v>
      </c>
      <c r="S48" s="101">
        <v>1.103</v>
      </c>
      <c r="T48" s="102">
        <v>12</v>
      </c>
      <c r="U48" s="100" t="s">
        <v>63</v>
      </c>
      <c r="V48" s="103">
        <v>0.35599999999999998</v>
      </c>
      <c r="X48" s="38">
        <v>12</v>
      </c>
      <c r="Y48" s="100" t="s">
        <v>74</v>
      </c>
      <c r="Z48" s="101">
        <v>0.59</v>
      </c>
      <c r="AA48" s="102">
        <v>12</v>
      </c>
      <c r="AB48" s="100" t="s">
        <v>78</v>
      </c>
      <c r="AC48" s="103">
        <v>0.30599999999999999</v>
      </c>
      <c r="AE48" s="38">
        <v>12</v>
      </c>
      <c r="AF48" s="100" t="s">
        <v>83</v>
      </c>
      <c r="AG48" s="101">
        <v>0.78100000000000003</v>
      </c>
      <c r="AH48" s="102">
        <v>12</v>
      </c>
      <c r="AI48" s="100" t="s">
        <v>104</v>
      </c>
      <c r="AJ48" s="103">
        <v>0.54300000000000004</v>
      </c>
      <c r="AL48" s="38">
        <v>12</v>
      </c>
      <c r="AM48" s="100"/>
      <c r="AN48" s="101"/>
      <c r="AO48" s="102"/>
      <c r="AP48" s="100"/>
      <c r="AQ48" s="103"/>
      <c r="AR48" s="102"/>
      <c r="AS48" s="100"/>
      <c r="AT48" s="103"/>
      <c r="AV48" s="38">
        <v>12</v>
      </c>
      <c r="AW48" s="100"/>
      <c r="AX48" s="101"/>
      <c r="AY48" s="102"/>
      <c r="AZ48" s="100"/>
      <c r="BA48" s="103"/>
      <c r="BC48" s="38">
        <v>12</v>
      </c>
      <c r="BD48" s="100"/>
      <c r="BE48" s="101"/>
      <c r="BF48" s="102"/>
      <c r="BG48" s="100"/>
      <c r="BH48" s="103"/>
      <c r="BJ48" s="38">
        <v>12</v>
      </c>
      <c r="BK48" s="100"/>
      <c r="BL48" s="101"/>
      <c r="BM48" s="102"/>
      <c r="BN48" s="100"/>
      <c r="BO48" s="103"/>
      <c r="BQ48" s="38">
        <v>12</v>
      </c>
      <c r="BR48" s="100"/>
      <c r="BS48" s="101"/>
      <c r="BT48" s="102"/>
      <c r="BU48" s="100"/>
      <c r="BV48" s="103"/>
      <c r="BX48" s="38">
        <v>12</v>
      </c>
      <c r="BY48" s="100"/>
      <c r="BZ48" s="103"/>
      <c r="CA48" s="102"/>
      <c r="CB48" s="100"/>
      <c r="CC48" s="103"/>
      <c r="CD48" s="9"/>
    </row>
    <row r="49" spans="1:82" s="5" customFormat="1" x14ac:dyDescent="0.2">
      <c r="A49" s="185">
        <v>114</v>
      </c>
      <c r="B49" s="37" t="s">
        <v>32</v>
      </c>
      <c r="C49" s="38">
        <v>14</v>
      </c>
      <c r="D49" s="100" t="s">
        <v>85</v>
      </c>
      <c r="E49" s="101">
        <v>0.73099999999999998</v>
      </c>
      <c r="F49" s="102">
        <v>14</v>
      </c>
      <c r="G49" s="100" t="s">
        <v>54</v>
      </c>
      <c r="H49" s="103">
        <v>0.94899999999999995</v>
      </c>
      <c r="I49" s="80"/>
      <c r="J49" s="38">
        <v>14</v>
      </c>
      <c r="K49" s="100" t="s">
        <v>80</v>
      </c>
      <c r="L49" s="101">
        <v>0.77400000000000002</v>
      </c>
      <c r="M49" s="102">
        <v>14</v>
      </c>
      <c r="N49" s="100" t="s">
        <v>79</v>
      </c>
      <c r="O49" s="103">
        <v>6.9000000000000006E-2</v>
      </c>
      <c r="Q49" s="38">
        <v>14</v>
      </c>
      <c r="R49" s="100" t="s">
        <v>62</v>
      </c>
      <c r="S49" s="101">
        <v>0.83299999999999996</v>
      </c>
      <c r="T49" s="102">
        <v>14</v>
      </c>
      <c r="U49" s="100" t="s">
        <v>68</v>
      </c>
      <c r="V49" s="103">
        <v>0.42</v>
      </c>
      <c r="X49" s="38">
        <v>14</v>
      </c>
      <c r="Y49" s="100" t="s">
        <v>57</v>
      </c>
      <c r="Z49" s="101">
        <v>0.83099999999999996</v>
      </c>
      <c r="AA49" s="102">
        <v>14</v>
      </c>
      <c r="AB49" s="100" t="s">
        <v>69</v>
      </c>
      <c r="AC49" s="103">
        <v>0.377</v>
      </c>
      <c r="AE49" s="38">
        <v>14</v>
      </c>
      <c r="AF49" s="100" t="s">
        <v>55</v>
      </c>
      <c r="AG49" s="101">
        <v>1.103</v>
      </c>
      <c r="AH49" s="102">
        <v>14</v>
      </c>
      <c r="AI49" s="100" t="s">
        <v>104</v>
      </c>
      <c r="AJ49" s="103">
        <v>0.54300000000000004</v>
      </c>
      <c r="AL49" s="38">
        <v>14</v>
      </c>
      <c r="AM49" s="100"/>
      <c r="AN49" s="101"/>
      <c r="AO49" s="102"/>
      <c r="AP49" s="100"/>
      <c r="AQ49" s="103"/>
      <c r="AR49" s="102"/>
      <c r="AS49" s="100"/>
      <c r="AT49" s="103"/>
      <c r="AV49" s="38">
        <v>14</v>
      </c>
      <c r="AW49" s="100"/>
      <c r="AX49" s="101"/>
      <c r="AY49" s="102"/>
      <c r="AZ49" s="100"/>
      <c r="BA49" s="103"/>
      <c r="BC49" s="38">
        <v>14</v>
      </c>
      <c r="BD49" s="100"/>
      <c r="BE49" s="101"/>
      <c r="BF49" s="102"/>
      <c r="BG49" s="100"/>
      <c r="BH49" s="103"/>
      <c r="BJ49" s="38">
        <v>14</v>
      </c>
      <c r="BK49" s="100"/>
      <c r="BL49" s="101"/>
      <c r="BM49" s="102"/>
      <c r="BN49" s="100"/>
      <c r="BO49" s="103"/>
      <c r="BQ49" s="38">
        <v>14</v>
      </c>
      <c r="BR49" s="100"/>
      <c r="BS49" s="101"/>
      <c r="BT49" s="102"/>
      <c r="BU49" s="100"/>
      <c r="BV49" s="103"/>
      <c r="BX49" s="102">
        <v>14</v>
      </c>
      <c r="BY49" s="100"/>
      <c r="BZ49" s="103"/>
      <c r="CA49" s="102"/>
      <c r="CB49" s="100"/>
      <c r="CC49" s="103"/>
      <c r="CD49" s="9"/>
    </row>
    <row r="50" spans="1:82" s="5" customFormat="1" x14ac:dyDescent="0.25">
      <c r="A50" s="50">
        <v>115</v>
      </c>
      <c r="B50" s="37" t="s">
        <v>32</v>
      </c>
      <c r="C50" s="38">
        <v>15</v>
      </c>
      <c r="D50" s="100" t="s">
        <v>55</v>
      </c>
      <c r="E50" s="101">
        <v>1.103</v>
      </c>
      <c r="F50" s="102">
        <v>15</v>
      </c>
      <c r="G50" s="100" t="s">
        <v>83</v>
      </c>
      <c r="H50" s="103">
        <v>0.78100000000000003</v>
      </c>
      <c r="I50" s="80"/>
      <c r="J50" s="38">
        <v>15</v>
      </c>
      <c r="K50" s="100" t="s">
        <v>80</v>
      </c>
      <c r="L50" s="101">
        <v>0.77400000000000002</v>
      </c>
      <c r="M50" s="102">
        <v>15</v>
      </c>
      <c r="N50" s="100" t="s">
        <v>65</v>
      </c>
      <c r="O50" s="103">
        <v>0.28299999999999997</v>
      </c>
      <c r="Q50" s="38">
        <v>15</v>
      </c>
      <c r="R50" s="100" t="s">
        <v>166</v>
      </c>
      <c r="S50" s="101">
        <v>0.64</v>
      </c>
      <c r="T50" s="102">
        <v>15</v>
      </c>
      <c r="U50" s="100" t="s">
        <v>92</v>
      </c>
      <c r="V50" s="103">
        <v>0.26600000000000001</v>
      </c>
      <c r="X50" s="38">
        <v>15</v>
      </c>
      <c r="Y50" s="100" t="s">
        <v>89</v>
      </c>
      <c r="Z50" s="101">
        <v>0.61599999999999999</v>
      </c>
      <c r="AA50" s="102">
        <v>15</v>
      </c>
      <c r="AB50" s="100" t="s">
        <v>61</v>
      </c>
      <c r="AC50" s="103">
        <v>0.157</v>
      </c>
      <c r="AE50" s="38">
        <v>15</v>
      </c>
      <c r="AF50" s="100" t="s">
        <v>70</v>
      </c>
      <c r="AG50" s="101">
        <v>0.437</v>
      </c>
      <c r="AH50" s="102">
        <v>15</v>
      </c>
      <c r="AI50" s="100" t="s">
        <v>66</v>
      </c>
      <c r="AJ50" s="103">
        <v>0.22500000000000001</v>
      </c>
      <c r="AL50" s="38">
        <v>15</v>
      </c>
      <c r="AM50" s="100" t="s">
        <v>104</v>
      </c>
      <c r="AN50" s="101">
        <v>0.54300000000000004</v>
      </c>
      <c r="AO50" s="102">
        <v>15</v>
      </c>
      <c r="AP50" s="100" t="s">
        <v>68</v>
      </c>
      <c r="AQ50" s="103">
        <v>0.42</v>
      </c>
      <c r="AR50" s="102">
        <v>15</v>
      </c>
      <c r="AS50" s="100" t="s">
        <v>104</v>
      </c>
      <c r="AT50" s="103">
        <v>0.54300000000000004</v>
      </c>
      <c r="AV50" s="38">
        <v>15</v>
      </c>
      <c r="AW50" s="100" t="s">
        <v>85</v>
      </c>
      <c r="AX50" s="101">
        <v>0.73099999999999998</v>
      </c>
      <c r="AY50" s="102">
        <v>15</v>
      </c>
      <c r="AZ50" s="100" t="s">
        <v>76</v>
      </c>
      <c r="BA50" s="103">
        <v>0.40600000000000003</v>
      </c>
      <c r="BC50" s="38">
        <v>15</v>
      </c>
      <c r="BD50" s="100" t="s">
        <v>83</v>
      </c>
      <c r="BE50" s="101">
        <v>0.78100000000000003</v>
      </c>
      <c r="BF50" s="102">
        <v>15</v>
      </c>
      <c r="BG50" s="100" t="s">
        <v>70</v>
      </c>
      <c r="BH50" s="103">
        <v>0.437</v>
      </c>
      <c r="BJ50" s="38">
        <v>15</v>
      </c>
      <c r="BK50" s="100" t="s">
        <v>55</v>
      </c>
      <c r="BL50" s="201">
        <v>1.103</v>
      </c>
      <c r="BM50" s="102">
        <v>15</v>
      </c>
      <c r="BN50" s="100" t="s">
        <v>74</v>
      </c>
      <c r="BO50" s="202">
        <v>0.59</v>
      </c>
      <c r="BQ50" s="38">
        <v>15</v>
      </c>
      <c r="BR50" s="100"/>
      <c r="BS50" s="201"/>
      <c r="BT50" s="102">
        <v>15</v>
      </c>
      <c r="BU50" s="100"/>
      <c r="BV50" s="202"/>
      <c r="BX50" s="102">
        <v>15</v>
      </c>
      <c r="BY50" s="100" t="s">
        <v>54</v>
      </c>
      <c r="BZ50" s="202">
        <v>0.94899999999999995</v>
      </c>
      <c r="CA50" s="102">
        <v>15</v>
      </c>
      <c r="CB50" s="100" t="s">
        <v>54</v>
      </c>
      <c r="CC50" s="203">
        <v>0.94899999999999995</v>
      </c>
      <c r="CD50" s="204">
        <f t="shared" ref="CD50:CD55" si="3">AVERAGE(BZ50,CC50)</f>
        <v>0.94899999999999995</v>
      </c>
    </row>
    <row r="51" spans="1:82" s="5" customFormat="1" x14ac:dyDescent="0.25">
      <c r="A51" s="185">
        <v>116</v>
      </c>
      <c r="B51" s="37" t="s">
        <v>32</v>
      </c>
      <c r="C51" s="38">
        <v>16</v>
      </c>
      <c r="D51" s="100" t="s">
        <v>55</v>
      </c>
      <c r="E51" s="101">
        <v>1.103</v>
      </c>
      <c r="F51" s="102">
        <v>16</v>
      </c>
      <c r="G51" s="100" t="s">
        <v>74</v>
      </c>
      <c r="H51" s="103">
        <v>0.59</v>
      </c>
      <c r="I51" s="80"/>
      <c r="J51" s="38">
        <v>16</v>
      </c>
      <c r="K51" s="100" t="s">
        <v>85</v>
      </c>
      <c r="L51" s="101">
        <v>0.73099999999999998</v>
      </c>
      <c r="M51" s="102">
        <v>16</v>
      </c>
      <c r="N51" s="100" t="s">
        <v>65</v>
      </c>
      <c r="O51" s="103">
        <v>0.28299999999999997</v>
      </c>
      <c r="Q51" s="38">
        <v>16</v>
      </c>
      <c r="R51" s="100" t="s">
        <v>55</v>
      </c>
      <c r="S51" s="101">
        <v>1.103</v>
      </c>
      <c r="T51" s="102">
        <v>16</v>
      </c>
      <c r="U51" s="100" t="s">
        <v>91</v>
      </c>
      <c r="V51" s="103">
        <v>0.22500000000000001</v>
      </c>
      <c r="X51" s="38">
        <v>16</v>
      </c>
      <c r="Y51" s="100" t="s">
        <v>54</v>
      </c>
      <c r="Z51" s="101">
        <v>0.94899999999999995</v>
      </c>
      <c r="AA51" s="102">
        <v>16</v>
      </c>
      <c r="AB51" s="100" t="s">
        <v>66</v>
      </c>
      <c r="AC51" s="103">
        <v>0.22500000000000001</v>
      </c>
      <c r="AE51" s="38">
        <v>16</v>
      </c>
      <c r="AF51" s="100" t="s">
        <v>102</v>
      </c>
      <c r="AG51" s="101">
        <v>0.67600000000000005</v>
      </c>
      <c r="AH51" s="102">
        <v>16</v>
      </c>
      <c r="AI51" s="100" t="s">
        <v>67</v>
      </c>
      <c r="AJ51" s="103">
        <v>0.35399999999999998</v>
      </c>
      <c r="AL51" s="38">
        <v>16</v>
      </c>
      <c r="AM51" s="100" t="s">
        <v>89</v>
      </c>
      <c r="AN51" s="101">
        <v>0.61599999999999999</v>
      </c>
      <c r="AO51" s="102">
        <v>16</v>
      </c>
      <c r="AP51" s="100" t="s">
        <v>65</v>
      </c>
      <c r="AQ51" s="103">
        <v>0.28299999999999997</v>
      </c>
      <c r="AR51" s="102">
        <v>16</v>
      </c>
      <c r="AS51" s="100" t="s">
        <v>96</v>
      </c>
      <c r="AT51" s="103">
        <v>1.0149999999999999</v>
      </c>
      <c r="AV51" s="38">
        <v>16</v>
      </c>
      <c r="AW51" s="100" t="s">
        <v>85</v>
      </c>
      <c r="AX51" s="101">
        <v>0.73099999999999998</v>
      </c>
      <c r="AY51" s="102">
        <v>16</v>
      </c>
      <c r="AZ51" s="100" t="s">
        <v>80</v>
      </c>
      <c r="BA51" s="103">
        <v>0.77400000000000002</v>
      </c>
      <c r="BC51" s="38">
        <v>16</v>
      </c>
      <c r="BD51" s="100" t="s">
        <v>90</v>
      </c>
      <c r="BE51" s="101">
        <v>0.59299999999999997</v>
      </c>
      <c r="BF51" s="102">
        <v>16</v>
      </c>
      <c r="BG51" s="100" t="s">
        <v>104</v>
      </c>
      <c r="BH51" s="103">
        <v>0.54300000000000004</v>
      </c>
      <c r="BJ51" s="38">
        <v>16</v>
      </c>
      <c r="BK51" s="100" t="s">
        <v>55</v>
      </c>
      <c r="BL51" s="201">
        <v>1.103</v>
      </c>
      <c r="BM51" s="102">
        <v>16</v>
      </c>
      <c r="BN51" s="100" t="s">
        <v>74</v>
      </c>
      <c r="BO51" s="202">
        <v>0.59</v>
      </c>
      <c r="BQ51" s="38">
        <v>16</v>
      </c>
      <c r="BR51" s="100"/>
      <c r="BS51" s="201"/>
      <c r="BT51" s="102">
        <v>16</v>
      </c>
      <c r="BU51" s="100"/>
      <c r="BV51" s="202"/>
      <c r="BX51" s="102">
        <v>16</v>
      </c>
      <c r="BY51" s="100" t="s">
        <v>74</v>
      </c>
      <c r="BZ51" s="202">
        <v>0.59</v>
      </c>
      <c r="CA51" s="102">
        <v>16</v>
      </c>
      <c r="CB51" s="100" t="s">
        <v>85</v>
      </c>
      <c r="CC51" s="203">
        <v>0.73099999999999998</v>
      </c>
      <c r="CD51" s="204">
        <f t="shared" si="3"/>
        <v>0.66049999999999998</v>
      </c>
    </row>
    <row r="52" spans="1:82" s="5" customFormat="1" x14ac:dyDescent="0.25">
      <c r="A52" s="36">
        <v>92</v>
      </c>
      <c r="B52" s="37" t="s">
        <v>32</v>
      </c>
      <c r="C52" s="38">
        <v>17</v>
      </c>
      <c r="D52" s="100" t="s">
        <v>71</v>
      </c>
      <c r="E52" s="101">
        <v>1.028</v>
      </c>
      <c r="F52" s="102">
        <v>17</v>
      </c>
      <c r="G52" s="100" t="s">
        <v>57</v>
      </c>
      <c r="H52" s="103">
        <v>0.83099999999999996</v>
      </c>
      <c r="I52" s="80"/>
      <c r="J52" s="38">
        <v>17</v>
      </c>
      <c r="K52" s="100" t="s">
        <v>85</v>
      </c>
      <c r="L52" s="101">
        <v>0.73099999999999998</v>
      </c>
      <c r="M52" s="102">
        <v>17</v>
      </c>
      <c r="N52" s="100" t="s">
        <v>91</v>
      </c>
      <c r="O52" s="103">
        <v>0.22500000000000001</v>
      </c>
      <c r="Q52" s="38">
        <v>17</v>
      </c>
      <c r="R52" s="100" t="s">
        <v>55</v>
      </c>
      <c r="S52" s="101">
        <v>1.103</v>
      </c>
      <c r="T52" s="102">
        <v>17</v>
      </c>
      <c r="U52" s="100" t="s">
        <v>58</v>
      </c>
      <c r="V52" s="103">
        <v>0.221</v>
      </c>
      <c r="X52" s="38">
        <v>17</v>
      </c>
      <c r="Y52" s="100" t="s">
        <v>90</v>
      </c>
      <c r="Z52" s="101">
        <v>0.83099999999999996</v>
      </c>
      <c r="AA52" s="102">
        <v>17</v>
      </c>
      <c r="AB52" s="100" t="s">
        <v>91</v>
      </c>
      <c r="AC52" s="103">
        <v>0.22500000000000001</v>
      </c>
      <c r="AE52" s="38">
        <v>17</v>
      </c>
      <c r="AF52" s="100" t="s">
        <v>89</v>
      </c>
      <c r="AG52" s="101">
        <v>0.61599999999999999</v>
      </c>
      <c r="AH52" s="102">
        <v>17</v>
      </c>
      <c r="AI52" s="100" t="s">
        <v>66</v>
      </c>
      <c r="AJ52" s="103">
        <v>0.22500000000000001</v>
      </c>
      <c r="AL52" s="38">
        <v>17</v>
      </c>
      <c r="AM52" s="100" t="s">
        <v>84</v>
      </c>
      <c r="AN52" s="101">
        <v>0.56599999999999995</v>
      </c>
      <c r="AO52" s="102">
        <v>17</v>
      </c>
      <c r="AP52" s="100" t="s">
        <v>76</v>
      </c>
      <c r="AQ52" s="103">
        <v>0.40600000000000003</v>
      </c>
      <c r="AR52" s="102">
        <v>17</v>
      </c>
      <c r="AS52" s="100" t="s">
        <v>69</v>
      </c>
      <c r="AT52" s="103">
        <v>0.377</v>
      </c>
      <c r="AV52" s="38">
        <v>17</v>
      </c>
      <c r="AW52" s="100" t="s">
        <v>55</v>
      </c>
      <c r="AX52" s="101">
        <v>1.103</v>
      </c>
      <c r="AY52" s="102">
        <v>17</v>
      </c>
      <c r="AZ52" s="100" t="s">
        <v>90</v>
      </c>
      <c r="BA52" s="103">
        <v>0.59299999999999997</v>
      </c>
      <c r="BC52" s="38">
        <v>17</v>
      </c>
      <c r="BD52" s="100" t="s">
        <v>82</v>
      </c>
      <c r="BE52" s="101">
        <v>0.85099999999999998</v>
      </c>
      <c r="BF52" s="102">
        <v>17</v>
      </c>
      <c r="BG52" s="100" t="s">
        <v>74</v>
      </c>
      <c r="BH52" s="103">
        <v>0.59</v>
      </c>
      <c r="BJ52" s="38">
        <v>17</v>
      </c>
      <c r="BK52" s="100" t="s">
        <v>54</v>
      </c>
      <c r="BL52" s="201">
        <v>0.94899999999999995</v>
      </c>
      <c r="BM52" s="102">
        <v>17</v>
      </c>
      <c r="BN52" s="100" t="s">
        <v>70</v>
      </c>
      <c r="BO52" s="202">
        <v>0.437</v>
      </c>
      <c r="BQ52" s="38">
        <v>17</v>
      </c>
      <c r="BR52" s="100"/>
      <c r="BS52" s="201"/>
      <c r="BT52" s="102">
        <v>17</v>
      </c>
      <c r="BU52" s="100"/>
      <c r="BV52" s="202"/>
      <c r="BX52" s="102">
        <v>17</v>
      </c>
      <c r="BY52" s="100" t="s">
        <v>89</v>
      </c>
      <c r="BZ52" s="202">
        <v>0.61599999999999999</v>
      </c>
      <c r="CA52" s="102">
        <v>17</v>
      </c>
      <c r="CB52" s="100" t="s">
        <v>71</v>
      </c>
      <c r="CC52" s="203">
        <v>1.028</v>
      </c>
      <c r="CD52" s="204">
        <f t="shared" si="3"/>
        <v>0.82200000000000006</v>
      </c>
    </row>
    <row r="53" spans="1:82" s="5" customFormat="1" x14ac:dyDescent="0.25">
      <c r="A53" s="36">
        <v>93</v>
      </c>
      <c r="B53" s="37" t="s">
        <v>32</v>
      </c>
      <c r="C53" s="38">
        <v>18</v>
      </c>
      <c r="D53" s="100" t="s">
        <v>54</v>
      </c>
      <c r="E53" s="101">
        <v>0.94899999999999995</v>
      </c>
      <c r="F53" s="102">
        <v>18</v>
      </c>
      <c r="G53" s="100" t="s">
        <v>71</v>
      </c>
      <c r="H53" s="103">
        <v>1.028</v>
      </c>
      <c r="I53" s="80"/>
      <c r="J53" s="38">
        <v>18</v>
      </c>
      <c r="K53" s="100" t="s">
        <v>80</v>
      </c>
      <c r="L53" s="101">
        <v>0.77400000000000002</v>
      </c>
      <c r="M53" s="102">
        <v>18</v>
      </c>
      <c r="N53" s="100" t="s">
        <v>76</v>
      </c>
      <c r="O53" s="103">
        <v>0.40600000000000003</v>
      </c>
      <c r="Q53" s="38">
        <v>18</v>
      </c>
      <c r="R53" s="100" t="s">
        <v>80</v>
      </c>
      <c r="S53" s="101">
        <v>0.77400000000000002</v>
      </c>
      <c r="T53" s="102">
        <v>18</v>
      </c>
      <c r="U53" s="100" t="s">
        <v>65</v>
      </c>
      <c r="V53" s="103">
        <v>0.28299999999999997</v>
      </c>
      <c r="X53" s="38">
        <v>18</v>
      </c>
      <c r="Y53" s="100" t="s">
        <v>85</v>
      </c>
      <c r="Z53" s="101">
        <v>0.73099999999999998</v>
      </c>
      <c r="AA53" s="102">
        <v>18</v>
      </c>
      <c r="AB53" s="100" t="s">
        <v>65</v>
      </c>
      <c r="AC53" s="103">
        <v>0.28299999999999997</v>
      </c>
      <c r="AE53" s="38">
        <v>18</v>
      </c>
      <c r="AF53" s="100" t="s">
        <v>83</v>
      </c>
      <c r="AG53" s="101">
        <v>0.78100000000000003</v>
      </c>
      <c r="AH53" s="102">
        <v>18</v>
      </c>
      <c r="AI53" s="100" t="s">
        <v>65</v>
      </c>
      <c r="AJ53" s="103">
        <v>0.28299999999999997</v>
      </c>
      <c r="AL53" s="38">
        <v>18</v>
      </c>
      <c r="AM53" s="100" t="s">
        <v>74</v>
      </c>
      <c r="AN53" s="101">
        <v>0.59</v>
      </c>
      <c r="AO53" s="102">
        <v>18</v>
      </c>
      <c r="AP53" s="100" t="s">
        <v>66</v>
      </c>
      <c r="AQ53" s="103">
        <v>0.22500000000000001</v>
      </c>
      <c r="AR53" s="102">
        <v>18</v>
      </c>
      <c r="AS53" s="100" t="s">
        <v>78</v>
      </c>
      <c r="AT53" s="103">
        <v>0.30599999999999999</v>
      </c>
      <c r="AV53" s="38">
        <v>18</v>
      </c>
      <c r="AW53" s="100" t="s">
        <v>77</v>
      </c>
      <c r="AX53" s="101">
        <v>0.71499999999999997</v>
      </c>
      <c r="AY53" s="102">
        <v>18</v>
      </c>
      <c r="AZ53" s="100" t="s">
        <v>102</v>
      </c>
      <c r="BA53" s="103">
        <v>0.67600000000000005</v>
      </c>
      <c r="BC53" s="38">
        <v>18</v>
      </c>
      <c r="BD53" s="100" t="s">
        <v>55</v>
      </c>
      <c r="BE53" s="101">
        <v>1.103</v>
      </c>
      <c r="BF53" s="102">
        <v>18</v>
      </c>
      <c r="BG53" s="100" t="s">
        <v>89</v>
      </c>
      <c r="BH53" s="103">
        <v>0.61599999999999999</v>
      </c>
      <c r="BJ53" s="38">
        <v>18</v>
      </c>
      <c r="BK53" s="100" t="s">
        <v>56</v>
      </c>
      <c r="BL53" s="201">
        <v>1.0229999999999999</v>
      </c>
      <c r="BM53" s="102">
        <v>18</v>
      </c>
      <c r="BN53" s="100" t="s">
        <v>68</v>
      </c>
      <c r="BO53" s="202">
        <v>0.42</v>
      </c>
      <c r="BQ53" s="38">
        <v>18</v>
      </c>
      <c r="BR53" s="100"/>
      <c r="BS53" s="201"/>
      <c r="BT53" s="102">
        <v>18</v>
      </c>
      <c r="BU53" s="100"/>
      <c r="BV53" s="202"/>
      <c r="BX53" s="102">
        <v>18</v>
      </c>
      <c r="BY53" s="100" t="s">
        <v>85</v>
      </c>
      <c r="BZ53" s="202">
        <v>0.73099999999999998</v>
      </c>
      <c r="CA53" s="102">
        <v>18</v>
      </c>
      <c r="CB53" s="100" t="s">
        <v>54</v>
      </c>
      <c r="CC53" s="203">
        <v>0.94899999999999995</v>
      </c>
      <c r="CD53" s="204">
        <f t="shared" si="3"/>
        <v>0.84</v>
      </c>
    </row>
    <row r="54" spans="1:82" s="5" customFormat="1" x14ac:dyDescent="0.25">
      <c r="A54" s="36">
        <v>97</v>
      </c>
      <c r="B54" s="37" t="s">
        <v>32</v>
      </c>
      <c r="C54" s="38">
        <v>21</v>
      </c>
      <c r="D54" s="100" t="s">
        <v>77</v>
      </c>
      <c r="E54" s="101">
        <v>0.71499999999999997</v>
      </c>
      <c r="F54" s="102">
        <v>21</v>
      </c>
      <c r="G54" s="100" t="s">
        <v>102</v>
      </c>
      <c r="H54" s="103">
        <v>0.67600000000000005</v>
      </c>
      <c r="I54" s="80"/>
      <c r="J54" s="38">
        <v>21</v>
      </c>
      <c r="K54" s="100" t="s">
        <v>80</v>
      </c>
      <c r="L54" s="101">
        <v>0.77400000000000002</v>
      </c>
      <c r="M54" s="102">
        <v>21</v>
      </c>
      <c r="N54" s="100" t="s">
        <v>65</v>
      </c>
      <c r="O54" s="103">
        <v>0.28299999999999997</v>
      </c>
      <c r="Q54" s="38">
        <v>21</v>
      </c>
      <c r="R54" s="100" t="s">
        <v>55</v>
      </c>
      <c r="S54" s="101">
        <v>1.103</v>
      </c>
      <c r="T54" s="102">
        <v>21</v>
      </c>
      <c r="U54" s="100" t="s">
        <v>65</v>
      </c>
      <c r="V54" s="103">
        <v>0.28299999999999997</v>
      </c>
      <c r="X54" s="38">
        <v>21</v>
      </c>
      <c r="Y54" s="100" t="s">
        <v>57</v>
      </c>
      <c r="Z54" s="101">
        <v>0.83099999999999996</v>
      </c>
      <c r="AA54" s="102">
        <v>21</v>
      </c>
      <c r="AB54" s="100" t="s">
        <v>78</v>
      </c>
      <c r="AC54" s="103">
        <v>0.30599999999999999</v>
      </c>
      <c r="AE54" s="38">
        <v>21</v>
      </c>
      <c r="AF54" s="100" t="s">
        <v>83</v>
      </c>
      <c r="AG54" s="101">
        <v>0.78100000000000003</v>
      </c>
      <c r="AH54" s="102">
        <v>21</v>
      </c>
      <c r="AI54" s="100" t="s">
        <v>69</v>
      </c>
      <c r="AJ54" s="103">
        <v>0.377</v>
      </c>
      <c r="AL54" s="38">
        <v>21</v>
      </c>
      <c r="AM54" s="100" t="s">
        <v>71</v>
      </c>
      <c r="AN54" s="101">
        <v>1.028</v>
      </c>
      <c r="AO54" s="102">
        <v>21</v>
      </c>
      <c r="AP54" s="100" t="s">
        <v>70</v>
      </c>
      <c r="AQ54" s="103">
        <v>0.437</v>
      </c>
      <c r="AR54" s="102">
        <v>21</v>
      </c>
      <c r="AS54" s="100" t="s">
        <v>68</v>
      </c>
      <c r="AT54" s="103">
        <v>0.42</v>
      </c>
      <c r="AV54" s="38">
        <v>21</v>
      </c>
      <c r="AW54" s="100" t="s">
        <v>71</v>
      </c>
      <c r="AX54" s="101">
        <v>1.028</v>
      </c>
      <c r="AY54" s="102">
        <v>21</v>
      </c>
      <c r="AZ54" s="100" t="s">
        <v>84</v>
      </c>
      <c r="BA54" s="103">
        <v>0.56599999999999995</v>
      </c>
      <c r="BC54" s="38">
        <v>21</v>
      </c>
      <c r="BD54" s="100" t="s">
        <v>54</v>
      </c>
      <c r="BE54" s="101">
        <v>0.94899999999999995</v>
      </c>
      <c r="BF54" s="102">
        <v>21</v>
      </c>
      <c r="BG54" s="100" t="s">
        <v>80</v>
      </c>
      <c r="BH54" s="103">
        <v>0.77400000000000002</v>
      </c>
      <c r="BJ54" s="38">
        <v>21</v>
      </c>
      <c r="BK54" s="100" t="s">
        <v>82</v>
      </c>
      <c r="BL54" s="201">
        <v>0.85099999999999998</v>
      </c>
      <c r="BM54" s="102">
        <v>21</v>
      </c>
      <c r="BN54" s="100" t="s">
        <v>71</v>
      </c>
      <c r="BO54" s="202">
        <v>1.028</v>
      </c>
      <c r="BQ54" s="38">
        <v>21</v>
      </c>
      <c r="BR54" s="100"/>
      <c r="BS54" s="201"/>
      <c r="BT54" s="102">
        <v>21</v>
      </c>
      <c r="BU54" s="100"/>
      <c r="BV54" s="202"/>
      <c r="BX54" s="102">
        <v>21</v>
      </c>
      <c r="BY54" s="100" t="s">
        <v>102</v>
      </c>
      <c r="BZ54" s="202">
        <v>0.67600000000000005</v>
      </c>
      <c r="CA54" s="102">
        <v>21</v>
      </c>
      <c r="CB54" s="100" t="s">
        <v>83</v>
      </c>
      <c r="CC54" s="203">
        <v>0.78100000000000003</v>
      </c>
      <c r="CD54" s="204">
        <f t="shared" si="3"/>
        <v>0.72850000000000004</v>
      </c>
    </row>
    <row r="55" spans="1:82" s="5" customFormat="1" ht="15.75" thickBot="1" x14ac:dyDescent="0.25">
      <c r="A55" s="5">
        <v>91</v>
      </c>
      <c r="B55" s="37" t="s">
        <v>32</v>
      </c>
      <c r="C55" s="38">
        <v>24</v>
      </c>
      <c r="D55" s="100" t="s">
        <v>72</v>
      </c>
      <c r="E55" s="101">
        <v>1.62</v>
      </c>
      <c r="F55" s="102">
        <v>24</v>
      </c>
      <c r="G55" s="100" t="s">
        <v>64</v>
      </c>
      <c r="H55" s="103">
        <v>0.84299999999999997</v>
      </c>
      <c r="I55" s="80"/>
      <c r="J55" s="38">
        <v>24</v>
      </c>
      <c r="K55" s="100" t="s">
        <v>82</v>
      </c>
      <c r="L55" s="101">
        <v>0.85099999999999998</v>
      </c>
      <c r="M55" s="102">
        <v>24</v>
      </c>
      <c r="N55" s="100" t="s">
        <v>63</v>
      </c>
      <c r="O55" s="103">
        <v>0.35599999999999998</v>
      </c>
      <c r="Q55" s="38">
        <v>24</v>
      </c>
      <c r="R55" s="100" t="s">
        <v>168</v>
      </c>
      <c r="S55" s="101">
        <v>0.64600000000000002</v>
      </c>
      <c r="T55" s="102">
        <v>24</v>
      </c>
      <c r="U55" s="100" t="s">
        <v>67</v>
      </c>
      <c r="V55" s="103">
        <v>0.35399999999999998</v>
      </c>
      <c r="X55" s="38">
        <v>24</v>
      </c>
      <c r="Y55" s="100" t="s">
        <v>85</v>
      </c>
      <c r="Z55" s="101">
        <v>0.73099999999999998</v>
      </c>
      <c r="AA55" s="102">
        <v>24</v>
      </c>
      <c r="AB55" s="100" t="s">
        <v>78</v>
      </c>
      <c r="AC55" s="103">
        <v>0.30599999999999999</v>
      </c>
      <c r="AE55" s="38">
        <v>24</v>
      </c>
      <c r="AF55" s="100" t="s">
        <v>71</v>
      </c>
      <c r="AG55" s="101">
        <v>1.028</v>
      </c>
      <c r="AH55" s="102">
        <v>24</v>
      </c>
      <c r="AI55" s="100" t="s">
        <v>76</v>
      </c>
      <c r="AJ55" s="103">
        <v>0.40600000000000003</v>
      </c>
      <c r="AL55" s="38">
        <v>24</v>
      </c>
      <c r="AM55" s="100" t="s">
        <v>55</v>
      </c>
      <c r="AN55" s="101">
        <v>1.103</v>
      </c>
      <c r="AO55" s="102">
        <v>24</v>
      </c>
      <c r="AP55" s="100" t="s">
        <v>76</v>
      </c>
      <c r="AQ55" s="103">
        <v>0.40600000000000003</v>
      </c>
      <c r="AR55" s="102">
        <v>24</v>
      </c>
      <c r="AS55" s="100" t="s">
        <v>70</v>
      </c>
      <c r="AT55" s="103">
        <v>0.437</v>
      </c>
      <c r="AV55" s="38">
        <v>24</v>
      </c>
      <c r="AW55" s="100" t="s">
        <v>72</v>
      </c>
      <c r="AX55" s="101">
        <v>1.1619999999999999</v>
      </c>
      <c r="AY55" s="102">
        <v>24</v>
      </c>
      <c r="AZ55" s="100" t="s">
        <v>54</v>
      </c>
      <c r="BA55" s="103">
        <v>0.94899999999999995</v>
      </c>
      <c r="BC55" s="38">
        <v>24</v>
      </c>
      <c r="BD55" s="100" t="s">
        <v>82</v>
      </c>
      <c r="BE55" s="101">
        <v>0.85099999999999998</v>
      </c>
      <c r="BF55" s="102">
        <v>24</v>
      </c>
      <c r="BG55" s="100" t="s">
        <v>104</v>
      </c>
      <c r="BH55" s="103">
        <v>0.54300000000000004</v>
      </c>
      <c r="BJ55" s="63">
        <v>24</v>
      </c>
      <c r="BK55" s="206" t="s">
        <v>54</v>
      </c>
      <c r="BL55" s="207">
        <v>0.94899999999999995</v>
      </c>
      <c r="BM55" s="208">
        <v>24</v>
      </c>
      <c r="BN55" s="206" t="s">
        <v>72</v>
      </c>
      <c r="BO55" s="209">
        <v>1.1619999999999999</v>
      </c>
      <c r="BQ55" s="63">
        <v>24</v>
      </c>
      <c r="BR55" s="206"/>
      <c r="BS55" s="207"/>
      <c r="BT55" s="102">
        <v>24</v>
      </c>
      <c r="BU55" s="206"/>
      <c r="BV55" s="209"/>
      <c r="BX55" s="208">
        <v>24</v>
      </c>
      <c r="BY55" s="206" t="s">
        <v>74</v>
      </c>
      <c r="BZ55" s="209">
        <v>0.59</v>
      </c>
      <c r="CA55" s="208">
        <v>24</v>
      </c>
      <c r="CB55" s="206" t="s">
        <v>57</v>
      </c>
      <c r="CC55" s="210">
        <v>0.83099999999999996</v>
      </c>
      <c r="CD55" s="211">
        <f t="shared" si="3"/>
        <v>0.71049999999999991</v>
      </c>
    </row>
    <row r="56" spans="1:82" x14ac:dyDescent="0.25">
      <c r="D56" s="37" t="s">
        <v>32</v>
      </c>
      <c r="E56" s="216">
        <f>AVERAGE(E43:E55)</f>
        <v>1.0179999999999998</v>
      </c>
      <c r="F56" s="215"/>
      <c r="G56" s="217" t="s">
        <v>32</v>
      </c>
      <c r="H56" s="215">
        <f>AVERAGE(H43:H55)</f>
        <v>0.92838461538461536</v>
      </c>
      <c r="K56" s="37" t="s">
        <v>32</v>
      </c>
      <c r="L56" s="216">
        <f>AVERAGE(L43:L55)</f>
        <v>0.83869230769230763</v>
      </c>
      <c r="M56" s="215"/>
      <c r="N56" s="217" t="s">
        <v>32</v>
      </c>
      <c r="O56" s="215">
        <f>AVERAGE(O43:O55)</f>
        <v>0.23115384615384615</v>
      </c>
      <c r="R56" s="37" t="s">
        <v>32</v>
      </c>
      <c r="S56" s="216">
        <f>AVERAGE(S43:S55)</f>
        <v>0.90869230769230769</v>
      </c>
      <c r="T56" s="215"/>
      <c r="U56" s="217" t="s">
        <v>32</v>
      </c>
      <c r="V56" s="215">
        <f>AVERAGE(V43:V55)</f>
        <v>0.28276923076923077</v>
      </c>
      <c r="Y56" s="37" t="s">
        <v>32</v>
      </c>
      <c r="Z56" s="216">
        <f>AVERAGE(Z43:Z55)</f>
        <v>0.88015384615384606</v>
      </c>
      <c r="AA56" s="215"/>
      <c r="AB56" s="217" t="s">
        <v>32</v>
      </c>
      <c r="AC56" s="215">
        <f>AVERAGE(AC43:AC55)</f>
        <v>0.30915384615384611</v>
      </c>
      <c r="AF56" s="37" t="s">
        <v>32</v>
      </c>
      <c r="AG56" s="216">
        <f>AVERAGE(AG43:AG55)</f>
        <v>0.80946153846153857</v>
      </c>
      <c r="AH56" s="215"/>
      <c r="AI56" s="217" t="s">
        <v>32</v>
      </c>
      <c r="AJ56" s="215">
        <f>AVERAGE(AJ43:AJ55)</f>
        <v>0.36646153846153851</v>
      </c>
      <c r="AM56" s="37" t="s">
        <v>32</v>
      </c>
      <c r="AN56" s="216">
        <f>AVERAGE(AN43:AN55)</f>
        <v>0.79436363636363627</v>
      </c>
      <c r="AO56" s="215"/>
      <c r="AP56" s="217" t="s">
        <v>32</v>
      </c>
      <c r="AQ56" s="215">
        <f>AVERAGE(AQ43:AQ55)</f>
        <v>0.36299999999999999</v>
      </c>
      <c r="AR56" s="215"/>
      <c r="AS56" s="217" t="s">
        <v>32</v>
      </c>
      <c r="AT56" s="215">
        <f>AVERAGE(AT43:AT55)</f>
        <v>0.54763636363636359</v>
      </c>
      <c r="AW56" s="37" t="s">
        <v>32</v>
      </c>
      <c r="AX56" s="216">
        <f>AVERAGE(AX43:AX55)</f>
        <v>0.89509090909090905</v>
      </c>
      <c r="AY56" s="215"/>
      <c r="AZ56" s="217" t="s">
        <v>32</v>
      </c>
      <c r="BA56" s="215">
        <f>AVERAGE(BA43:BA55)</f>
        <v>0.55918181818181811</v>
      </c>
      <c r="BD56" s="37" t="s">
        <v>32</v>
      </c>
      <c r="BE56" s="216">
        <f>AVERAGE(BE43:BE55)</f>
        <v>0.87145454545454537</v>
      </c>
      <c r="BF56" s="215"/>
      <c r="BG56" s="217" t="s">
        <v>32</v>
      </c>
      <c r="BH56" s="215">
        <f>AVERAGE(BH43:BH55)</f>
        <v>0.64218181818181808</v>
      </c>
      <c r="BK56" s="37" t="s">
        <v>32</v>
      </c>
      <c r="BL56" s="216">
        <f>AVERAGE(BL43:BL55)</f>
        <v>0.97963636363636342</v>
      </c>
      <c r="BM56" s="215"/>
      <c r="BN56" s="217" t="s">
        <v>32</v>
      </c>
      <c r="BO56" s="215">
        <f>AVERAGE(BO43:BO55)</f>
        <v>0.65154545454545465</v>
      </c>
      <c r="BR56" s="37" t="s">
        <v>32</v>
      </c>
      <c r="BS56" s="216" t="e">
        <f>AVERAGE(BS43:BS55)</f>
        <v>#DIV/0!</v>
      </c>
      <c r="BT56" s="215"/>
      <c r="BU56" s="217" t="s">
        <v>32</v>
      </c>
      <c r="BV56" s="215" t="e">
        <f>AVERAGE(BV43:BV55)</f>
        <v>#DIV/0!</v>
      </c>
      <c r="BZ56" s="215"/>
      <c r="CA56" s="215"/>
      <c r="CB56" s="215"/>
      <c r="CC56" s="37" t="s">
        <v>32</v>
      </c>
      <c r="CD56" s="215">
        <f>AVERAGE(CD43:CD55)</f>
        <v>0.77890909090909088</v>
      </c>
    </row>
  </sheetData>
  <phoneticPr fontId="2" type="noConversion"/>
  <pageMargins left="0.69930555555555596" right="0.69930555555555596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"/>
  <sheetViews>
    <sheetView workbookViewId="0">
      <selection sqref="A1:Z3"/>
    </sheetView>
  </sheetViews>
  <sheetFormatPr defaultRowHeight="13.5" x14ac:dyDescent="0.15"/>
  <sheetData>
    <row r="1" spans="1:25" ht="14.25" x14ac:dyDescent="0.2">
      <c r="A1" s="2"/>
      <c r="B1" s="178" t="s">
        <v>142</v>
      </c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 t="s">
        <v>143</v>
      </c>
      <c r="O1" s="178"/>
      <c r="P1" s="178"/>
      <c r="Q1" s="178"/>
      <c r="R1" s="178"/>
      <c r="S1" s="178"/>
      <c r="T1" s="178"/>
      <c r="U1" s="178"/>
      <c r="V1" s="178"/>
      <c r="W1" s="178"/>
      <c r="X1" s="178"/>
      <c r="Y1" s="178"/>
    </row>
    <row r="2" spans="1:25" x14ac:dyDescent="0.2">
      <c r="A2" s="3" t="s">
        <v>1</v>
      </c>
      <c r="B2" s="4">
        <v>25.89</v>
      </c>
      <c r="C2" s="4">
        <v>29.895</v>
      </c>
      <c r="D2" s="4">
        <v>22.72</v>
      </c>
      <c r="E2" s="4">
        <v>29.95</v>
      </c>
      <c r="F2" s="4">
        <v>24.225000000000001</v>
      </c>
      <c r="G2" s="4">
        <v>25.11</v>
      </c>
      <c r="H2" s="4">
        <v>20.64</v>
      </c>
      <c r="I2" s="4">
        <v>26.145</v>
      </c>
      <c r="J2" s="4">
        <v>26.3</v>
      </c>
      <c r="K2" s="4">
        <v>21.84</v>
      </c>
      <c r="L2" s="4">
        <v>21.565000000000001</v>
      </c>
      <c r="M2" s="4">
        <v>19.844999999999999</v>
      </c>
      <c r="N2" s="4">
        <v>23.815000000000001</v>
      </c>
      <c r="O2" s="4">
        <v>18.574999999999999</v>
      </c>
      <c r="P2" s="4">
        <v>26.27</v>
      </c>
      <c r="Q2" s="4">
        <v>23.545000000000002</v>
      </c>
      <c r="R2" s="4">
        <v>15.845000000000001</v>
      </c>
      <c r="S2" s="4">
        <v>27.305</v>
      </c>
      <c r="T2" s="4">
        <v>27.94</v>
      </c>
      <c r="U2" s="4">
        <v>24.58</v>
      </c>
      <c r="V2" s="4">
        <v>22.094999999999999</v>
      </c>
      <c r="W2" s="4">
        <v>23.44</v>
      </c>
      <c r="X2" s="4">
        <v>22.64</v>
      </c>
      <c r="Y2" s="4"/>
    </row>
    <row r="3" spans="1:25" x14ac:dyDescent="0.2">
      <c r="A3" s="3" t="s">
        <v>144</v>
      </c>
      <c r="B3" s="4">
        <v>21.8</v>
      </c>
      <c r="C3" s="4">
        <v>19.734999999999999</v>
      </c>
      <c r="D3" s="4">
        <v>21.48</v>
      </c>
      <c r="E3" s="4">
        <v>17.065000000000001</v>
      </c>
      <c r="F3" s="4">
        <v>16.895</v>
      </c>
      <c r="G3" s="4">
        <v>19.875</v>
      </c>
      <c r="H3" s="4">
        <v>23.31</v>
      </c>
      <c r="I3" s="4">
        <v>11.654999999999999</v>
      </c>
      <c r="J3" s="4">
        <v>26.5</v>
      </c>
      <c r="K3" s="4">
        <v>20.175000000000001</v>
      </c>
      <c r="L3" s="4">
        <v>21.045000000000002</v>
      </c>
      <c r="M3" s="4">
        <v>25.555</v>
      </c>
      <c r="N3" s="4">
        <v>29.36</v>
      </c>
      <c r="O3" s="4">
        <v>13.345000000000001</v>
      </c>
      <c r="P3" s="4">
        <v>20.515000000000001</v>
      </c>
      <c r="Q3" s="4">
        <v>41.41</v>
      </c>
      <c r="R3" s="4">
        <v>18.25</v>
      </c>
      <c r="S3" s="4">
        <v>27.53</v>
      </c>
      <c r="T3" s="4">
        <v>31.925000000000001</v>
      </c>
      <c r="U3" s="4">
        <v>40.984999999999999</v>
      </c>
      <c r="V3" s="4">
        <v>28.135000000000002</v>
      </c>
      <c r="W3" s="4">
        <v>26.17</v>
      </c>
      <c r="X3" s="4">
        <v>24.465</v>
      </c>
      <c r="Y3" s="4"/>
    </row>
  </sheetData>
  <mergeCells count="2">
    <mergeCell ref="B1:M1"/>
    <mergeCell ref="N1:Y1"/>
  </mergeCells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7"/>
  <sheetViews>
    <sheetView topLeftCell="Z1" workbookViewId="0">
      <selection activeCell="AE26" sqref="AE26"/>
    </sheetView>
  </sheetViews>
  <sheetFormatPr defaultRowHeight="13.5" x14ac:dyDescent="0.15"/>
  <sheetData>
    <row r="1" spans="1:49" ht="14.25" x14ac:dyDescent="0.2">
      <c r="A1" s="2"/>
      <c r="B1" s="178" t="s">
        <v>147</v>
      </c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 t="s">
        <v>145</v>
      </c>
      <c r="O1" s="178"/>
      <c r="P1" s="178"/>
      <c r="Q1" s="178"/>
      <c r="R1" s="178"/>
      <c r="S1" s="178"/>
      <c r="T1" s="178"/>
      <c r="U1" s="178"/>
      <c r="V1" s="178"/>
      <c r="W1" s="178"/>
      <c r="X1" s="178"/>
      <c r="Y1" s="178"/>
      <c r="Z1" s="178" t="s">
        <v>148</v>
      </c>
      <c r="AA1" s="178"/>
      <c r="AB1" s="178"/>
      <c r="AC1" s="178"/>
      <c r="AD1" s="178"/>
      <c r="AE1" s="178"/>
      <c r="AF1" s="178"/>
      <c r="AG1" s="178"/>
      <c r="AH1" s="178"/>
      <c r="AI1" s="178"/>
      <c r="AJ1" s="178"/>
      <c r="AK1" s="178"/>
      <c r="AL1" s="178" t="s">
        <v>146</v>
      </c>
      <c r="AM1" s="178"/>
      <c r="AN1" s="178"/>
      <c r="AO1" s="178"/>
      <c r="AP1" s="178"/>
      <c r="AQ1" s="178"/>
      <c r="AR1" s="178"/>
      <c r="AS1" s="178"/>
      <c r="AT1" s="178"/>
      <c r="AU1" s="178"/>
      <c r="AV1" s="178"/>
      <c r="AW1" s="178"/>
    </row>
    <row r="2" spans="1:49" x14ac:dyDescent="0.2">
      <c r="A2" s="3">
        <v>7.0000000000000007E-2</v>
      </c>
      <c r="B2" s="4">
        <v>0</v>
      </c>
      <c r="C2" s="4">
        <v>0</v>
      </c>
      <c r="D2" s="4">
        <v>0</v>
      </c>
      <c r="E2" s="4">
        <v>0</v>
      </c>
      <c r="F2" s="4">
        <v>0</v>
      </c>
      <c r="G2" s="4">
        <v>0</v>
      </c>
      <c r="H2" s="4">
        <v>0</v>
      </c>
      <c r="I2" s="4">
        <v>0</v>
      </c>
      <c r="J2" s="4">
        <v>0</v>
      </c>
      <c r="K2" s="4">
        <v>0</v>
      </c>
      <c r="L2" s="4">
        <v>0</v>
      </c>
      <c r="M2" s="4">
        <v>20</v>
      </c>
      <c r="N2" s="4">
        <v>0</v>
      </c>
      <c r="O2" s="4">
        <v>20</v>
      </c>
      <c r="P2" s="4">
        <v>0</v>
      </c>
      <c r="Q2" s="4">
        <v>0</v>
      </c>
      <c r="R2" s="4">
        <v>0</v>
      </c>
      <c r="S2" s="4">
        <v>20</v>
      </c>
      <c r="T2" s="4">
        <v>0</v>
      </c>
      <c r="U2" s="4">
        <v>0</v>
      </c>
      <c r="V2" s="4">
        <v>0</v>
      </c>
      <c r="W2" s="4">
        <v>0</v>
      </c>
      <c r="X2" s="4">
        <v>0</v>
      </c>
      <c r="Y2" s="4">
        <v>20</v>
      </c>
      <c r="Z2" s="4">
        <v>0</v>
      </c>
      <c r="AA2" s="4">
        <v>0</v>
      </c>
      <c r="AB2" s="4">
        <v>0</v>
      </c>
      <c r="AC2" s="4">
        <v>0</v>
      </c>
      <c r="AD2" s="4">
        <v>20</v>
      </c>
      <c r="AE2" s="4">
        <v>0</v>
      </c>
      <c r="AF2" s="4">
        <v>0</v>
      </c>
      <c r="AG2" s="4">
        <v>0</v>
      </c>
      <c r="AH2" s="4">
        <v>0</v>
      </c>
      <c r="AI2" s="4">
        <v>0</v>
      </c>
      <c r="AJ2" s="4">
        <v>20</v>
      </c>
      <c r="AK2" s="4"/>
      <c r="AL2" s="4">
        <v>0</v>
      </c>
      <c r="AM2" s="4">
        <v>20</v>
      </c>
      <c r="AN2" s="4">
        <v>20</v>
      </c>
      <c r="AO2" s="4">
        <v>0</v>
      </c>
      <c r="AP2" s="4">
        <v>0</v>
      </c>
      <c r="AQ2" s="4">
        <v>0</v>
      </c>
      <c r="AR2" s="4">
        <v>0</v>
      </c>
      <c r="AS2" s="4">
        <v>0</v>
      </c>
      <c r="AT2" s="4">
        <v>0</v>
      </c>
      <c r="AU2" s="4">
        <v>0</v>
      </c>
      <c r="AV2" s="4">
        <v>0</v>
      </c>
      <c r="AW2" s="4"/>
    </row>
    <row r="3" spans="1:49" x14ac:dyDescent="0.2">
      <c r="A3" s="3">
        <v>0.16</v>
      </c>
      <c r="B3" s="4">
        <v>0</v>
      </c>
      <c r="C3" s="4">
        <v>0</v>
      </c>
      <c r="D3" s="4">
        <v>0</v>
      </c>
      <c r="E3" s="4">
        <v>0</v>
      </c>
      <c r="F3" s="4">
        <v>20</v>
      </c>
      <c r="G3" s="4">
        <v>20</v>
      </c>
      <c r="H3" s="4">
        <v>0</v>
      </c>
      <c r="I3" s="4">
        <v>0</v>
      </c>
      <c r="J3" s="4">
        <v>20</v>
      </c>
      <c r="K3" s="4">
        <v>0</v>
      </c>
      <c r="L3" s="4">
        <v>20</v>
      </c>
      <c r="M3" s="4">
        <v>40</v>
      </c>
      <c r="N3" s="4">
        <v>0</v>
      </c>
      <c r="O3" s="4">
        <v>20</v>
      </c>
      <c r="P3" s="4">
        <v>20</v>
      </c>
      <c r="Q3" s="4">
        <v>20</v>
      </c>
      <c r="R3" s="4">
        <v>0</v>
      </c>
      <c r="S3" s="4">
        <v>20</v>
      </c>
      <c r="T3" s="4">
        <v>40</v>
      </c>
      <c r="U3" s="4">
        <v>0</v>
      </c>
      <c r="V3" s="4">
        <v>20</v>
      </c>
      <c r="W3" s="4">
        <v>20</v>
      </c>
      <c r="X3" s="4">
        <v>40</v>
      </c>
      <c r="Y3" s="4">
        <v>40</v>
      </c>
      <c r="Z3" s="4">
        <v>20</v>
      </c>
      <c r="AA3" s="4">
        <v>0</v>
      </c>
      <c r="AB3" s="4">
        <v>20</v>
      </c>
      <c r="AC3" s="4">
        <v>20</v>
      </c>
      <c r="AD3" s="4">
        <v>40</v>
      </c>
      <c r="AE3" s="4">
        <v>40</v>
      </c>
      <c r="AF3" s="4">
        <v>0</v>
      </c>
      <c r="AG3" s="4">
        <v>20</v>
      </c>
      <c r="AH3" s="4">
        <v>0</v>
      </c>
      <c r="AI3" s="4">
        <v>0</v>
      </c>
      <c r="AJ3" s="4">
        <v>20</v>
      </c>
      <c r="AK3" s="4"/>
      <c r="AL3" s="4">
        <v>0</v>
      </c>
      <c r="AM3" s="4">
        <v>0</v>
      </c>
      <c r="AN3" s="4">
        <v>0</v>
      </c>
      <c r="AO3" s="4">
        <v>20</v>
      </c>
      <c r="AP3" s="4">
        <v>0</v>
      </c>
      <c r="AQ3" s="4">
        <v>0</v>
      </c>
      <c r="AR3" s="4">
        <v>0</v>
      </c>
      <c r="AS3" s="4">
        <v>20</v>
      </c>
      <c r="AT3" s="4">
        <v>0</v>
      </c>
      <c r="AU3" s="4">
        <v>0</v>
      </c>
      <c r="AV3" s="4">
        <v>0</v>
      </c>
      <c r="AW3" s="4"/>
    </row>
    <row r="4" spans="1:49" x14ac:dyDescent="0.2">
      <c r="A4" s="3">
        <v>0.4</v>
      </c>
      <c r="B4" s="4">
        <v>20</v>
      </c>
      <c r="C4" s="4">
        <v>20</v>
      </c>
      <c r="D4" s="4">
        <v>20</v>
      </c>
      <c r="E4" s="4">
        <v>40</v>
      </c>
      <c r="F4" s="4">
        <v>40</v>
      </c>
      <c r="G4" s="4">
        <v>40</v>
      </c>
      <c r="H4" s="4">
        <v>20</v>
      </c>
      <c r="I4" s="4">
        <v>40</v>
      </c>
      <c r="J4" s="4">
        <v>20</v>
      </c>
      <c r="K4" s="4">
        <v>40</v>
      </c>
      <c r="L4" s="4">
        <v>60</v>
      </c>
      <c r="M4" s="4">
        <v>60</v>
      </c>
      <c r="N4" s="4">
        <v>0</v>
      </c>
      <c r="O4" s="4">
        <v>0</v>
      </c>
      <c r="P4" s="4">
        <v>40</v>
      </c>
      <c r="Q4" s="4">
        <v>40</v>
      </c>
      <c r="R4" s="4">
        <v>40</v>
      </c>
      <c r="S4" s="4">
        <v>40</v>
      </c>
      <c r="T4" s="4">
        <v>40</v>
      </c>
      <c r="U4" s="4">
        <v>20</v>
      </c>
      <c r="V4" s="4">
        <v>40</v>
      </c>
      <c r="W4" s="4">
        <v>60</v>
      </c>
      <c r="X4" s="4">
        <v>40</v>
      </c>
      <c r="Y4" s="4">
        <v>40</v>
      </c>
      <c r="Z4" s="4">
        <v>20</v>
      </c>
      <c r="AA4" s="4">
        <v>0</v>
      </c>
      <c r="AB4" s="4">
        <v>40</v>
      </c>
      <c r="AC4" s="4">
        <v>20</v>
      </c>
      <c r="AD4" s="4">
        <v>20</v>
      </c>
      <c r="AE4" s="4">
        <v>20</v>
      </c>
      <c r="AF4" s="4">
        <v>40</v>
      </c>
      <c r="AG4" s="4">
        <v>40</v>
      </c>
      <c r="AH4" s="4">
        <v>40</v>
      </c>
      <c r="AI4" s="4">
        <v>40</v>
      </c>
      <c r="AJ4" s="4">
        <v>40</v>
      </c>
      <c r="AK4" s="4"/>
      <c r="AL4" s="4">
        <v>20</v>
      </c>
      <c r="AM4" s="4">
        <v>0</v>
      </c>
      <c r="AN4" s="4">
        <v>20</v>
      </c>
      <c r="AO4" s="4">
        <v>0</v>
      </c>
      <c r="AP4" s="4">
        <v>20</v>
      </c>
      <c r="AQ4" s="4">
        <v>0</v>
      </c>
      <c r="AR4" s="4">
        <v>20</v>
      </c>
      <c r="AS4" s="4">
        <v>40</v>
      </c>
      <c r="AT4" s="4">
        <v>40</v>
      </c>
      <c r="AU4" s="4">
        <v>40</v>
      </c>
      <c r="AV4" s="4">
        <v>40</v>
      </c>
      <c r="AW4" s="4"/>
    </row>
    <row r="5" spans="1:49" x14ac:dyDescent="0.2">
      <c r="A5" s="3">
        <v>0.6</v>
      </c>
      <c r="B5" s="4">
        <v>60</v>
      </c>
      <c r="C5" s="4">
        <v>60</v>
      </c>
      <c r="D5" s="4">
        <v>60</v>
      </c>
      <c r="E5" s="4">
        <v>40</v>
      </c>
      <c r="F5" s="4">
        <v>60</v>
      </c>
      <c r="G5" s="4">
        <v>60</v>
      </c>
      <c r="H5" s="4">
        <v>60</v>
      </c>
      <c r="I5" s="4">
        <v>60</v>
      </c>
      <c r="J5" s="4">
        <v>60</v>
      </c>
      <c r="K5" s="4">
        <v>40</v>
      </c>
      <c r="L5" s="4">
        <v>60</v>
      </c>
      <c r="M5" s="4">
        <v>80</v>
      </c>
      <c r="N5" s="4">
        <v>60</v>
      </c>
      <c r="O5" s="4">
        <v>60</v>
      </c>
      <c r="P5" s="4">
        <v>40</v>
      </c>
      <c r="Q5" s="4">
        <v>60</v>
      </c>
      <c r="R5" s="4">
        <v>60</v>
      </c>
      <c r="S5" s="4">
        <v>80</v>
      </c>
      <c r="T5" s="4">
        <v>40</v>
      </c>
      <c r="U5" s="4">
        <v>60</v>
      </c>
      <c r="V5" s="4">
        <v>60</v>
      </c>
      <c r="W5" s="4">
        <v>60</v>
      </c>
      <c r="X5" s="4">
        <v>80</v>
      </c>
      <c r="Y5" s="4">
        <v>80</v>
      </c>
      <c r="Z5" s="4">
        <v>60</v>
      </c>
      <c r="AA5" s="4">
        <v>40</v>
      </c>
      <c r="AB5" s="4">
        <v>40</v>
      </c>
      <c r="AC5" s="4">
        <v>60</v>
      </c>
      <c r="AD5" s="4">
        <v>60</v>
      </c>
      <c r="AE5" s="4">
        <v>60</v>
      </c>
      <c r="AF5" s="4">
        <v>40</v>
      </c>
      <c r="AG5" s="4">
        <v>60</v>
      </c>
      <c r="AH5" s="4">
        <v>60</v>
      </c>
      <c r="AI5" s="4">
        <v>60</v>
      </c>
      <c r="AJ5" s="4">
        <v>40</v>
      </c>
      <c r="AK5" s="4"/>
      <c r="AL5" s="4">
        <v>40</v>
      </c>
      <c r="AM5" s="4">
        <v>20</v>
      </c>
      <c r="AN5" s="4">
        <v>60</v>
      </c>
      <c r="AO5" s="4">
        <v>60</v>
      </c>
      <c r="AP5" s="4">
        <v>60</v>
      </c>
      <c r="AQ5" s="4">
        <v>20</v>
      </c>
      <c r="AR5" s="4">
        <v>40</v>
      </c>
      <c r="AS5" s="4">
        <v>40</v>
      </c>
      <c r="AT5" s="4">
        <v>40</v>
      </c>
      <c r="AU5" s="4">
        <v>20</v>
      </c>
      <c r="AV5" s="4">
        <v>20</v>
      </c>
      <c r="AW5" s="4"/>
    </row>
    <row r="6" spans="1:49" x14ac:dyDescent="0.2">
      <c r="A6" s="3">
        <v>1</v>
      </c>
      <c r="B6" s="4">
        <v>80</v>
      </c>
      <c r="C6" s="4">
        <v>80</v>
      </c>
      <c r="D6" s="4">
        <v>80</v>
      </c>
      <c r="E6" s="4">
        <v>80</v>
      </c>
      <c r="F6" s="4">
        <v>80</v>
      </c>
      <c r="G6" s="4">
        <v>60</v>
      </c>
      <c r="H6" s="4">
        <v>80</v>
      </c>
      <c r="I6" s="4">
        <v>60</v>
      </c>
      <c r="J6" s="4">
        <v>80</v>
      </c>
      <c r="K6" s="4">
        <v>80</v>
      </c>
      <c r="L6" s="4">
        <v>80</v>
      </c>
      <c r="M6" s="4">
        <v>80</v>
      </c>
      <c r="N6" s="4">
        <v>80</v>
      </c>
      <c r="O6" s="4">
        <v>80</v>
      </c>
      <c r="P6" s="4">
        <v>60</v>
      </c>
      <c r="Q6" s="4">
        <v>80</v>
      </c>
      <c r="R6" s="4">
        <v>100</v>
      </c>
      <c r="S6" s="4">
        <v>80</v>
      </c>
      <c r="T6" s="4">
        <v>60</v>
      </c>
      <c r="U6" s="4">
        <v>80</v>
      </c>
      <c r="V6" s="4">
        <v>60</v>
      </c>
      <c r="W6" s="4">
        <v>100</v>
      </c>
      <c r="X6" s="4">
        <v>100</v>
      </c>
      <c r="Y6" s="4">
        <v>60</v>
      </c>
      <c r="Z6" s="4">
        <v>80</v>
      </c>
      <c r="AA6" s="4">
        <v>60</v>
      </c>
      <c r="AB6" s="4">
        <v>80</v>
      </c>
      <c r="AC6" s="4">
        <v>80</v>
      </c>
      <c r="AD6" s="4">
        <v>80</v>
      </c>
      <c r="AE6" s="4">
        <v>80</v>
      </c>
      <c r="AF6" s="4">
        <v>100</v>
      </c>
      <c r="AG6" s="4">
        <v>100</v>
      </c>
      <c r="AH6" s="4">
        <v>80</v>
      </c>
      <c r="AI6" s="4">
        <v>80</v>
      </c>
      <c r="AJ6" s="4">
        <v>60</v>
      </c>
      <c r="AK6" s="4"/>
      <c r="AL6" s="4">
        <v>40</v>
      </c>
      <c r="AM6" s="4">
        <v>40</v>
      </c>
      <c r="AN6" s="4">
        <v>60</v>
      </c>
      <c r="AO6" s="4">
        <v>40</v>
      </c>
      <c r="AP6" s="4">
        <v>60</v>
      </c>
      <c r="AQ6" s="4">
        <v>20</v>
      </c>
      <c r="AR6" s="4">
        <v>20</v>
      </c>
      <c r="AS6" s="4">
        <v>40</v>
      </c>
      <c r="AT6" s="4">
        <v>40</v>
      </c>
      <c r="AU6" s="4">
        <v>60</v>
      </c>
      <c r="AV6" s="4">
        <v>40</v>
      </c>
      <c r="AW6" s="4"/>
    </row>
    <row r="7" spans="1:49" x14ac:dyDescent="0.2">
      <c r="A7" s="3">
        <v>1.4</v>
      </c>
      <c r="B7" s="4">
        <v>100</v>
      </c>
      <c r="C7" s="4">
        <v>100</v>
      </c>
      <c r="D7" s="4">
        <v>100</v>
      </c>
      <c r="E7" s="4">
        <v>100</v>
      </c>
      <c r="F7" s="4">
        <v>100</v>
      </c>
      <c r="G7" s="4">
        <v>100</v>
      </c>
      <c r="H7" s="4">
        <v>100</v>
      </c>
      <c r="I7" s="4">
        <v>100</v>
      </c>
      <c r="J7" s="4">
        <v>80</v>
      </c>
      <c r="K7" s="4">
        <v>100</v>
      </c>
      <c r="L7" s="4">
        <v>80</v>
      </c>
      <c r="M7" s="4">
        <v>100</v>
      </c>
      <c r="N7" s="4">
        <v>100</v>
      </c>
      <c r="O7" s="4">
        <v>100</v>
      </c>
      <c r="P7" s="4">
        <v>100</v>
      </c>
      <c r="Q7" s="4">
        <v>100</v>
      </c>
      <c r="R7" s="4">
        <v>100</v>
      </c>
      <c r="S7" s="4">
        <v>100</v>
      </c>
      <c r="T7" s="4">
        <v>80</v>
      </c>
      <c r="U7" s="4">
        <v>100</v>
      </c>
      <c r="V7" s="4">
        <v>100</v>
      </c>
      <c r="W7" s="4">
        <v>100</v>
      </c>
      <c r="X7" s="4">
        <v>100</v>
      </c>
      <c r="Y7" s="4">
        <v>80</v>
      </c>
      <c r="Z7" s="4">
        <v>80</v>
      </c>
      <c r="AA7" s="4">
        <v>100</v>
      </c>
      <c r="AB7" s="4">
        <v>100</v>
      </c>
      <c r="AC7" s="4">
        <v>80</v>
      </c>
      <c r="AD7" s="4">
        <v>100</v>
      </c>
      <c r="AE7" s="4">
        <v>100</v>
      </c>
      <c r="AF7" s="4">
        <v>100</v>
      </c>
      <c r="AG7" s="4">
        <v>100</v>
      </c>
      <c r="AH7" s="4">
        <v>100</v>
      </c>
      <c r="AI7" s="4">
        <v>80</v>
      </c>
      <c r="AJ7" s="4">
        <v>80</v>
      </c>
      <c r="AK7" s="4"/>
      <c r="AL7" s="4">
        <v>60</v>
      </c>
      <c r="AM7" s="4">
        <v>60</v>
      </c>
      <c r="AN7" s="4">
        <v>60</v>
      </c>
      <c r="AO7" s="4">
        <v>80</v>
      </c>
      <c r="AP7" s="4">
        <v>60</v>
      </c>
      <c r="AQ7" s="4">
        <v>60</v>
      </c>
      <c r="AR7" s="4">
        <v>40</v>
      </c>
      <c r="AS7" s="4">
        <v>80</v>
      </c>
      <c r="AT7" s="4">
        <v>80</v>
      </c>
      <c r="AU7" s="4">
        <v>60</v>
      </c>
      <c r="AV7" s="4">
        <v>60</v>
      </c>
      <c r="AW7" s="4"/>
    </row>
  </sheetData>
  <mergeCells count="4">
    <mergeCell ref="B1:M1"/>
    <mergeCell ref="N1:Y1"/>
    <mergeCell ref="Z1:AK1"/>
    <mergeCell ref="AL1:AW1"/>
  </mergeCells>
  <phoneticPr fontId="2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59"/>
  <sheetViews>
    <sheetView topLeftCell="L1" zoomScaleSheetLayoutView="100" workbookViewId="0">
      <selection activeCell="T14" sqref="T14"/>
    </sheetView>
  </sheetViews>
  <sheetFormatPr defaultColWidth="8.625" defaultRowHeight="12.75" x14ac:dyDescent="0.2"/>
  <cols>
    <col min="1" max="1" width="8.625" style="176" customWidth="1"/>
    <col min="2" max="7" width="8.625" style="158" customWidth="1"/>
    <col min="8" max="18" width="8.625" style="159" customWidth="1"/>
    <col min="19" max="256" width="8.625" style="160"/>
    <col min="257" max="274" width="8.625" style="160" customWidth="1"/>
    <col min="275" max="512" width="8.625" style="160"/>
    <col min="513" max="530" width="8.625" style="160" customWidth="1"/>
    <col min="531" max="768" width="8.625" style="160"/>
    <col min="769" max="786" width="8.625" style="160" customWidth="1"/>
    <col min="787" max="1024" width="8.625" style="160"/>
    <col min="1025" max="1042" width="8.625" style="160" customWidth="1"/>
    <col min="1043" max="1280" width="8.625" style="160"/>
    <col min="1281" max="1298" width="8.625" style="160" customWidth="1"/>
    <col min="1299" max="1536" width="8.625" style="160"/>
    <col min="1537" max="1554" width="8.625" style="160" customWidth="1"/>
    <col min="1555" max="1792" width="8.625" style="160"/>
    <col min="1793" max="1810" width="8.625" style="160" customWidth="1"/>
    <col min="1811" max="2048" width="8.625" style="160"/>
    <col min="2049" max="2066" width="8.625" style="160" customWidth="1"/>
    <col min="2067" max="2304" width="8.625" style="160"/>
    <col min="2305" max="2322" width="8.625" style="160" customWidth="1"/>
    <col min="2323" max="2560" width="8.625" style="160"/>
    <col min="2561" max="2578" width="8.625" style="160" customWidth="1"/>
    <col min="2579" max="2816" width="8.625" style="160"/>
    <col min="2817" max="2834" width="8.625" style="160" customWidth="1"/>
    <col min="2835" max="3072" width="8.625" style="160"/>
    <col min="3073" max="3090" width="8.625" style="160" customWidth="1"/>
    <col min="3091" max="3328" width="8.625" style="160"/>
    <col min="3329" max="3346" width="8.625" style="160" customWidth="1"/>
    <col min="3347" max="3584" width="8.625" style="160"/>
    <col min="3585" max="3602" width="8.625" style="160" customWidth="1"/>
    <col min="3603" max="3840" width="8.625" style="160"/>
    <col min="3841" max="3858" width="8.625" style="160" customWidth="1"/>
    <col min="3859" max="4096" width="8.625" style="160"/>
    <col min="4097" max="4114" width="8.625" style="160" customWidth="1"/>
    <col min="4115" max="4352" width="8.625" style="160"/>
    <col min="4353" max="4370" width="8.625" style="160" customWidth="1"/>
    <col min="4371" max="4608" width="8.625" style="160"/>
    <col min="4609" max="4626" width="8.625" style="160" customWidth="1"/>
    <col min="4627" max="4864" width="8.625" style="160"/>
    <col min="4865" max="4882" width="8.625" style="160" customWidth="1"/>
    <col min="4883" max="5120" width="8.625" style="160"/>
    <col min="5121" max="5138" width="8.625" style="160" customWidth="1"/>
    <col min="5139" max="5376" width="8.625" style="160"/>
    <col min="5377" max="5394" width="8.625" style="160" customWidth="1"/>
    <col min="5395" max="5632" width="8.625" style="160"/>
    <col min="5633" max="5650" width="8.625" style="160" customWidth="1"/>
    <col min="5651" max="5888" width="8.625" style="160"/>
    <col min="5889" max="5906" width="8.625" style="160" customWidth="1"/>
    <col min="5907" max="6144" width="8.625" style="160"/>
    <col min="6145" max="6162" width="8.625" style="160" customWidth="1"/>
    <col min="6163" max="6400" width="8.625" style="160"/>
    <col min="6401" max="6418" width="8.625" style="160" customWidth="1"/>
    <col min="6419" max="6656" width="8.625" style="160"/>
    <col min="6657" max="6674" width="8.625" style="160" customWidth="1"/>
    <col min="6675" max="6912" width="8.625" style="160"/>
    <col min="6913" max="6930" width="8.625" style="160" customWidth="1"/>
    <col min="6931" max="7168" width="8.625" style="160"/>
    <col min="7169" max="7186" width="8.625" style="160" customWidth="1"/>
    <col min="7187" max="7424" width="8.625" style="160"/>
    <col min="7425" max="7442" width="8.625" style="160" customWidth="1"/>
    <col min="7443" max="7680" width="8.625" style="160"/>
    <col min="7681" max="7698" width="8.625" style="160" customWidth="1"/>
    <col min="7699" max="7936" width="8.625" style="160"/>
    <col min="7937" max="7954" width="8.625" style="160" customWidth="1"/>
    <col min="7955" max="8192" width="8.625" style="160"/>
    <col min="8193" max="8210" width="8.625" style="160" customWidth="1"/>
    <col min="8211" max="8448" width="8.625" style="160"/>
    <col min="8449" max="8466" width="8.625" style="160" customWidth="1"/>
    <col min="8467" max="8704" width="8.625" style="160"/>
    <col min="8705" max="8722" width="8.625" style="160" customWidth="1"/>
    <col min="8723" max="8960" width="8.625" style="160"/>
    <col min="8961" max="8978" width="8.625" style="160" customWidth="1"/>
    <col min="8979" max="9216" width="8.625" style="160"/>
    <col min="9217" max="9234" width="8.625" style="160" customWidth="1"/>
    <col min="9235" max="9472" width="8.625" style="160"/>
    <col min="9473" max="9490" width="8.625" style="160" customWidth="1"/>
    <col min="9491" max="9728" width="8.625" style="160"/>
    <col min="9729" max="9746" width="8.625" style="160" customWidth="1"/>
    <col min="9747" max="9984" width="8.625" style="160"/>
    <col min="9985" max="10002" width="8.625" style="160" customWidth="1"/>
    <col min="10003" max="10240" width="8.625" style="160"/>
    <col min="10241" max="10258" width="8.625" style="160" customWidth="1"/>
    <col min="10259" max="10496" width="8.625" style="160"/>
    <col min="10497" max="10514" width="8.625" style="160" customWidth="1"/>
    <col min="10515" max="10752" width="8.625" style="160"/>
    <col min="10753" max="10770" width="8.625" style="160" customWidth="1"/>
    <col min="10771" max="11008" width="8.625" style="160"/>
    <col min="11009" max="11026" width="8.625" style="160" customWidth="1"/>
    <col min="11027" max="11264" width="8.625" style="160"/>
    <col min="11265" max="11282" width="8.625" style="160" customWidth="1"/>
    <col min="11283" max="11520" width="8.625" style="160"/>
    <col min="11521" max="11538" width="8.625" style="160" customWidth="1"/>
    <col min="11539" max="11776" width="8.625" style="160"/>
    <col min="11777" max="11794" width="8.625" style="160" customWidth="1"/>
    <col min="11795" max="12032" width="8.625" style="160"/>
    <col min="12033" max="12050" width="8.625" style="160" customWidth="1"/>
    <col min="12051" max="12288" width="8.625" style="160"/>
    <col min="12289" max="12306" width="8.625" style="160" customWidth="1"/>
    <col min="12307" max="12544" width="8.625" style="160"/>
    <col min="12545" max="12562" width="8.625" style="160" customWidth="1"/>
    <col min="12563" max="12800" width="8.625" style="160"/>
    <col min="12801" max="12818" width="8.625" style="160" customWidth="1"/>
    <col min="12819" max="13056" width="8.625" style="160"/>
    <col min="13057" max="13074" width="8.625" style="160" customWidth="1"/>
    <col min="13075" max="13312" width="8.625" style="160"/>
    <col min="13313" max="13330" width="8.625" style="160" customWidth="1"/>
    <col min="13331" max="13568" width="8.625" style="160"/>
    <col min="13569" max="13586" width="8.625" style="160" customWidth="1"/>
    <col min="13587" max="13824" width="8.625" style="160"/>
    <col min="13825" max="13842" width="8.625" style="160" customWidth="1"/>
    <col min="13843" max="14080" width="8.625" style="160"/>
    <col min="14081" max="14098" width="8.625" style="160" customWidth="1"/>
    <col min="14099" max="14336" width="8.625" style="160"/>
    <col min="14337" max="14354" width="8.625" style="160" customWidth="1"/>
    <col min="14355" max="14592" width="8.625" style="160"/>
    <col min="14593" max="14610" width="8.625" style="160" customWidth="1"/>
    <col min="14611" max="14848" width="8.625" style="160"/>
    <col min="14849" max="14866" width="8.625" style="160" customWidth="1"/>
    <col min="14867" max="15104" width="8.625" style="160"/>
    <col min="15105" max="15122" width="8.625" style="160" customWidth="1"/>
    <col min="15123" max="15360" width="8.625" style="160"/>
    <col min="15361" max="15378" width="8.625" style="160" customWidth="1"/>
    <col min="15379" max="15616" width="8.625" style="160"/>
    <col min="15617" max="15634" width="8.625" style="160" customWidth="1"/>
    <col min="15635" max="15872" width="8.625" style="160"/>
    <col min="15873" max="15890" width="8.625" style="160" customWidth="1"/>
    <col min="15891" max="16128" width="8.625" style="160"/>
    <col min="16129" max="16146" width="8.625" style="160" customWidth="1"/>
    <col min="16147" max="16384" width="8.625" style="160"/>
  </cols>
  <sheetData>
    <row r="1" spans="1:34" ht="14.25" x14ac:dyDescent="0.2">
      <c r="A1" s="157">
        <v>20190814</v>
      </c>
      <c r="B1" s="157" t="s">
        <v>128</v>
      </c>
      <c r="T1" s="133">
        <v>20181029</v>
      </c>
      <c r="U1" s="134" t="s">
        <v>109</v>
      </c>
      <c r="V1" s="135"/>
      <c r="W1" s="135"/>
      <c r="X1" s="135"/>
      <c r="Y1" s="135"/>
      <c r="Z1" s="136"/>
      <c r="AA1" s="136"/>
      <c r="AB1" s="133">
        <v>20190109</v>
      </c>
      <c r="AC1" s="134" t="s">
        <v>109</v>
      </c>
      <c r="AD1" s="135"/>
      <c r="AE1" s="135"/>
      <c r="AF1" s="135"/>
      <c r="AG1" s="135"/>
      <c r="AH1" s="136"/>
    </row>
    <row r="2" spans="1:34" ht="14.25" x14ac:dyDescent="0.2">
      <c r="A2" s="161"/>
      <c r="B2" s="162" t="s">
        <v>34</v>
      </c>
      <c r="C2" s="163" t="s">
        <v>34</v>
      </c>
      <c r="D2" s="162" t="s">
        <v>34</v>
      </c>
      <c r="E2" s="164" t="s">
        <v>32</v>
      </c>
      <c r="F2" s="165" t="s">
        <v>32</v>
      </c>
      <c r="G2" s="165" t="s">
        <v>32</v>
      </c>
      <c r="H2" s="162" t="s">
        <v>34</v>
      </c>
      <c r="I2" s="164" t="s">
        <v>32</v>
      </c>
      <c r="J2" s="162" t="s">
        <v>34</v>
      </c>
      <c r="K2" s="163" t="s">
        <v>34</v>
      </c>
      <c r="L2" s="164" t="s">
        <v>32</v>
      </c>
      <c r="M2" s="165" t="s">
        <v>32</v>
      </c>
      <c r="N2" s="165" t="s">
        <v>32</v>
      </c>
      <c r="O2" s="165" t="s">
        <v>32</v>
      </c>
      <c r="P2" s="165" t="s">
        <v>32</v>
      </c>
      <c r="Q2" s="162" t="s">
        <v>34</v>
      </c>
      <c r="R2" s="165" t="s">
        <v>32</v>
      </c>
      <c r="T2" s="137"/>
      <c r="U2" s="138">
        <v>1</v>
      </c>
      <c r="V2" s="139">
        <v>2</v>
      </c>
      <c r="W2" s="139">
        <v>3</v>
      </c>
      <c r="X2" s="138">
        <v>4</v>
      </c>
      <c r="Y2" s="138">
        <v>5</v>
      </c>
      <c r="Z2" s="136"/>
      <c r="AA2" s="136"/>
      <c r="AB2" s="137"/>
      <c r="AC2" s="138">
        <v>1</v>
      </c>
      <c r="AD2" s="140">
        <v>2</v>
      </c>
      <c r="AE2" s="138">
        <v>3</v>
      </c>
      <c r="AF2" s="140">
        <v>4</v>
      </c>
      <c r="AG2" s="138">
        <v>5</v>
      </c>
      <c r="AH2" s="140">
        <v>6</v>
      </c>
    </row>
    <row r="3" spans="1:34" ht="14.25" x14ac:dyDescent="0.2">
      <c r="A3" s="161"/>
      <c r="B3" s="162">
        <v>81</v>
      </c>
      <c r="C3" s="163">
        <v>82</v>
      </c>
      <c r="D3" s="162">
        <v>80</v>
      </c>
      <c r="E3" s="164">
        <v>74</v>
      </c>
      <c r="F3" s="165">
        <v>75</v>
      </c>
      <c r="G3" s="165">
        <v>76</v>
      </c>
      <c r="H3" s="162">
        <v>77</v>
      </c>
      <c r="I3" s="164">
        <v>78</v>
      </c>
      <c r="J3" s="162">
        <v>79</v>
      </c>
      <c r="K3" s="163">
        <v>83</v>
      </c>
      <c r="L3" s="164">
        <v>84</v>
      </c>
      <c r="M3" s="165">
        <v>85</v>
      </c>
      <c r="N3" s="165">
        <v>86</v>
      </c>
      <c r="O3" s="165">
        <v>87</v>
      </c>
      <c r="P3" s="165">
        <v>88</v>
      </c>
      <c r="Q3" s="166">
        <v>90</v>
      </c>
      <c r="R3" s="165">
        <v>91</v>
      </c>
      <c r="T3" s="137" t="s">
        <v>110</v>
      </c>
      <c r="U3" s="139"/>
      <c r="V3" s="139"/>
      <c r="W3" s="139"/>
      <c r="X3" s="139"/>
      <c r="Y3" s="139"/>
      <c r="Z3" s="136"/>
      <c r="AA3" s="136"/>
      <c r="AB3" s="137" t="s">
        <v>110</v>
      </c>
      <c r="AC3" s="141">
        <v>1.3888888888888891</v>
      </c>
      <c r="AD3" s="141">
        <v>1.41875</v>
      </c>
      <c r="AE3" s="141">
        <v>1.4569444444444446</v>
      </c>
      <c r="AF3" s="141">
        <v>1.4854166666666666</v>
      </c>
      <c r="AG3" s="141">
        <v>1.5125</v>
      </c>
      <c r="AH3" s="141">
        <v>1.5388888888888888</v>
      </c>
    </row>
    <row r="4" spans="1:34" ht="14.25" x14ac:dyDescent="0.2">
      <c r="A4" s="161"/>
      <c r="B4" s="162" t="s">
        <v>129</v>
      </c>
      <c r="C4" s="163" t="s">
        <v>130</v>
      </c>
      <c r="D4" s="162" t="s">
        <v>131</v>
      </c>
      <c r="E4" s="164" t="s">
        <v>130</v>
      </c>
      <c r="F4" s="165" t="s">
        <v>132</v>
      </c>
      <c r="G4" s="165" t="s">
        <v>131</v>
      </c>
      <c r="H4" s="162" t="s">
        <v>129</v>
      </c>
      <c r="I4" s="164" t="s">
        <v>133</v>
      </c>
      <c r="J4" s="162" t="s">
        <v>129</v>
      </c>
      <c r="K4" s="163" t="s">
        <v>130</v>
      </c>
      <c r="L4" s="164" t="s">
        <v>134</v>
      </c>
      <c r="M4" s="165" t="s">
        <v>131</v>
      </c>
      <c r="N4" s="165" t="s">
        <v>132</v>
      </c>
      <c r="O4" s="165" t="s">
        <v>131</v>
      </c>
      <c r="P4" s="165" t="s">
        <v>131</v>
      </c>
      <c r="Q4" s="162" t="s">
        <v>131</v>
      </c>
      <c r="R4" s="165" t="s">
        <v>131</v>
      </c>
      <c r="T4" s="142" t="s">
        <v>111</v>
      </c>
      <c r="U4" s="143">
        <v>22.43</v>
      </c>
      <c r="V4" s="144">
        <v>90.34</v>
      </c>
      <c r="W4" s="144">
        <v>86.57</v>
      </c>
      <c r="X4" s="143">
        <v>60.38</v>
      </c>
      <c r="Y4" s="143">
        <v>28.59</v>
      </c>
      <c r="Z4" s="136"/>
      <c r="AA4" s="136"/>
      <c r="AB4" s="142" t="s">
        <v>111</v>
      </c>
      <c r="AC4" s="143">
        <v>69.36</v>
      </c>
      <c r="AD4" s="144">
        <v>128.79</v>
      </c>
      <c r="AE4" s="144">
        <v>97.6</v>
      </c>
      <c r="AF4" s="143">
        <v>158.97999999999999</v>
      </c>
      <c r="AG4" s="143">
        <v>65.69</v>
      </c>
      <c r="AH4" s="143">
        <v>184.8</v>
      </c>
    </row>
    <row r="5" spans="1:34" ht="14.25" x14ac:dyDescent="0.2">
      <c r="A5" s="167"/>
      <c r="B5" s="168">
        <v>1</v>
      </c>
      <c r="C5" s="163">
        <v>2</v>
      </c>
      <c r="D5" s="168">
        <v>3</v>
      </c>
      <c r="E5" s="164">
        <v>4</v>
      </c>
      <c r="F5" s="165">
        <v>5</v>
      </c>
      <c r="G5" s="165">
        <v>6</v>
      </c>
      <c r="H5" s="168">
        <v>7</v>
      </c>
      <c r="I5" s="164">
        <v>8</v>
      </c>
      <c r="J5" s="168">
        <v>9</v>
      </c>
      <c r="K5" s="163">
        <v>10</v>
      </c>
      <c r="L5" s="164">
        <v>11</v>
      </c>
      <c r="M5" s="165">
        <v>12</v>
      </c>
      <c r="N5" s="165">
        <v>13</v>
      </c>
      <c r="O5" s="165">
        <v>14</v>
      </c>
      <c r="P5" s="165">
        <v>15</v>
      </c>
      <c r="Q5" s="168">
        <v>16</v>
      </c>
      <c r="R5" s="165">
        <v>17</v>
      </c>
      <c r="T5" s="142" t="s">
        <v>112</v>
      </c>
      <c r="U5" s="143">
        <v>0</v>
      </c>
      <c r="V5" s="144">
        <v>11.97</v>
      </c>
      <c r="W5" s="144">
        <v>4.84</v>
      </c>
      <c r="X5" s="143">
        <v>7.13</v>
      </c>
      <c r="Y5" s="143">
        <v>0</v>
      </c>
      <c r="Z5" s="136"/>
      <c r="AA5" s="136"/>
      <c r="AB5" s="142" t="s">
        <v>112</v>
      </c>
      <c r="AC5" s="143">
        <v>46.64</v>
      </c>
      <c r="AD5" s="144">
        <v>66.13</v>
      </c>
      <c r="AE5" s="144">
        <v>53.99</v>
      </c>
      <c r="AF5" s="143">
        <v>5.38</v>
      </c>
      <c r="AG5" s="143">
        <v>12.11</v>
      </c>
      <c r="AH5" s="143">
        <v>1.65</v>
      </c>
    </row>
    <row r="6" spans="1:34" ht="14.25" x14ac:dyDescent="0.2">
      <c r="A6" s="167" t="s">
        <v>135</v>
      </c>
      <c r="B6" s="169">
        <v>2.4560185185185185E-2</v>
      </c>
      <c r="C6" s="169">
        <v>2.5347222222222219E-2</v>
      </c>
      <c r="D6" s="169">
        <v>2.5775462962962962E-2</v>
      </c>
      <c r="E6" s="169">
        <v>2.6157407407407407E-2</v>
      </c>
      <c r="F6" s="169">
        <v>2.6851851851851849E-2</v>
      </c>
      <c r="G6" s="169">
        <v>2.7407407407407408E-2</v>
      </c>
      <c r="H6" s="169">
        <v>2.4826388888888887E-2</v>
      </c>
      <c r="I6" s="169">
        <v>2.521990740740741E-2</v>
      </c>
      <c r="J6" s="169">
        <v>2.6006944444444447E-2</v>
      </c>
      <c r="K6" s="169">
        <v>2.6574074074074073E-2</v>
      </c>
      <c r="L6" s="169">
        <v>2.7291666666666662E-2</v>
      </c>
      <c r="M6" s="169">
        <v>2.7592592592592596E-2</v>
      </c>
      <c r="N6" s="169">
        <v>2.2222222222222223E-2</v>
      </c>
      <c r="O6" s="169">
        <v>2.2685185185185183E-2</v>
      </c>
      <c r="P6" s="169">
        <v>2.3217592592592592E-2</v>
      </c>
      <c r="Q6" s="169">
        <v>2.3946759259259261E-2</v>
      </c>
      <c r="R6" s="169">
        <v>2.4421296296296292E-2</v>
      </c>
      <c r="T6" s="145" t="s">
        <v>113</v>
      </c>
      <c r="U6" s="146">
        <v>9.48</v>
      </c>
      <c r="V6" s="139">
        <v>70.94</v>
      </c>
      <c r="W6" s="139">
        <v>7.2</v>
      </c>
      <c r="X6" s="146">
        <v>1.39</v>
      </c>
      <c r="Y6" s="139">
        <v>2.84</v>
      </c>
      <c r="Z6" s="136"/>
      <c r="AA6" s="136"/>
      <c r="AB6" s="145" t="s">
        <v>113</v>
      </c>
      <c r="AC6" s="146">
        <v>67.290000000000006</v>
      </c>
      <c r="AD6" s="139">
        <v>1.81</v>
      </c>
      <c r="AE6" s="139">
        <v>3.56</v>
      </c>
      <c r="AF6" s="146">
        <v>61.47</v>
      </c>
      <c r="AG6" s="139">
        <v>0</v>
      </c>
      <c r="AH6" s="139">
        <v>56.57</v>
      </c>
    </row>
    <row r="7" spans="1:34" s="172" customFormat="1" ht="14.25" x14ac:dyDescent="0.2">
      <c r="A7" s="170" t="s">
        <v>111</v>
      </c>
      <c r="B7" s="171">
        <v>118.17</v>
      </c>
      <c r="C7" s="171">
        <v>97.04</v>
      </c>
      <c r="D7" s="171">
        <v>79.62</v>
      </c>
      <c r="E7" s="171">
        <v>37.54</v>
      </c>
      <c r="F7" s="171">
        <v>142.94999999999999</v>
      </c>
      <c r="G7" s="171">
        <v>89.12</v>
      </c>
      <c r="H7" s="171">
        <v>114.5</v>
      </c>
      <c r="I7" s="171">
        <v>25.44</v>
      </c>
      <c r="J7" s="171">
        <v>151.83000000000001</v>
      </c>
      <c r="K7" s="171">
        <v>103.46</v>
      </c>
      <c r="L7" s="171">
        <v>98.25</v>
      </c>
      <c r="M7" s="171">
        <v>134.08000000000001</v>
      </c>
      <c r="N7" s="171">
        <v>132.05000000000001</v>
      </c>
      <c r="O7" s="171">
        <v>82.57</v>
      </c>
      <c r="P7" s="171">
        <v>126.69</v>
      </c>
      <c r="Q7" s="171">
        <v>159.01</v>
      </c>
      <c r="R7" s="171">
        <v>148.44</v>
      </c>
      <c r="T7" s="145" t="s">
        <v>114</v>
      </c>
      <c r="U7" s="146">
        <v>0</v>
      </c>
      <c r="V7" s="139">
        <v>172.83</v>
      </c>
      <c r="W7" s="139">
        <v>42.06</v>
      </c>
      <c r="X7" s="146">
        <v>2.71</v>
      </c>
      <c r="Y7" s="139">
        <v>25.06</v>
      </c>
      <c r="Z7" s="136"/>
      <c r="AA7" s="136"/>
      <c r="AB7" s="145" t="s">
        <v>114</v>
      </c>
      <c r="AC7" s="146">
        <v>0.5</v>
      </c>
      <c r="AD7" s="139">
        <v>38.96</v>
      </c>
      <c r="AE7" s="139">
        <v>10.68</v>
      </c>
      <c r="AF7" s="146">
        <v>55.12</v>
      </c>
      <c r="AG7" s="139">
        <v>0</v>
      </c>
      <c r="AH7" s="139">
        <v>0.84</v>
      </c>
    </row>
    <row r="8" spans="1:34" s="172" customFormat="1" ht="14.25" x14ac:dyDescent="0.2">
      <c r="A8" s="170" t="s">
        <v>112</v>
      </c>
      <c r="B8" s="171">
        <v>18.12</v>
      </c>
      <c r="C8" s="171">
        <v>24.31</v>
      </c>
      <c r="D8" s="171">
        <v>0</v>
      </c>
      <c r="E8" s="171">
        <v>2.35</v>
      </c>
      <c r="F8" s="171">
        <v>13.09</v>
      </c>
      <c r="G8" s="171">
        <v>56.43</v>
      </c>
      <c r="H8" s="171">
        <v>0</v>
      </c>
      <c r="I8" s="171">
        <v>10.83</v>
      </c>
      <c r="J8" s="171">
        <v>14.72</v>
      </c>
      <c r="K8" s="171">
        <v>0.43</v>
      </c>
      <c r="L8" s="171">
        <v>12.61</v>
      </c>
      <c r="M8" s="171">
        <v>5.03</v>
      </c>
      <c r="N8" s="171">
        <v>15.82</v>
      </c>
      <c r="O8" s="171">
        <v>0.69</v>
      </c>
      <c r="P8" s="171">
        <v>26.25</v>
      </c>
      <c r="Q8" s="171">
        <v>0</v>
      </c>
      <c r="R8" s="171">
        <v>39.04</v>
      </c>
      <c r="T8" s="145" t="s">
        <v>115</v>
      </c>
      <c r="U8" s="146">
        <v>55.05</v>
      </c>
      <c r="V8" s="139">
        <v>141.68</v>
      </c>
      <c r="W8" s="139">
        <v>121.53</v>
      </c>
      <c r="X8" s="146">
        <v>0.35</v>
      </c>
      <c r="Y8" s="139">
        <v>35.9</v>
      </c>
      <c r="Z8" s="136"/>
      <c r="AA8" s="136"/>
      <c r="AB8" s="145" t="s">
        <v>115</v>
      </c>
      <c r="AC8" s="146">
        <v>59.93</v>
      </c>
      <c r="AD8" s="139">
        <v>77.239999999999995</v>
      </c>
      <c r="AE8" s="139">
        <v>10.72</v>
      </c>
      <c r="AF8" s="146">
        <v>54.04</v>
      </c>
      <c r="AG8" s="139">
        <v>0</v>
      </c>
      <c r="AH8" s="139">
        <v>0.88</v>
      </c>
    </row>
    <row r="9" spans="1:34" ht="14.25" x14ac:dyDescent="0.2">
      <c r="A9" s="167" t="s">
        <v>113</v>
      </c>
      <c r="B9" s="166">
        <v>3.15</v>
      </c>
      <c r="C9" s="173">
        <v>13.38</v>
      </c>
      <c r="D9" s="173">
        <v>72.790000000000006</v>
      </c>
      <c r="E9" s="166">
        <v>1.07</v>
      </c>
      <c r="F9" s="173">
        <v>9.2200000000000006</v>
      </c>
      <c r="G9" s="173">
        <v>101.36</v>
      </c>
      <c r="H9" s="173">
        <v>140.29</v>
      </c>
      <c r="I9" s="173">
        <v>0.79</v>
      </c>
      <c r="J9" s="173">
        <v>65.13</v>
      </c>
      <c r="K9" s="173">
        <v>68.69</v>
      </c>
      <c r="L9" s="173">
        <v>8.23</v>
      </c>
      <c r="M9" s="173">
        <v>116.45</v>
      </c>
      <c r="N9" s="173">
        <v>85.82</v>
      </c>
      <c r="O9" s="173">
        <v>58.69</v>
      </c>
      <c r="P9" s="173">
        <v>24.6</v>
      </c>
      <c r="Q9" s="173">
        <v>55.47</v>
      </c>
      <c r="R9" s="173">
        <v>1.06</v>
      </c>
      <c r="T9" s="145" t="s">
        <v>116</v>
      </c>
      <c r="U9" s="146">
        <v>61.04</v>
      </c>
      <c r="V9" s="139">
        <v>28.77</v>
      </c>
      <c r="W9" s="139">
        <v>13.46</v>
      </c>
      <c r="X9" s="146">
        <v>1.92</v>
      </c>
      <c r="Y9" s="139">
        <v>9.43</v>
      </c>
      <c r="Z9" s="136"/>
      <c r="AA9" s="136"/>
      <c r="AB9" s="145" t="s">
        <v>116</v>
      </c>
      <c r="AC9" s="146">
        <v>93.37</v>
      </c>
      <c r="AD9" s="139">
        <v>23.61</v>
      </c>
      <c r="AE9" s="139">
        <v>3.09</v>
      </c>
      <c r="AF9" s="146">
        <v>0</v>
      </c>
      <c r="AG9" s="139">
        <v>1.56</v>
      </c>
      <c r="AH9" s="139">
        <v>5.73</v>
      </c>
    </row>
    <row r="10" spans="1:34" ht="14.25" x14ac:dyDescent="0.2">
      <c r="A10" s="167" t="s">
        <v>114</v>
      </c>
      <c r="B10" s="166">
        <v>43.31</v>
      </c>
      <c r="C10" s="173">
        <v>7.91</v>
      </c>
      <c r="D10" s="173">
        <v>36.5</v>
      </c>
      <c r="E10" s="166">
        <v>1</v>
      </c>
      <c r="F10" s="173">
        <v>39.15</v>
      </c>
      <c r="G10" s="173">
        <v>4.6500000000000004</v>
      </c>
      <c r="H10" s="173">
        <v>111.38</v>
      </c>
      <c r="I10" s="173">
        <v>42.19</v>
      </c>
      <c r="J10" s="173">
        <v>117.37</v>
      </c>
      <c r="K10" s="173">
        <v>86.81</v>
      </c>
      <c r="L10" s="173">
        <v>0.62</v>
      </c>
      <c r="M10" s="173">
        <v>125.15</v>
      </c>
      <c r="N10" s="173">
        <v>88.22</v>
      </c>
      <c r="O10" s="173">
        <v>174.15</v>
      </c>
      <c r="P10" s="173">
        <v>159.25</v>
      </c>
      <c r="Q10" s="173">
        <v>96.9</v>
      </c>
      <c r="R10" s="173">
        <v>130.53</v>
      </c>
      <c r="T10" s="145" t="s">
        <v>117</v>
      </c>
      <c r="U10" s="146">
        <v>57.12</v>
      </c>
      <c r="V10" s="139">
        <v>0</v>
      </c>
      <c r="W10" s="139">
        <v>90.72</v>
      </c>
      <c r="X10" s="146">
        <v>24.18</v>
      </c>
      <c r="Y10" s="139">
        <v>44.62</v>
      </c>
      <c r="Z10" s="136"/>
      <c r="AA10" s="136"/>
      <c r="AB10" s="145" t="s">
        <v>117</v>
      </c>
      <c r="AC10" s="146">
        <v>99.68</v>
      </c>
      <c r="AD10" s="139">
        <v>79.349999999999994</v>
      </c>
      <c r="AE10" s="139">
        <v>19.190000000000001</v>
      </c>
      <c r="AF10" s="146">
        <v>123.68</v>
      </c>
      <c r="AG10" s="139">
        <v>0.78</v>
      </c>
      <c r="AH10" s="139">
        <v>43.21</v>
      </c>
    </row>
    <row r="11" spans="1:34" ht="14.25" x14ac:dyDescent="0.2">
      <c r="A11" s="167" t="s">
        <v>115</v>
      </c>
      <c r="B11" s="166">
        <v>106.41</v>
      </c>
      <c r="C11" s="173">
        <v>91.75</v>
      </c>
      <c r="D11" s="173">
        <v>70.760000000000005</v>
      </c>
      <c r="E11" s="166">
        <v>0</v>
      </c>
      <c r="F11" s="173">
        <v>104.14</v>
      </c>
      <c r="G11" s="173">
        <v>13.88</v>
      </c>
      <c r="H11" s="173">
        <v>123.41</v>
      </c>
      <c r="I11" s="173">
        <v>98.96</v>
      </c>
      <c r="J11" s="173">
        <v>85.77</v>
      </c>
      <c r="K11" s="173">
        <v>135.4</v>
      </c>
      <c r="L11" s="173">
        <v>3.22</v>
      </c>
      <c r="M11" s="173">
        <v>107.41</v>
      </c>
      <c r="N11" s="173">
        <v>98.44</v>
      </c>
      <c r="O11" s="173">
        <v>54.2</v>
      </c>
      <c r="P11" s="173">
        <v>21.56</v>
      </c>
      <c r="Q11" s="173">
        <v>25.54</v>
      </c>
      <c r="R11" s="173">
        <v>88.69</v>
      </c>
      <c r="T11" s="145" t="s">
        <v>118</v>
      </c>
      <c r="U11" s="146">
        <v>54.63</v>
      </c>
      <c r="V11" s="139">
        <v>0</v>
      </c>
      <c r="W11" s="139">
        <v>22.69</v>
      </c>
      <c r="X11" s="146">
        <v>49.09</v>
      </c>
      <c r="Y11" s="139">
        <v>76.77</v>
      </c>
      <c r="Z11" s="136"/>
      <c r="AA11" s="136"/>
      <c r="AB11" s="145" t="s">
        <v>118</v>
      </c>
      <c r="AC11" s="146">
        <v>22.81</v>
      </c>
      <c r="AD11" s="139">
        <v>0</v>
      </c>
      <c r="AE11" s="139">
        <v>53.89</v>
      </c>
      <c r="AF11" s="146">
        <v>0.9</v>
      </c>
      <c r="AG11" s="139">
        <v>2.59</v>
      </c>
      <c r="AH11" s="139">
        <v>156.12</v>
      </c>
    </row>
    <row r="12" spans="1:34" ht="14.25" x14ac:dyDescent="0.2">
      <c r="A12" s="167" t="s">
        <v>116</v>
      </c>
      <c r="B12" s="166">
        <v>1.49</v>
      </c>
      <c r="C12" s="173">
        <v>45.16</v>
      </c>
      <c r="D12" s="173">
        <v>0.5</v>
      </c>
      <c r="E12" s="166">
        <v>1.03</v>
      </c>
      <c r="F12" s="173">
        <v>35.56</v>
      </c>
      <c r="G12" s="173">
        <v>1.94</v>
      </c>
      <c r="H12" s="173">
        <v>0</v>
      </c>
      <c r="I12" s="173">
        <v>93.23</v>
      </c>
      <c r="J12" s="173">
        <v>1.22</v>
      </c>
      <c r="K12" s="173">
        <v>155.46</v>
      </c>
      <c r="L12" s="173">
        <v>54.52</v>
      </c>
      <c r="M12" s="173">
        <v>27.89</v>
      </c>
      <c r="N12" s="173">
        <v>142.22</v>
      </c>
      <c r="O12" s="173">
        <v>1.1299999999999999</v>
      </c>
      <c r="P12" s="173">
        <v>0.76</v>
      </c>
      <c r="Q12" s="173">
        <v>0</v>
      </c>
      <c r="R12" s="173">
        <v>0</v>
      </c>
      <c r="T12" s="145" t="s">
        <v>119</v>
      </c>
      <c r="U12" s="146">
        <v>86.73</v>
      </c>
      <c r="V12" s="139">
        <v>33.61</v>
      </c>
      <c r="W12" s="139">
        <v>73.709999999999994</v>
      </c>
      <c r="X12" s="146">
        <v>100.68</v>
      </c>
      <c r="Y12" s="139">
        <v>31.81</v>
      </c>
      <c r="Z12" s="136"/>
      <c r="AA12" s="136"/>
      <c r="AB12" s="145" t="s">
        <v>119</v>
      </c>
      <c r="AC12" s="146">
        <v>53.53</v>
      </c>
      <c r="AD12" s="139">
        <v>0</v>
      </c>
      <c r="AE12" s="139">
        <v>64.92</v>
      </c>
      <c r="AF12" s="146">
        <v>0.38</v>
      </c>
      <c r="AG12" s="139">
        <v>0</v>
      </c>
      <c r="AH12" s="139">
        <v>53.31</v>
      </c>
    </row>
    <row r="13" spans="1:34" ht="14.25" x14ac:dyDescent="0.2">
      <c r="A13" s="167" t="s">
        <v>117</v>
      </c>
      <c r="B13" s="166">
        <v>7.4</v>
      </c>
      <c r="C13" s="173">
        <v>0</v>
      </c>
      <c r="D13" s="173">
        <v>140.72</v>
      </c>
      <c r="E13" s="166">
        <v>0</v>
      </c>
      <c r="F13" s="173">
        <v>0.35</v>
      </c>
      <c r="G13" s="173">
        <v>0</v>
      </c>
      <c r="H13" s="173">
        <v>0</v>
      </c>
      <c r="I13" s="173">
        <v>30.05</v>
      </c>
      <c r="J13" s="173">
        <v>0</v>
      </c>
      <c r="K13" s="173">
        <v>68.88</v>
      </c>
      <c r="L13" s="173">
        <v>163.04</v>
      </c>
      <c r="M13" s="173">
        <v>0</v>
      </c>
      <c r="N13" s="173">
        <v>38</v>
      </c>
      <c r="O13" s="173">
        <v>97.2</v>
      </c>
      <c r="P13" s="173">
        <v>0</v>
      </c>
      <c r="Q13" s="173">
        <v>0</v>
      </c>
      <c r="R13" s="173">
        <v>0</v>
      </c>
      <c r="T13" s="145" t="s">
        <v>120</v>
      </c>
      <c r="U13" s="146">
        <v>124.05</v>
      </c>
      <c r="V13" s="139">
        <v>0</v>
      </c>
      <c r="W13" s="139">
        <v>0</v>
      </c>
      <c r="X13" s="146">
        <v>66.53</v>
      </c>
      <c r="Y13" s="139">
        <v>0</v>
      </c>
      <c r="Z13" s="136"/>
      <c r="AA13" s="136"/>
      <c r="AB13" s="145" t="s">
        <v>120</v>
      </c>
      <c r="AC13" s="146">
        <v>0</v>
      </c>
      <c r="AD13" s="139">
        <v>0</v>
      </c>
      <c r="AE13" s="139">
        <v>88.22</v>
      </c>
      <c r="AF13" s="146">
        <v>0</v>
      </c>
      <c r="AG13" s="139">
        <v>2.37</v>
      </c>
      <c r="AH13" s="139">
        <v>1.72</v>
      </c>
    </row>
    <row r="14" spans="1:34" ht="14.25" x14ac:dyDescent="0.2">
      <c r="A14" s="167" t="s">
        <v>118</v>
      </c>
      <c r="B14" s="166">
        <v>0</v>
      </c>
      <c r="C14" s="173">
        <v>0</v>
      </c>
      <c r="D14" s="173">
        <v>0</v>
      </c>
      <c r="E14" s="166">
        <v>22.98</v>
      </c>
      <c r="F14" s="173">
        <v>0</v>
      </c>
      <c r="G14" s="173">
        <v>0</v>
      </c>
      <c r="H14" s="173">
        <v>0</v>
      </c>
      <c r="I14" s="173">
        <v>47.52</v>
      </c>
      <c r="J14" s="173">
        <v>0</v>
      </c>
      <c r="K14" s="173">
        <v>3.74</v>
      </c>
      <c r="L14" s="173">
        <v>19.940000000000001</v>
      </c>
      <c r="M14" s="173">
        <v>0</v>
      </c>
      <c r="N14" s="173">
        <v>5.83</v>
      </c>
      <c r="O14" s="173">
        <v>36.75</v>
      </c>
      <c r="P14" s="173">
        <v>0</v>
      </c>
      <c r="Q14" s="173">
        <v>0</v>
      </c>
      <c r="R14" s="173">
        <v>0</v>
      </c>
      <c r="T14" s="145" t="s">
        <v>121</v>
      </c>
      <c r="U14" s="146">
        <v>4.82</v>
      </c>
      <c r="V14" s="139">
        <v>3.65</v>
      </c>
      <c r="W14" s="139">
        <v>0.37</v>
      </c>
      <c r="X14" s="146">
        <v>30.76</v>
      </c>
      <c r="Y14" s="139">
        <v>0</v>
      </c>
      <c r="Z14" s="136"/>
      <c r="AA14" s="136"/>
      <c r="AB14" s="145" t="s">
        <v>121</v>
      </c>
      <c r="AC14" s="146">
        <v>0</v>
      </c>
      <c r="AD14" s="139">
        <v>0</v>
      </c>
      <c r="AE14" s="139">
        <v>74.23</v>
      </c>
      <c r="AF14" s="146">
        <v>12.38</v>
      </c>
      <c r="AG14" s="139">
        <v>70.52</v>
      </c>
      <c r="AH14" s="139">
        <v>0</v>
      </c>
    </row>
    <row r="15" spans="1:34" ht="14.25" x14ac:dyDescent="0.2">
      <c r="A15" s="167" t="s">
        <v>119</v>
      </c>
      <c r="B15" s="166">
        <v>0</v>
      </c>
      <c r="C15" s="173">
        <v>14.7</v>
      </c>
      <c r="D15" s="173">
        <v>0</v>
      </c>
      <c r="E15" s="166">
        <v>86.42</v>
      </c>
      <c r="F15" s="173">
        <v>0.59</v>
      </c>
      <c r="G15" s="173">
        <v>0</v>
      </c>
      <c r="H15" s="173">
        <v>24.47</v>
      </c>
      <c r="I15" s="173">
        <v>27.22</v>
      </c>
      <c r="J15" s="173">
        <v>13.64</v>
      </c>
      <c r="K15" s="173">
        <v>24.14</v>
      </c>
      <c r="L15" s="173">
        <v>18.13</v>
      </c>
      <c r="M15" s="173">
        <v>0</v>
      </c>
      <c r="N15" s="173">
        <v>4.75</v>
      </c>
      <c r="O15" s="173">
        <v>0</v>
      </c>
      <c r="P15" s="173">
        <v>0.69</v>
      </c>
      <c r="Q15" s="173">
        <v>0</v>
      </c>
      <c r="R15" s="173">
        <v>0</v>
      </c>
      <c r="T15" s="145" t="s">
        <v>122</v>
      </c>
      <c r="U15" s="146">
        <v>0</v>
      </c>
      <c r="V15" s="139">
        <v>0</v>
      </c>
      <c r="W15" s="139">
        <v>0.37</v>
      </c>
      <c r="X15" s="146">
        <v>187.18</v>
      </c>
      <c r="Y15" s="139">
        <v>0</v>
      </c>
      <c r="Z15" s="136"/>
      <c r="AA15" s="136"/>
      <c r="AB15" s="145" t="s">
        <v>122</v>
      </c>
      <c r="AC15" s="146">
        <v>22.22</v>
      </c>
      <c r="AD15" s="139">
        <v>0</v>
      </c>
      <c r="AE15" s="139">
        <v>15.49</v>
      </c>
      <c r="AF15" s="146">
        <v>28.13</v>
      </c>
      <c r="AG15" s="139">
        <v>0.84</v>
      </c>
      <c r="AH15" s="139">
        <v>0</v>
      </c>
    </row>
    <row r="16" spans="1:34" ht="14.25" x14ac:dyDescent="0.2">
      <c r="A16" s="167" t="s">
        <v>120</v>
      </c>
      <c r="B16" s="166">
        <v>0</v>
      </c>
      <c r="C16" s="173">
        <v>0</v>
      </c>
      <c r="D16" s="173">
        <v>0</v>
      </c>
      <c r="E16" s="166">
        <v>1.25</v>
      </c>
      <c r="F16" s="173">
        <v>0</v>
      </c>
      <c r="G16" s="173">
        <v>0</v>
      </c>
      <c r="H16" s="173">
        <v>67.150000000000006</v>
      </c>
      <c r="I16" s="173">
        <v>100.56</v>
      </c>
      <c r="J16" s="173">
        <v>124.24</v>
      </c>
      <c r="K16" s="173">
        <v>4.34</v>
      </c>
      <c r="L16" s="173">
        <v>20.14</v>
      </c>
      <c r="M16" s="173">
        <v>0</v>
      </c>
      <c r="N16" s="173">
        <v>1.87</v>
      </c>
      <c r="O16" s="173">
        <v>0</v>
      </c>
      <c r="P16" s="173">
        <v>0</v>
      </c>
      <c r="Q16" s="173">
        <v>0</v>
      </c>
      <c r="R16" s="173">
        <v>0</v>
      </c>
      <c r="T16" s="147"/>
      <c r="U16" s="133"/>
      <c r="V16" s="133"/>
      <c r="W16" s="133"/>
      <c r="X16" s="133"/>
      <c r="Y16" s="133"/>
      <c r="Z16" s="136"/>
      <c r="AA16" s="136"/>
      <c r="AB16" s="136"/>
      <c r="AC16" s="136"/>
      <c r="AD16" s="136"/>
      <c r="AE16" s="136"/>
      <c r="AF16" s="136"/>
      <c r="AG16" s="136"/>
      <c r="AH16" s="136"/>
    </row>
    <row r="17" spans="1:34" x14ac:dyDescent="0.2">
      <c r="A17" s="167" t="s">
        <v>121</v>
      </c>
      <c r="B17" s="166">
        <v>0</v>
      </c>
      <c r="C17" s="173">
        <v>30.43</v>
      </c>
      <c r="D17" s="173">
        <v>0</v>
      </c>
      <c r="E17" s="166">
        <v>0</v>
      </c>
      <c r="F17" s="173">
        <v>0</v>
      </c>
      <c r="G17" s="173">
        <v>0</v>
      </c>
      <c r="H17" s="173">
        <v>73.14</v>
      </c>
      <c r="I17" s="173">
        <v>9.93</v>
      </c>
      <c r="J17" s="173">
        <v>9.7799999999999994</v>
      </c>
      <c r="K17" s="173">
        <v>0</v>
      </c>
      <c r="L17" s="173">
        <v>21.52</v>
      </c>
      <c r="M17" s="173">
        <v>0</v>
      </c>
      <c r="N17" s="173">
        <v>0</v>
      </c>
      <c r="O17" s="173">
        <v>0</v>
      </c>
      <c r="P17" s="173">
        <v>0</v>
      </c>
      <c r="Q17" s="173">
        <v>0</v>
      </c>
      <c r="R17" s="173">
        <v>0</v>
      </c>
      <c r="T17" s="147"/>
      <c r="U17" s="133"/>
      <c r="V17" s="133"/>
      <c r="W17" s="133"/>
      <c r="X17" s="133"/>
      <c r="Y17" s="133"/>
      <c r="Z17" s="148"/>
      <c r="AA17" s="148"/>
      <c r="AB17" s="148"/>
      <c r="AC17" s="148"/>
      <c r="AD17" s="148"/>
      <c r="AE17" s="148"/>
      <c r="AF17" s="148"/>
      <c r="AG17" s="148"/>
      <c r="AH17" s="148"/>
    </row>
    <row r="18" spans="1:34" ht="14.25" x14ac:dyDescent="0.2">
      <c r="A18" s="167" t="s">
        <v>122</v>
      </c>
      <c r="B18" s="166">
        <v>0</v>
      </c>
      <c r="C18" s="173">
        <v>0</v>
      </c>
      <c r="D18" s="173">
        <v>0</v>
      </c>
      <c r="E18" s="166">
        <v>75.66</v>
      </c>
      <c r="F18" s="173">
        <v>0</v>
      </c>
      <c r="G18" s="173">
        <v>0</v>
      </c>
      <c r="H18" s="173">
        <v>1.59</v>
      </c>
      <c r="I18" s="173">
        <v>60.34</v>
      </c>
      <c r="J18" s="173">
        <v>14.9</v>
      </c>
      <c r="K18" s="173">
        <v>0</v>
      </c>
      <c r="L18" s="173">
        <v>68.97</v>
      </c>
      <c r="M18" s="173">
        <v>0</v>
      </c>
      <c r="N18" s="173">
        <v>0</v>
      </c>
      <c r="O18" s="173">
        <v>0</v>
      </c>
      <c r="P18" s="173">
        <v>0</v>
      </c>
      <c r="Q18" s="173">
        <v>0.31</v>
      </c>
      <c r="R18" s="173">
        <v>35.19</v>
      </c>
      <c r="T18" s="137"/>
      <c r="U18" s="138">
        <v>1</v>
      </c>
      <c r="V18" s="139">
        <v>2</v>
      </c>
      <c r="W18" s="139">
        <v>3</v>
      </c>
      <c r="X18" s="138">
        <v>4</v>
      </c>
      <c r="Y18" s="138">
        <v>5</v>
      </c>
      <c r="Z18" s="136"/>
      <c r="AA18" s="136"/>
      <c r="AB18" s="137"/>
      <c r="AC18" s="138">
        <v>1</v>
      </c>
      <c r="AD18" s="140">
        <v>2</v>
      </c>
      <c r="AE18" s="138">
        <v>3</v>
      </c>
      <c r="AF18" s="140">
        <v>4</v>
      </c>
      <c r="AG18" s="138">
        <v>5</v>
      </c>
      <c r="AH18" s="140">
        <v>6</v>
      </c>
    </row>
    <row r="19" spans="1:34" x14ac:dyDescent="0.2">
      <c r="T19" s="142" t="s">
        <v>123</v>
      </c>
      <c r="U19" s="149">
        <f>U4+U5</f>
        <v>22.43</v>
      </c>
      <c r="V19" s="150">
        <f>V4+V5</f>
        <v>102.31</v>
      </c>
      <c r="W19" s="150">
        <f t="shared" ref="W19:Y19" si="0">W4+W5</f>
        <v>91.41</v>
      </c>
      <c r="X19" s="149">
        <f t="shared" si="0"/>
        <v>67.510000000000005</v>
      </c>
      <c r="Y19" s="149">
        <f t="shared" si="0"/>
        <v>28.59</v>
      </c>
      <c r="Z19" s="151"/>
      <c r="AA19" s="151"/>
      <c r="AB19" s="142" t="s">
        <v>123</v>
      </c>
      <c r="AC19" s="149">
        <f>AC4+AC5</f>
        <v>116</v>
      </c>
      <c r="AD19" s="150">
        <f>AD4+AD5</f>
        <v>194.92</v>
      </c>
      <c r="AE19" s="150">
        <f t="shared" ref="AE19:AG19" si="1">AE4+AE5</f>
        <v>151.59</v>
      </c>
      <c r="AF19" s="149">
        <f t="shared" si="1"/>
        <v>164.35999999999999</v>
      </c>
      <c r="AG19" s="149">
        <f t="shared" si="1"/>
        <v>77.8</v>
      </c>
      <c r="AH19" s="149">
        <f>AH4+AH5</f>
        <v>186.45000000000002</v>
      </c>
    </row>
    <row r="20" spans="1:34" x14ac:dyDescent="0.2">
      <c r="T20" s="145" t="s">
        <v>124</v>
      </c>
      <c r="U20" s="152">
        <f>SUM(U6:U15)</f>
        <v>452.92</v>
      </c>
      <c r="V20" s="152">
        <f t="shared" ref="V20:Y20" si="2">SUM(V6:V15)</f>
        <v>451.48</v>
      </c>
      <c r="W20" s="152">
        <f t="shared" si="2"/>
        <v>372.11</v>
      </c>
      <c r="X20" s="152">
        <f t="shared" si="2"/>
        <v>464.79</v>
      </c>
      <c r="Y20" s="152">
        <f t="shared" si="2"/>
        <v>226.43</v>
      </c>
      <c r="Z20" s="148"/>
      <c r="AA20" s="148"/>
      <c r="AB20" s="145" t="s">
        <v>125</v>
      </c>
      <c r="AC20" s="152">
        <f>SUM(AC6:AC15)</f>
        <v>419.33000000000004</v>
      </c>
      <c r="AD20" s="152">
        <f t="shared" ref="AD20:AG20" si="3">SUM(AD6:AD15)</f>
        <v>220.97</v>
      </c>
      <c r="AE20" s="152">
        <f t="shared" si="3"/>
        <v>343.99</v>
      </c>
      <c r="AF20" s="152">
        <f t="shared" si="3"/>
        <v>336.09999999999997</v>
      </c>
      <c r="AG20" s="152">
        <f t="shared" si="3"/>
        <v>78.66</v>
      </c>
      <c r="AH20" s="152">
        <f>SUM(AH6:AH15)</f>
        <v>318.38000000000005</v>
      </c>
    </row>
    <row r="21" spans="1:34" ht="14.25" x14ac:dyDescent="0.2">
      <c r="A21" s="161"/>
      <c r="B21" s="162" t="s">
        <v>34</v>
      </c>
      <c r="C21" s="163" t="s">
        <v>34</v>
      </c>
      <c r="D21" s="162" t="s">
        <v>34</v>
      </c>
      <c r="E21" s="164" t="s">
        <v>32</v>
      </c>
      <c r="F21" s="165" t="s">
        <v>32</v>
      </c>
      <c r="G21" s="165" t="s">
        <v>32</v>
      </c>
      <c r="H21" s="162" t="s">
        <v>34</v>
      </c>
      <c r="I21" s="164" t="s">
        <v>32</v>
      </c>
      <c r="J21" s="162" t="s">
        <v>34</v>
      </c>
      <c r="K21" s="163" t="s">
        <v>34</v>
      </c>
      <c r="L21" s="164" t="s">
        <v>32</v>
      </c>
      <c r="M21" s="165" t="s">
        <v>32</v>
      </c>
      <c r="N21" s="165" t="s">
        <v>32</v>
      </c>
      <c r="O21" s="165" t="s">
        <v>32</v>
      </c>
      <c r="P21" s="165" t="s">
        <v>32</v>
      </c>
      <c r="Q21" s="162" t="s">
        <v>34</v>
      </c>
      <c r="R21" s="165" t="s">
        <v>32</v>
      </c>
      <c r="T21" s="156"/>
      <c r="U21" s="154"/>
      <c r="V21" s="154"/>
      <c r="W21" s="154"/>
      <c r="X21" s="154"/>
      <c r="Y21" s="154"/>
      <c r="Z21" s="136"/>
      <c r="AA21" s="136"/>
      <c r="AB21" s="136"/>
      <c r="AC21" s="136"/>
      <c r="AD21" s="136"/>
      <c r="AE21" s="136"/>
      <c r="AF21" s="136"/>
      <c r="AG21" s="136"/>
      <c r="AH21" s="136"/>
    </row>
    <row r="22" spans="1:34" ht="14.25" x14ac:dyDescent="0.2">
      <c r="A22" s="161"/>
      <c r="B22" s="162">
        <v>81</v>
      </c>
      <c r="C22" s="163">
        <v>82</v>
      </c>
      <c r="D22" s="162">
        <v>80</v>
      </c>
      <c r="E22" s="164">
        <v>74</v>
      </c>
      <c r="F22" s="165">
        <v>75</v>
      </c>
      <c r="G22" s="165">
        <v>76</v>
      </c>
      <c r="H22" s="162">
        <v>77</v>
      </c>
      <c r="I22" s="164">
        <v>78</v>
      </c>
      <c r="J22" s="162">
        <v>79</v>
      </c>
      <c r="K22" s="163">
        <v>83</v>
      </c>
      <c r="L22" s="164">
        <v>84</v>
      </c>
      <c r="M22" s="165">
        <v>85</v>
      </c>
      <c r="N22" s="165">
        <v>86</v>
      </c>
      <c r="O22" s="165">
        <v>87</v>
      </c>
      <c r="P22" s="165">
        <v>88</v>
      </c>
      <c r="Q22" s="166">
        <v>90</v>
      </c>
      <c r="R22" s="165">
        <v>91</v>
      </c>
      <c r="T22" s="156"/>
      <c r="U22" s="154"/>
      <c r="V22" s="154"/>
      <c r="W22" s="154"/>
      <c r="X22" s="154"/>
      <c r="Y22" s="154"/>
      <c r="Z22" s="136"/>
      <c r="AA22" s="136"/>
      <c r="AB22" s="136"/>
      <c r="AC22" s="136"/>
      <c r="AD22" s="136"/>
      <c r="AE22" s="136"/>
      <c r="AF22" s="136"/>
      <c r="AG22" s="136"/>
      <c r="AH22" s="136"/>
    </row>
    <row r="23" spans="1:34" ht="14.25" x14ac:dyDescent="0.2">
      <c r="A23" s="161"/>
      <c r="B23" s="162" t="s">
        <v>131</v>
      </c>
      <c r="C23" s="163" t="s">
        <v>130</v>
      </c>
      <c r="D23" s="162" t="s">
        <v>129</v>
      </c>
      <c r="E23" s="164" t="s">
        <v>134</v>
      </c>
      <c r="F23" s="165" t="s">
        <v>131</v>
      </c>
      <c r="G23" s="165" t="s">
        <v>131</v>
      </c>
      <c r="H23" s="162" t="s">
        <v>131</v>
      </c>
      <c r="I23" s="164" t="s">
        <v>134</v>
      </c>
      <c r="J23" s="162" t="s">
        <v>131</v>
      </c>
      <c r="K23" s="163" t="s">
        <v>130</v>
      </c>
      <c r="L23" s="164" t="s">
        <v>133</v>
      </c>
      <c r="M23" s="165" t="s">
        <v>131</v>
      </c>
      <c r="N23" s="165" t="s">
        <v>131</v>
      </c>
      <c r="O23" s="165" t="s">
        <v>131</v>
      </c>
      <c r="P23" s="165" t="s">
        <v>131</v>
      </c>
      <c r="Q23" s="162" t="s">
        <v>136</v>
      </c>
      <c r="R23" s="165" t="s">
        <v>131</v>
      </c>
      <c r="T23" s="137"/>
      <c r="U23" s="138">
        <v>1</v>
      </c>
      <c r="V23" s="138">
        <v>4</v>
      </c>
      <c r="W23" s="138">
        <v>5</v>
      </c>
      <c r="X23" s="153" t="s">
        <v>126</v>
      </c>
      <c r="Y23" s="154"/>
      <c r="Z23" s="136"/>
      <c r="AA23" s="136"/>
      <c r="AB23" s="136"/>
      <c r="AC23" s="155"/>
      <c r="AD23" s="136"/>
      <c r="AE23" s="136"/>
      <c r="AF23" s="136"/>
      <c r="AG23" s="136"/>
      <c r="AH23" s="136"/>
    </row>
    <row r="24" spans="1:34" ht="14.25" x14ac:dyDescent="0.2">
      <c r="A24" s="167"/>
      <c r="B24" s="168">
        <v>1</v>
      </c>
      <c r="C24" s="163">
        <v>2</v>
      </c>
      <c r="D24" s="168">
        <v>3</v>
      </c>
      <c r="E24" s="164">
        <v>4</v>
      </c>
      <c r="F24" s="165">
        <v>5</v>
      </c>
      <c r="G24" s="165">
        <v>6</v>
      </c>
      <c r="H24" s="168">
        <v>7</v>
      </c>
      <c r="I24" s="164">
        <v>8</v>
      </c>
      <c r="J24" s="168">
        <v>9</v>
      </c>
      <c r="K24" s="163">
        <v>10</v>
      </c>
      <c r="L24" s="164">
        <v>11</v>
      </c>
      <c r="M24" s="165">
        <v>12</v>
      </c>
      <c r="N24" s="165">
        <v>13</v>
      </c>
      <c r="O24" s="165">
        <v>14</v>
      </c>
      <c r="P24" s="165">
        <v>15</v>
      </c>
      <c r="Q24" s="168">
        <v>16</v>
      </c>
      <c r="R24" s="165">
        <v>17</v>
      </c>
      <c r="T24" s="156"/>
      <c r="U24" s="154"/>
      <c r="V24" s="154"/>
      <c r="W24" s="154"/>
      <c r="X24" s="154"/>
      <c r="Y24" s="154"/>
      <c r="Z24" s="136"/>
      <c r="AA24" s="136"/>
      <c r="AB24" s="136"/>
      <c r="AC24" s="136"/>
      <c r="AD24" s="136"/>
      <c r="AE24" s="136"/>
      <c r="AF24" s="136"/>
      <c r="AG24" s="136"/>
      <c r="AH24" s="136"/>
    </row>
    <row r="25" spans="1:34" s="172" customFormat="1" ht="14.25" x14ac:dyDescent="0.2">
      <c r="A25" s="170" t="s">
        <v>137</v>
      </c>
      <c r="B25" s="174">
        <f t="shared" ref="B25:R25" si="4">B7+B8</f>
        <v>136.29</v>
      </c>
      <c r="C25" s="174">
        <f t="shared" si="4"/>
        <v>121.35000000000001</v>
      </c>
      <c r="D25" s="174">
        <f t="shared" si="4"/>
        <v>79.62</v>
      </c>
      <c r="E25" s="174">
        <f t="shared" si="4"/>
        <v>39.89</v>
      </c>
      <c r="F25" s="174">
        <f t="shared" si="4"/>
        <v>156.04</v>
      </c>
      <c r="G25" s="174">
        <f t="shared" si="4"/>
        <v>145.55000000000001</v>
      </c>
      <c r="H25" s="174">
        <f t="shared" si="4"/>
        <v>114.5</v>
      </c>
      <c r="I25" s="174">
        <f t="shared" si="4"/>
        <v>36.270000000000003</v>
      </c>
      <c r="J25" s="174">
        <f t="shared" si="4"/>
        <v>166.55</v>
      </c>
      <c r="K25" s="174">
        <f t="shared" si="4"/>
        <v>103.89</v>
      </c>
      <c r="L25" s="174">
        <f t="shared" si="4"/>
        <v>110.86</v>
      </c>
      <c r="M25" s="174">
        <f t="shared" si="4"/>
        <v>139.11000000000001</v>
      </c>
      <c r="N25" s="174">
        <f t="shared" si="4"/>
        <v>147.87</v>
      </c>
      <c r="O25" s="174">
        <f t="shared" si="4"/>
        <v>83.259999999999991</v>
      </c>
      <c r="P25" s="174">
        <f t="shared" si="4"/>
        <v>152.94</v>
      </c>
      <c r="Q25" s="174">
        <f t="shared" si="4"/>
        <v>159.01</v>
      </c>
      <c r="R25" s="174">
        <f t="shared" si="4"/>
        <v>187.48</v>
      </c>
      <c r="T25" s="156"/>
      <c r="U25" s="154"/>
      <c r="V25" s="154"/>
      <c r="W25" s="154"/>
      <c r="X25" s="154"/>
      <c r="Y25" s="154"/>
      <c r="Z25" s="136"/>
      <c r="AA25" s="136"/>
      <c r="AB25" s="136"/>
      <c r="AC25" s="136"/>
      <c r="AD25" s="136"/>
      <c r="AE25" s="136"/>
      <c r="AF25" s="136"/>
      <c r="AG25" s="136"/>
      <c r="AH25" s="136"/>
    </row>
    <row r="26" spans="1:34" ht="14.25" x14ac:dyDescent="0.2">
      <c r="A26" s="167" t="s">
        <v>138</v>
      </c>
      <c r="B26" s="175">
        <f t="shared" ref="B26:R26" si="5">SUM(B9:B18)</f>
        <v>161.76000000000002</v>
      </c>
      <c r="C26" s="175">
        <f t="shared" si="5"/>
        <v>203.32999999999998</v>
      </c>
      <c r="D26" s="175">
        <f t="shared" si="5"/>
        <v>321.27</v>
      </c>
      <c r="E26" s="175">
        <f t="shared" si="5"/>
        <v>189.41</v>
      </c>
      <c r="F26" s="175">
        <f t="shared" si="5"/>
        <v>189.01</v>
      </c>
      <c r="G26" s="175">
        <f t="shared" si="5"/>
        <v>121.83</v>
      </c>
      <c r="H26" s="175">
        <f t="shared" si="5"/>
        <v>541.42999999999995</v>
      </c>
      <c r="I26" s="175">
        <f t="shared" si="5"/>
        <v>510.79000000000008</v>
      </c>
      <c r="J26" s="175">
        <f t="shared" si="5"/>
        <v>432.04999999999995</v>
      </c>
      <c r="K26" s="175">
        <f t="shared" si="5"/>
        <v>547.46</v>
      </c>
      <c r="L26" s="175">
        <f t="shared" si="5"/>
        <v>378.32999999999993</v>
      </c>
      <c r="M26" s="175">
        <f t="shared" si="5"/>
        <v>376.9</v>
      </c>
      <c r="N26" s="175">
        <f t="shared" si="5"/>
        <v>465.15000000000003</v>
      </c>
      <c r="O26" s="175">
        <f t="shared" si="5"/>
        <v>422.12</v>
      </c>
      <c r="P26" s="175">
        <f t="shared" si="5"/>
        <v>206.85999999999999</v>
      </c>
      <c r="Q26" s="175">
        <f t="shared" si="5"/>
        <v>178.22</v>
      </c>
      <c r="R26" s="175">
        <f t="shared" si="5"/>
        <v>255.47</v>
      </c>
      <c r="T26" s="156"/>
      <c r="U26" s="139">
        <v>2</v>
      </c>
      <c r="V26" s="139">
        <v>3</v>
      </c>
      <c r="W26" s="154"/>
      <c r="X26" s="153" t="s">
        <v>127</v>
      </c>
      <c r="Y26" s="154"/>
      <c r="Z26" s="136"/>
      <c r="AA26" s="136"/>
      <c r="AB26" s="136"/>
      <c r="AC26" s="136"/>
      <c r="AD26" s="136"/>
      <c r="AE26" s="136"/>
      <c r="AF26" s="136"/>
      <c r="AG26" s="136"/>
      <c r="AH26" s="136"/>
    </row>
    <row r="29" spans="1:34" x14ac:dyDescent="0.2">
      <c r="B29" s="177"/>
    </row>
    <row r="34" spans="1:21" x14ac:dyDescent="0.2">
      <c r="A34" s="161"/>
      <c r="B34" s="162" t="s">
        <v>34</v>
      </c>
      <c r="C34" s="162" t="s">
        <v>34</v>
      </c>
      <c r="D34" s="162" t="s">
        <v>34</v>
      </c>
      <c r="E34" s="162" t="s">
        <v>34</v>
      </c>
      <c r="F34" s="162" t="s">
        <v>34</v>
      </c>
      <c r="H34" s="163" t="s">
        <v>34</v>
      </c>
      <c r="I34" s="163" t="s">
        <v>34</v>
      </c>
      <c r="K34" s="165" t="s">
        <v>32</v>
      </c>
      <c r="L34" s="165" t="s">
        <v>32</v>
      </c>
      <c r="M34" s="165" t="s">
        <v>32</v>
      </c>
      <c r="N34" s="165" t="s">
        <v>32</v>
      </c>
      <c r="O34" s="165" t="s">
        <v>32</v>
      </c>
      <c r="P34" s="165" t="s">
        <v>32</v>
      </c>
      <c r="Q34" s="165" t="s">
        <v>32</v>
      </c>
      <c r="S34" s="164" t="s">
        <v>32</v>
      </c>
      <c r="T34" s="164" t="s">
        <v>32</v>
      </c>
      <c r="U34" s="164" t="s">
        <v>32</v>
      </c>
    </row>
    <row r="35" spans="1:21" x14ac:dyDescent="0.2">
      <c r="A35" s="161"/>
      <c r="B35" s="162">
        <v>81</v>
      </c>
      <c r="C35" s="162">
        <v>80</v>
      </c>
      <c r="D35" s="162">
        <v>77</v>
      </c>
      <c r="E35" s="162">
        <v>79</v>
      </c>
      <c r="F35" s="166">
        <v>90</v>
      </c>
      <c r="H35" s="163">
        <v>82</v>
      </c>
      <c r="I35" s="163">
        <v>83</v>
      </c>
      <c r="K35" s="165">
        <v>75</v>
      </c>
      <c r="L35" s="165">
        <v>76</v>
      </c>
      <c r="M35" s="165">
        <v>85</v>
      </c>
      <c r="N35" s="165">
        <v>86</v>
      </c>
      <c r="O35" s="165">
        <v>87</v>
      </c>
      <c r="P35" s="165">
        <v>88</v>
      </c>
      <c r="Q35" s="165">
        <v>91</v>
      </c>
      <c r="S35" s="164">
        <v>74</v>
      </c>
      <c r="T35" s="164">
        <v>78</v>
      </c>
      <c r="U35" s="164">
        <v>84</v>
      </c>
    </row>
    <row r="36" spans="1:21" x14ac:dyDescent="0.2">
      <c r="A36" s="161"/>
      <c r="B36" s="162" t="s">
        <v>131</v>
      </c>
      <c r="C36" s="162" t="s">
        <v>132</v>
      </c>
      <c r="D36" s="162" t="s">
        <v>132</v>
      </c>
      <c r="E36" s="162" t="s">
        <v>131</v>
      </c>
      <c r="F36" s="162" t="s">
        <v>131</v>
      </c>
      <c r="H36" s="163" t="s">
        <v>130</v>
      </c>
      <c r="I36" s="163" t="s">
        <v>130</v>
      </c>
      <c r="K36" s="165" t="s">
        <v>131</v>
      </c>
      <c r="L36" s="165" t="s">
        <v>132</v>
      </c>
      <c r="M36" s="165" t="s">
        <v>129</v>
      </c>
      <c r="N36" s="165" t="s">
        <v>129</v>
      </c>
      <c r="O36" s="165" t="s">
        <v>132</v>
      </c>
      <c r="P36" s="165" t="s">
        <v>129</v>
      </c>
      <c r="Q36" s="165" t="s">
        <v>131</v>
      </c>
      <c r="S36" s="164" t="s">
        <v>134</v>
      </c>
      <c r="T36" s="164" t="s">
        <v>134</v>
      </c>
      <c r="U36" s="164" t="s">
        <v>133</v>
      </c>
    </row>
    <row r="37" spans="1:21" x14ac:dyDescent="0.2">
      <c r="A37" s="167"/>
      <c r="B37" s="168">
        <v>1</v>
      </c>
      <c r="C37" s="168">
        <v>3</v>
      </c>
      <c r="D37" s="168">
        <v>7</v>
      </c>
      <c r="E37" s="168">
        <v>9</v>
      </c>
      <c r="F37" s="168">
        <v>16</v>
      </c>
      <c r="H37" s="163">
        <v>2</v>
      </c>
      <c r="I37" s="163">
        <v>10</v>
      </c>
      <c r="K37" s="165">
        <v>5</v>
      </c>
      <c r="L37" s="165">
        <v>6</v>
      </c>
      <c r="M37" s="165">
        <v>12</v>
      </c>
      <c r="N37" s="165">
        <v>13</v>
      </c>
      <c r="O37" s="165">
        <v>14</v>
      </c>
      <c r="P37" s="165">
        <v>15</v>
      </c>
      <c r="Q37" s="165">
        <v>17</v>
      </c>
      <c r="S37" s="164">
        <v>4</v>
      </c>
      <c r="T37" s="164">
        <v>8</v>
      </c>
      <c r="U37" s="164">
        <v>11</v>
      </c>
    </row>
    <row r="38" spans="1:21" x14ac:dyDescent="0.2">
      <c r="A38" s="167" t="s">
        <v>139</v>
      </c>
      <c r="B38" s="169">
        <v>2.4560185185185185E-2</v>
      </c>
      <c r="C38" s="169">
        <v>2.5775462962962962E-2</v>
      </c>
      <c r="D38" s="169">
        <v>2.4826388888888887E-2</v>
      </c>
      <c r="E38" s="169">
        <v>2.6006944444444447E-2</v>
      </c>
      <c r="F38" s="169">
        <v>2.3946759259259261E-2</v>
      </c>
      <c r="H38" s="169">
        <v>2.5347222222222219E-2</v>
      </c>
      <c r="I38" s="169">
        <v>2.6574074074074073E-2</v>
      </c>
      <c r="K38" s="169">
        <v>2.6851851851851849E-2</v>
      </c>
      <c r="L38" s="169">
        <v>2.7407407407407408E-2</v>
      </c>
      <c r="M38" s="169">
        <v>2.7592592592592596E-2</v>
      </c>
      <c r="N38" s="169">
        <v>2.2222222222222223E-2</v>
      </c>
      <c r="O38" s="169">
        <v>2.2685185185185183E-2</v>
      </c>
      <c r="P38" s="169">
        <v>2.3217592592592592E-2</v>
      </c>
      <c r="Q38" s="169">
        <v>2.4421296296296292E-2</v>
      </c>
      <c r="S38" s="169">
        <v>2.6157407407407407E-2</v>
      </c>
      <c r="T38" s="169">
        <v>2.521990740740741E-2</v>
      </c>
      <c r="U38" s="169">
        <v>2.7291666666666662E-2</v>
      </c>
    </row>
    <row r="39" spans="1:21" x14ac:dyDescent="0.2">
      <c r="A39" s="170" t="s">
        <v>111</v>
      </c>
      <c r="B39" s="171">
        <v>118.17</v>
      </c>
      <c r="C39" s="171">
        <v>79.62</v>
      </c>
      <c r="D39" s="171">
        <v>114.5</v>
      </c>
      <c r="E39" s="171">
        <v>151.83000000000001</v>
      </c>
      <c r="F39" s="171">
        <v>159.01</v>
      </c>
      <c r="H39" s="171">
        <v>97.04</v>
      </c>
      <c r="I39" s="171">
        <v>103.46</v>
      </c>
      <c r="K39" s="171">
        <v>142.94999999999999</v>
      </c>
      <c r="L39" s="171">
        <v>89.12</v>
      </c>
      <c r="M39" s="171">
        <v>134.08000000000001</v>
      </c>
      <c r="N39" s="171">
        <v>132.05000000000001</v>
      </c>
      <c r="O39" s="171">
        <v>82.57</v>
      </c>
      <c r="P39" s="171">
        <v>126.69</v>
      </c>
      <c r="Q39" s="171">
        <v>148.44</v>
      </c>
      <c r="S39" s="171">
        <v>37.54</v>
      </c>
      <c r="T39" s="171">
        <v>25.44</v>
      </c>
      <c r="U39" s="171">
        <v>98.25</v>
      </c>
    </row>
    <row r="40" spans="1:21" x14ac:dyDescent="0.2">
      <c r="A40" s="170" t="s">
        <v>112</v>
      </c>
      <c r="B40" s="171">
        <v>18.12</v>
      </c>
      <c r="C40" s="171">
        <v>0</v>
      </c>
      <c r="D40" s="171">
        <v>0</v>
      </c>
      <c r="E40" s="171">
        <v>14.72</v>
      </c>
      <c r="F40" s="171">
        <v>0</v>
      </c>
      <c r="H40" s="171">
        <v>24.31</v>
      </c>
      <c r="I40" s="171">
        <v>0.43</v>
      </c>
      <c r="K40" s="171">
        <v>13.09</v>
      </c>
      <c r="L40" s="171">
        <v>56.43</v>
      </c>
      <c r="M40" s="171">
        <v>5.03</v>
      </c>
      <c r="N40" s="171">
        <v>15.82</v>
      </c>
      <c r="O40" s="171">
        <v>0.69</v>
      </c>
      <c r="P40" s="171">
        <v>26.25</v>
      </c>
      <c r="Q40" s="171">
        <v>39.04</v>
      </c>
      <c r="S40" s="171">
        <v>2.35</v>
      </c>
      <c r="T40" s="171">
        <v>10.83</v>
      </c>
      <c r="U40" s="171">
        <v>12.61</v>
      </c>
    </row>
    <row r="41" spans="1:21" x14ac:dyDescent="0.2">
      <c r="A41" s="167" t="s">
        <v>113</v>
      </c>
      <c r="B41" s="166">
        <v>3.15</v>
      </c>
      <c r="C41" s="173">
        <v>72.790000000000006</v>
      </c>
      <c r="D41" s="173">
        <v>140.29</v>
      </c>
      <c r="E41" s="173">
        <v>65.13</v>
      </c>
      <c r="F41" s="173">
        <v>55.47</v>
      </c>
      <c r="H41" s="173">
        <v>13.38</v>
      </c>
      <c r="I41" s="173">
        <v>68.69</v>
      </c>
      <c r="K41" s="173">
        <v>9.2200000000000006</v>
      </c>
      <c r="L41" s="173">
        <v>101.36</v>
      </c>
      <c r="M41" s="173">
        <v>116.45</v>
      </c>
      <c r="N41" s="173">
        <v>85.82</v>
      </c>
      <c r="O41" s="173">
        <v>58.69</v>
      </c>
      <c r="P41" s="173">
        <v>24.6</v>
      </c>
      <c r="Q41" s="173">
        <v>1.06</v>
      </c>
      <c r="S41" s="166">
        <v>1.07</v>
      </c>
      <c r="T41" s="173">
        <v>0.79</v>
      </c>
      <c r="U41" s="173">
        <v>8.23</v>
      </c>
    </row>
    <row r="42" spans="1:21" x14ac:dyDescent="0.2">
      <c r="A42" s="167" t="s">
        <v>114</v>
      </c>
      <c r="B42" s="166">
        <v>43.31</v>
      </c>
      <c r="C42" s="173">
        <v>36.5</v>
      </c>
      <c r="D42" s="173">
        <v>111.38</v>
      </c>
      <c r="E42" s="173">
        <v>117.37</v>
      </c>
      <c r="F42" s="173">
        <v>96.9</v>
      </c>
      <c r="H42" s="173">
        <v>7.91</v>
      </c>
      <c r="I42" s="173">
        <v>86.81</v>
      </c>
      <c r="K42" s="173">
        <v>39.15</v>
      </c>
      <c r="L42" s="173">
        <v>4.6500000000000004</v>
      </c>
      <c r="M42" s="173">
        <v>125.15</v>
      </c>
      <c r="N42" s="173">
        <v>88.22</v>
      </c>
      <c r="O42" s="173">
        <v>174.15</v>
      </c>
      <c r="P42" s="173">
        <v>159.25</v>
      </c>
      <c r="Q42" s="173">
        <v>130.53</v>
      </c>
      <c r="S42" s="166">
        <v>1</v>
      </c>
      <c r="T42" s="173">
        <v>42.19</v>
      </c>
      <c r="U42" s="173">
        <v>0.62</v>
      </c>
    </row>
    <row r="43" spans="1:21" x14ac:dyDescent="0.2">
      <c r="A43" s="167" t="s">
        <v>115</v>
      </c>
      <c r="B43" s="166">
        <v>106.41</v>
      </c>
      <c r="C43" s="173">
        <v>70.760000000000005</v>
      </c>
      <c r="D43" s="173">
        <v>123.41</v>
      </c>
      <c r="E43" s="173">
        <v>85.77</v>
      </c>
      <c r="F43" s="173">
        <v>25.54</v>
      </c>
      <c r="H43" s="173">
        <v>91.75</v>
      </c>
      <c r="I43" s="173">
        <v>135.4</v>
      </c>
      <c r="K43" s="173">
        <v>104.14</v>
      </c>
      <c r="L43" s="173">
        <v>13.88</v>
      </c>
      <c r="M43" s="173">
        <v>107.41</v>
      </c>
      <c r="N43" s="173">
        <v>98.44</v>
      </c>
      <c r="O43" s="173">
        <v>54.2</v>
      </c>
      <c r="P43" s="173">
        <v>21.56</v>
      </c>
      <c r="Q43" s="173">
        <v>88.69</v>
      </c>
      <c r="S43" s="166">
        <v>0</v>
      </c>
      <c r="T43" s="173">
        <v>98.96</v>
      </c>
      <c r="U43" s="173">
        <v>3.22</v>
      </c>
    </row>
    <row r="44" spans="1:21" x14ac:dyDescent="0.2">
      <c r="A44" s="167" t="s">
        <v>116</v>
      </c>
      <c r="B44" s="166">
        <v>1.49</v>
      </c>
      <c r="C44" s="173">
        <v>0.5</v>
      </c>
      <c r="D44" s="173">
        <v>0</v>
      </c>
      <c r="E44" s="173">
        <v>1.22</v>
      </c>
      <c r="F44" s="173">
        <v>0</v>
      </c>
      <c r="H44" s="173">
        <v>45.16</v>
      </c>
      <c r="I44" s="173">
        <v>155.46</v>
      </c>
      <c r="K44" s="173">
        <v>35.56</v>
      </c>
      <c r="L44" s="173">
        <v>1.94</v>
      </c>
      <c r="M44" s="173">
        <v>27.89</v>
      </c>
      <c r="N44" s="173">
        <v>142.22</v>
      </c>
      <c r="O44" s="173">
        <v>1.1299999999999999</v>
      </c>
      <c r="P44" s="173">
        <v>0.76</v>
      </c>
      <c r="Q44" s="173">
        <v>0</v>
      </c>
      <c r="S44" s="166">
        <v>1.03</v>
      </c>
      <c r="T44" s="173">
        <v>93.23</v>
      </c>
      <c r="U44" s="173">
        <v>54.52</v>
      </c>
    </row>
    <row r="45" spans="1:21" x14ac:dyDescent="0.2">
      <c r="A45" s="167" t="s">
        <v>117</v>
      </c>
      <c r="B45" s="166">
        <v>7.4</v>
      </c>
      <c r="C45" s="173">
        <v>140.72</v>
      </c>
      <c r="D45" s="173">
        <v>0</v>
      </c>
      <c r="E45" s="173">
        <v>0</v>
      </c>
      <c r="F45" s="173">
        <v>0</v>
      </c>
      <c r="H45" s="173">
        <v>0</v>
      </c>
      <c r="I45" s="173">
        <v>68.88</v>
      </c>
      <c r="K45" s="173">
        <v>0.35</v>
      </c>
      <c r="L45" s="173">
        <v>0</v>
      </c>
      <c r="M45" s="173">
        <v>0</v>
      </c>
      <c r="N45" s="173">
        <v>38</v>
      </c>
      <c r="O45" s="173">
        <v>97.2</v>
      </c>
      <c r="P45" s="173">
        <v>0</v>
      </c>
      <c r="Q45" s="173">
        <v>0</v>
      </c>
      <c r="S45" s="166">
        <v>0</v>
      </c>
      <c r="T45" s="173">
        <v>30.05</v>
      </c>
      <c r="U45" s="173">
        <v>163.04</v>
      </c>
    </row>
    <row r="46" spans="1:21" x14ac:dyDescent="0.2">
      <c r="A46" s="167" t="s">
        <v>118</v>
      </c>
      <c r="B46" s="166">
        <v>0</v>
      </c>
      <c r="C46" s="173">
        <v>0</v>
      </c>
      <c r="D46" s="173">
        <v>0</v>
      </c>
      <c r="E46" s="173">
        <v>0</v>
      </c>
      <c r="F46" s="173">
        <v>0</v>
      </c>
      <c r="H46" s="173">
        <v>0</v>
      </c>
      <c r="I46" s="173">
        <v>3.74</v>
      </c>
      <c r="K46" s="173">
        <v>0</v>
      </c>
      <c r="L46" s="173">
        <v>0</v>
      </c>
      <c r="M46" s="173">
        <v>0</v>
      </c>
      <c r="N46" s="173">
        <v>5.83</v>
      </c>
      <c r="O46" s="173">
        <v>36.75</v>
      </c>
      <c r="P46" s="173">
        <v>0</v>
      </c>
      <c r="Q46" s="173">
        <v>0</v>
      </c>
      <c r="S46" s="166">
        <v>22.98</v>
      </c>
      <c r="T46" s="173">
        <v>47.52</v>
      </c>
      <c r="U46" s="173">
        <v>19.940000000000001</v>
      </c>
    </row>
    <row r="47" spans="1:21" x14ac:dyDescent="0.2">
      <c r="A47" s="167" t="s">
        <v>119</v>
      </c>
      <c r="B47" s="166">
        <v>0</v>
      </c>
      <c r="C47" s="173">
        <v>0</v>
      </c>
      <c r="D47" s="173">
        <v>24.47</v>
      </c>
      <c r="E47" s="173">
        <v>13.64</v>
      </c>
      <c r="F47" s="173">
        <v>0</v>
      </c>
      <c r="H47" s="173">
        <v>14.7</v>
      </c>
      <c r="I47" s="173">
        <v>24.14</v>
      </c>
      <c r="K47" s="173">
        <v>0.59</v>
      </c>
      <c r="L47" s="173">
        <v>0</v>
      </c>
      <c r="M47" s="173">
        <v>0</v>
      </c>
      <c r="N47" s="173">
        <v>4.75</v>
      </c>
      <c r="O47" s="173">
        <v>0</v>
      </c>
      <c r="P47" s="173">
        <v>0.69</v>
      </c>
      <c r="Q47" s="173">
        <v>0</v>
      </c>
      <c r="S47" s="166">
        <v>86.42</v>
      </c>
      <c r="T47" s="173">
        <v>27.22</v>
      </c>
      <c r="U47" s="173">
        <v>18.13</v>
      </c>
    </row>
    <row r="48" spans="1:21" x14ac:dyDescent="0.2">
      <c r="A48" s="167" t="s">
        <v>120</v>
      </c>
      <c r="B48" s="166">
        <v>0</v>
      </c>
      <c r="C48" s="173">
        <v>0</v>
      </c>
      <c r="D48" s="173">
        <v>67.150000000000006</v>
      </c>
      <c r="E48" s="173">
        <v>124.24</v>
      </c>
      <c r="F48" s="173">
        <v>0</v>
      </c>
      <c r="H48" s="173">
        <v>0</v>
      </c>
      <c r="I48" s="173">
        <v>4.34</v>
      </c>
      <c r="K48" s="173">
        <v>0</v>
      </c>
      <c r="L48" s="173">
        <v>0</v>
      </c>
      <c r="M48" s="173">
        <v>0</v>
      </c>
      <c r="N48" s="173">
        <v>1.87</v>
      </c>
      <c r="O48" s="173">
        <v>0</v>
      </c>
      <c r="P48" s="173">
        <v>0</v>
      </c>
      <c r="Q48" s="173">
        <v>0</v>
      </c>
      <c r="S48" s="166">
        <v>1.25</v>
      </c>
      <c r="T48" s="173">
        <v>100.56</v>
      </c>
      <c r="U48" s="173">
        <v>20.14</v>
      </c>
    </row>
    <row r="49" spans="1:21" x14ac:dyDescent="0.2">
      <c r="A49" s="167" t="s">
        <v>121</v>
      </c>
      <c r="B49" s="166">
        <v>0</v>
      </c>
      <c r="C49" s="173">
        <v>0</v>
      </c>
      <c r="D49" s="173">
        <v>73.14</v>
      </c>
      <c r="E49" s="173">
        <v>9.7799999999999994</v>
      </c>
      <c r="F49" s="173">
        <v>0</v>
      </c>
      <c r="H49" s="173">
        <v>30.43</v>
      </c>
      <c r="I49" s="173">
        <v>0</v>
      </c>
      <c r="K49" s="173">
        <v>0</v>
      </c>
      <c r="L49" s="173">
        <v>0</v>
      </c>
      <c r="M49" s="173">
        <v>0</v>
      </c>
      <c r="N49" s="173">
        <v>0</v>
      </c>
      <c r="O49" s="173">
        <v>0</v>
      </c>
      <c r="P49" s="173">
        <v>0</v>
      </c>
      <c r="Q49" s="173">
        <v>0</v>
      </c>
      <c r="S49" s="166">
        <v>0</v>
      </c>
      <c r="T49" s="173">
        <v>9.93</v>
      </c>
      <c r="U49" s="173">
        <v>21.52</v>
      </c>
    </row>
    <row r="50" spans="1:21" x14ac:dyDescent="0.2">
      <c r="A50" s="167" t="s">
        <v>122</v>
      </c>
      <c r="B50" s="166">
        <v>0</v>
      </c>
      <c r="C50" s="173">
        <v>0</v>
      </c>
      <c r="D50" s="173">
        <v>1.59</v>
      </c>
      <c r="E50" s="173">
        <v>14.9</v>
      </c>
      <c r="F50" s="173">
        <v>0.31</v>
      </c>
      <c r="H50" s="173">
        <v>0</v>
      </c>
      <c r="I50" s="173">
        <v>0</v>
      </c>
      <c r="K50" s="173">
        <v>0</v>
      </c>
      <c r="L50" s="173">
        <v>0</v>
      </c>
      <c r="M50" s="173">
        <v>0</v>
      </c>
      <c r="N50" s="173">
        <v>0</v>
      </c>
      <c r="O50" s="173">
        <v>0</v>
      </c>
      <c r="P50" s="173">
        <v>0</v>
      </c>
      <c r="Q50" s="173">
        <v>35.19</v>
      </c>
      <c r="S50" s="166">
        <v>75.66</v>
      </c>
      <c r="T50" s="173">
        <v>60.34</v>
      </c>
      <c r="U50" s="173">
        <v>68.97</v>
      </c>
    </row>
    <row r="51" spans="1:21" x14ac:dyDescent="0.2">
      <c r="D51" s="159"/>
      <c r="E51" s="159"/>
      <c r="F51" s="159"/>
      <c r="H51" s="158"/>
      <c r="K51" s="158"/>
      <c r="L51" s="158"/>
      <c r="S51" s="158"/>
      <c r="T51" s="159"/>
      <c r="U51" s="159"/>
    </row>
    <row r="52" spans="1:21" x14ac:dyDescent="0.2">
      <c r="D52" s="159"/>
      <c r="E52" s="159"/>
      <c r="F52" s="159"/>
      <c r="H52" s="158"/>
      <c r="K52" s="158"/>
      <c r="L52" s="158"/>
      <c r="S52" s="158"/>
      <c r="T52" s="159"/>
      <c r="U52" s="159"/>
    </row>
    <row r="53" spans="1:21" x14ac:dyDescent="0.2">
      <c r="A53" s="161"/>
      <c r="B53" s="162" t="s">
        <v>34</v>
      </c>
      <c r="C53" s="162" t="s">
        <v>34</v>
      </c>
      <c r="D53" s="162" t="s">
        <v>34</v>
      </c>
      <c r="E53" s="162" t="s">
        <v>34</v>
      </c>
      <c r="F53" s="162" t="s">
        <v>34</v>
      </c>
      <c r="H53" s="163" t="s">
        <v>34</v>
      </c>
      <c r="I53" s="163" t="s">
        <v>34</v>
      </c>
      <c r="K53" s="165" t="s">
        <v>32</v>
      </c>
      <c r="L53" s="165" t="s">
        <v>32</v>
      </c>
      <c r="M53" s="165" t="s">
        <v>32</v>
      </c>
      <c r="N53" s="165" t="s">
        <v>32</v>
      </c>
      <c r="O53" s="165" t="s">
        <v>32</v>
      </c>
      <c r="P53" s="165" t="s">
        <v>32</v>
      </c>
      <c r="Q53" s="165" t="s">
        <v>32</v>
      </c>
      <c r="S53" s="164" t="s">
        <v>32</v>
      </c>
      <c r="T53" s="164" t="s">
        <v>32</v>
      </c>
      <c r="U53" s="164" t="s">
        <v>32</v>
      </c>
    </row>
    <row r="54" spans="1:21" x14ac:dyDescent="0.2">
      <c r="A54" s="161"/>
      <c r="B54" s="162">
        <v>81</v>
      </c>
      <c r="C54" s="162">
        <v>80</v>
      </c>
      <c r="D54" s="162">
        <v>77</v>
      </c>
      <c r="E54" s="162">
        <v>79</v>
      </c>
      <c r="F54" s="166">
        <v>90</v>
      </c>
      <c r="H54" s="163">
        <v>82</v>
      </c>
      <c r="I54" s="163">
        <v>83</v>
      </c>
      <c r="K54" s="165">
        <v>75</v>
      </c>
      <c r="L54" s="165">
        <v>76</v>
      </c>
      <c r="M54" s="165">
        <v>85</v>
      </c>
      <c r="N54" s="165">
        <v>86</v>
      </c>
      <c r="O54" s="165">
        <v>87</v>
      </c>
      <c r="P54" s="165">
        <v>88</v>
      </c>
      <c r="Q54" s="165">
        <v>91</v>
      </c>
      <c r="S54" s="164">
        <v>74</v>
      </c>
      <c r="T54" s="164">
        <v>78</v>
      </c>
      <c r="U54" s="164">
        <v>84</v>
      </c>
    </row>
    <row r="55" spans="1:21" x14ac:dyDescent="0.2">
      <c r="A55" s="161"/>
      <c r="B55" s="162" t="s">
        <v>131</v>
      </c>
      <c r="C55" s="162" t="s">
        <v>131</v>
      </c>
      <c r="D55" s="162" t="s">
        <v>132</v>
      </c>
      <c r="E55" s="162" t="s">
        <v>131</v>
      </c>
      <c r="F55" s="162" t="s">
        <v>129</v>
      </c>
      <c r="H55" s="163" t="s">
        <v>130</v>
      </c>
      <c r="I55" s="163" t="s">
        <v>130</v>
      </c>
      <c r="K55" s="165" t="s">
        <v>129</v>
      </c>
      <c r="L55" s="165" t="s">
        <v>131</v>
      </c>
      <c r="M55" s="165" t="s">
        <v>131</v>
      </c>
      <c r="N55" s="165" t="s">
        <v>129</v>
      </c>
      <c r="O55" s="165" t="s">
        <v>132</v>
      </c>
      <c r="P55" s="165" t="s">
        <v>131</v>
      </c>
      <c r="Q55" s="165" t="s">
        <v>129</v>
      </c>
      <c r="S55" s="164" t="s">
        <v>134</v>
      </c>
      <c r="T55" s="164" t="s">
        <v>134</v>
      </c>
      <c r="U55" s="164" t="s">
        <v>130</v>
      </c>
    </row>
    <row r="56" spans="1:21" x14ac:dyDescent="0.2">
      <c r="A56" s="167"/>
      <c r="B56" s="168">
        <v>1</v>
      </c>
      <c r="C56" s="168">
        <v>3</v>
      </c>
      <c r="D56" s="168">
        <v>7</v>
      </c>
      <c r="E56" s="168">
        <v>9</v>
      </c>
      <c r="F56" s="168">
        <v>16</v>
      </c>
      <c r="H56" s="163">
        <v>2</v>
      </c>
      <c r="I56" s="163">
        <v>10</v>
      </c>
      <c r="K56" s="165">
        <v>5</v>
      </c>
      <c r="L56" s="165">
        <v>6</v>
      </c>
      <c r="M56" s="165">
        <v>12</v>
      </c>
      <c r="N56" s="165">
        <v>13</v>
      </c>
      <c r="O56" s="165">
        <v>14</v>
      </c>
      <c r="P56" s="165">
        <v>15</v>
      </c>
      <c r="Q56" s="165">
        <v>17</v>
      </c>
      <c r="S56" s="164">
        <v>4</v>
      </c>
      <c r="T56" s="164">
        <v>8</v>
      </c>
      <c r="U56" s="164">
        <v>11</v>
      </c>
    </row>
    <row r="57" spans="1:21" x14ac:dyDescent="0.2">
      <c r="A57" s="170" t="s">
        <v>140</v>
      </c>
      <c r="B57" s="174">
        <f>B39+B40</f>
        <v>136.29</v>
      </c>
      <c r="C57" s="174">
        <f>C39+C40</f>
        <v>79.62</v>
      </c>
      <c r="D57" s="174">
        <f>D39+D40</f>
        <v>114.5</v>
      </c>
      <c r="E57" s="174">
        <f>E39+E40</f>
        <v>166.55</v>
      </c>
      <c r="F57" s="174">
        <f>F39+F40</f>
        <v>159.01</v>
      </c>
      <c r="H57" s="174">
        <f>H39+H40</f>
        <v>121.35000000000001</v>
      </c>
      <c r="I57" s="174">
        <f>I39+I40</f>
        <v>103.89</v>
      </c>
      <c r="K57" s="174">
        <f t="shared" ref="K57:Q57" si="6">K39+K40</f>
        <v>156.04</v>
      </c>
      <c r="L57" s="174">
        <f t="shared" si="6"/>
        <v>145.55000000000001</v>
      </c>
      <c r="M57" s="174">
        <f t="shared" si="6"/>
        <v>139.11000000000001</v>
      </c>
      <c r="N57" s="174">
        <f t="shared" si="6"/>
        <v>147.87</v>
      </c>
      <c r="O57" s="174">
        <f t="shared" si="6"/>
        <v>83.259999999999991</v>
      </c>
      <c r="P57" s="174">
        <f t="shared" si="6"/>
        <v>152.94</v>
      </c>
      <c r="Q57" s="174">
        <f t="shared" si="6"/>
        <v>187.48</v>
      </c>
      <c r="S57" s="174">
        <f>S39+S40</f>
        <v>39.89</v>
      </c>
      <c r="T57" s="174">
        <f>T39+T40</f>
        <v>36.270000000000003</v>
      </c>
      <c r="U57" s="174">
        <f>U39+U40</f>
        <v>110.86</v>
      </c>
    </row>
    <row r="58" spans="1:21" x14ac:dyDescent="0.2">
      <c r="A58" s="167" t="s">
        <v>141</v>
      </c>
      <c r="B58" s="175">
        <f>SUM(B41:B50)</f>
        <v>161.76000000000002</v>
      </c>
      <c r="C58" s="175">
        <f>SUM(C41:C50)</f>
        <v>321.27</v>
      </c>
      <c r="D58" s="175">
        <f>SUM(D41:D50)</f>
        <v>541.42999999999995</v>
      </c>
      <c r="E58" s="175">
        <f>SUM(E41:E50)</f>
        <v>432.04999999999995</v>
      </c>
      <c r="F58" s="175">
        <f>SUM(F41:F50)</f>
        <v>178.22</v>
      </c>
      <c r="H58" s="175">
        <f>SUM(H41:H50)</f>
        <v>203.32999999999998</v>
      </c>
      <c r="I58" s="175">
        <f>SUM(I41:I50)</f>
        <v>547.46</v>
      </c>
      <c r="K58" s="175">
        <f t="shared" ref="K58:Q58" si="7">SUM(K41:K50)</f>
        <v>189.01</v>
      </c>
      <c r="L58" s="175">
        <f t="shared" si="7"/>
        <v>121.83</v>
      </c>
      <c r="M58" s="175">
        <f t="shared" si="7"/>
        <v>376.9</v>
      </c>
      <c r="N58" s="175">
        <f t="shared" si="7"/>
        <v>465.15000000000003</v>
      </c>
      <c r="O58" s="175">
        <f t="shared" si="7"/>
        <v>422.12</v>
      </c>
      <c r="P58" s="175">
        <f t="shared" si="7"/>
        <v>206.85999999999999</v>
      </c>
      <c r="Q58" s="175">
        <f t="shared" si="7"/>
        <v>255.47</v>
      </c>
      <c r="S58" s="175">
        <f>SUM(S41:S50)</f>
        <v>189.41</v>
      </c>
      <c r="T58" s="175">
        <f>SUM(T41:T50)</f>
        <v>510.79000000000008</v>
      </c>
      <c r="U58" s="175">
        <f>SUM(U41:U50)</f>
        <v>378.32999999999993</v>
      </c>
    </row>
    <row r="59" spans="1:21" x14ac:dyDescent="0.2">
      <c r="H59" s="158"/>
    </row>
  </sheetData>
  <phoneticPr fontId="2" type="noConversion"/>
  <pageMargins left="0.75" right="0.75" top="1" bottom="1" header="0.51180555555555551" footer="0.51180555555555551"/>
  <pageSetup paperSize="9" orientation="portrait" horizontalDpi="0" verticalDpi="0" r:id="rId1"/>
  <headerFooter scaleWithDoc="0"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DH36"/>
  <sheetViews>
    <sheetView topLeftCell="A13" workbookViewId="0">
      <selection activeCell="AT19" sqref="AT19"/>
    </sheetView>
  </sheetViews>
  <sheetFormatPr defaultColWidth="9" defaultRowHeight="15" x14ac:dyDescent="0.25"/>
  <cols>
    <col min="1" max="1" width="9.125" style="5" customWidth="1"/>
    <col min="2" max="2" width="9.25" style="6" customWidth="1"/>
    <col min="3" max="3" width="10.125" style="5" customWidth="1"/>
    <col min="4" max="4" width="7.5" style="5" customWidth="1"/>
    <col min="5" max="5" width="7" style="5" customWidth="1"/>
    <col min="6" max="6" width="7.125" style="5" customWidth="1"/>
    <col min="7" max="9" width="9.125" style="5" customWidth="1"/>
    <col min="10" max="10" width="7.875" style="8" customWidth="1"/>
    <col min="11" max="11" width="8" style="9" customWidth="1"/>
    <col min="12" max="12" width="9" style="5"/>
    <col min="13" max="13" width="10.125" style="5" customWidth="1"/>
    <col min="14" max="14" width="7.5" style="5" customWidth="1"/>
    <col min="15" max="15" width="9.125" style="5" customWidth="1"/>
    <col min="16" max="16" width="7.875" style="8" customWidth="1"/>
    <col min="17" max="17" width="8" style="9" customWidth="1"/>
    <col min="18" max="18" width="9" style="5"/>
    <col min="19" max="19" width="10.125" style="5" customWidth="1"/>
    <col min="20" max="20" width="7.5" style="5" customWidth="1"/>
    <col min="21" max="21" width="7" style="5" customWidth="1"/>
    <col min="22" max="22" width="7.125" style="5" customWidth="1"/>
    <col min="23" max="25" width="9.125" style="5" customWidth="1"/>
    <col min="26" max="26" width="7.875" style="8" customWidth="1"/>
    <col min="27" max="27" width="8" style="9" customWidth="1"/>
    <col min="28" max="28" width="9" style="5"/>
    <col min="29" max="29" width="10.125" style="5" customWidth="1"/>
    <col min="30" max="30" width="7.5" style="5" customWidth="1"/>
    <col min="31" max="31" width="7" style="5" customWidth="1"/>
    <col min="32" max="32" width="7.125" style="5" customWidth="1"/>
    <col min="33" max="35" width="9.125" style="5" customWidth="1"/>
    <col min="36" max="36" width="7.875" style="8" customWidth="1"/>
    <col min="37" max="37" width="8" style="9" customWidth="1"/>
    <col min="38" max="38" width="9" style="5"/>
    <col min="39" max="39" width="10.125" style="5" customWidth="1"/>
    <col min="40" max="40" width="7.5" style="5" customWidth="1"/>
    <col min="41" max="41" width="7" style="5" customWidth="1"/>
    <col min="42" max="42" width="7.125" style="5" customWidth="1"/>
    <col min="43" max="45" width="9.125" style="5" customWidth="1"/>
    <col min="46" max="46" width="7.875" style="8" customWidth="1"/>
    <col min="47" max="47" width="8" style="9" customWidth="1"/>
    <col min="48" max="48" width="9" style="5"/>
    <col min="49" max="49" width="10.125" style="5" customWidth="1"/>
    <col min="50" max="50" width="7.5" style="5" customWidth="1"/>
    <col min="51" max="51" width="7" style="5" customWidth="1"/>
    <col min="52" max="52" width="7.125" style="5" customWidth="1"/>
    <col min="53" max="55" width="9.125" style="5" customWidth="1"/>
    <col min="56" max="56" width="7.875" style="8" customWidth="1"/>
    <col min="57" max="57" width="8" style="9" customWidth="1"/>
    <col min="58" max="58" width="9" style="5"/>
    <col min="59" max="59" width="10.125" style="10" customWidth="1"/>
    <col min="60" max="60" width="10.125" style="5" customWidth="1"/>
    <col min="61" max="67" width="9" style="5"/>
    <col min="68" max="68" width="10.125" style="5" customWidth="1"/>
    <col min="69" max="69" width="7.5" style="5" customWidth="1"/>
    <col min="70" max="70" width="7" style="5" customWidth="1"/>
    <col min="71" max="71" width="7.125" style="5" customWidth="1"/>
    <col min="72" max="74" width="9.125" style="5" customWidth="1"/>
    <col min="75" max="75" width="7.875" style="8" customWidth="1"/>
    <col min="76" max="76" width="8" style="9" customWidth="1"/>
    <col min="77" max="77" width="9" style="5"/>
    <col min="78" max="79" width="10.125" style="5" customWidth="1"/>
    <col min="80" max="80" width="7.5" style="5" customWidth="1"/>
    <col min="81" max="81" width="7" style="5" customWidth="1"/>
    <col min="82" max="82" width="7.125" style="5" customWidth="1"/>
    <col min="83" max="85" width="9.125" style="5" customWidth="1"/>
    <col min="86" max="86" width="7.875" style="8" customWidth="1"/>
    <col min="87" max="87" width="8" style="9" customWidth="1"/>
    <col min="88" max="88" width="9" style="5"/>
    <col min="89" max="91" width="9.125" style="5" customWidth="1"/>
    <col min="92" max="92" width="8" style="9" customWidth="1"/>
    <col min="93" max="93" width="9" style="5"/>
    <col min="94" max="94" width="10.125" style="5" customWidth="1"/>
    <col min="95" max="95" width="7.5" style="5" customWidth="1"/>
    <col min="96" max="96" width="7" style="5" customWidth="1"/>
    <col min="97" max="97" width="7.125" style="5" customWidth="1"/>
    <col min="98" max="100" width="9.125" style="5" customWidth="1"/>
    <col min="101" max="101" width="7.875" style="8" customWidth="1"/>
    <col min="102" max="102" width="8" style="9" customWidth="1"/>
    <col min="103" max="103" width="9" style="5"/>
    <col min="104" max="104" width="10.125" style="5" customWidth="1"/>
    <col min="105" max="105" width="7.5" style="5" customWidth="1"/>
    <col min="106" max="106" width="7" style="5" customWidth="1"/>
    <col min="107" max="107" width="7.125" style="5" customWidth="1"/>
    <col min="108" max="110" width="9.125" style="5" customWidth="1"/>
    <col min="111" max="111" width="7.875" style="8" customWidth="1"/>
    <col min="112" max="112" width="8" style="9" customWidth="1"/>
    <col min="113" max="16384" width="9" style="5"/>
  </cols>
  <sheetData>
    <row r="1" spans="1:112" x14ac:dyDescent="0.25">
      <c r="C1" s="5">
        <v>20190424</v>
      </c>
      <c r="D1" s="7" t="s">
        <v>0</v>
      </c>
      <c r="M1" s="5">
        <v>20190424</v>
      </c>
      <c r="N1" s="7" t="s">
        <v>0</v>
      </c>
      <c r="S1" s="5">
        <v>20190425</v>
      </c>
      <c r="T1" s="7" t="s">
        <v>0</v>
      </c>
      <c r="AC1" s="5">
        <v>20190427</v>
      </c>
      <c r="AD1" s="7" t="s">
        <v>0</v>
      </c>
      <c r="AM1" s="5">
        <v>20190429</v>
      </c>
      <c r="AN1" s="7" t="s">
        <v>0</v>
      </c>
      <c r="AW1" s="5">
        <v>20190501</v>
      </c>
      <c r="AX1" s="7" t="s">
        <v>0</v>
      </c>
      <c r="BG1" s="10">
        <v>20190501</v>
      </c>
      <c r="BH1" s="7" t="s">
        <v>0</v>
      </c>
      <c r="BP1" s="5">
        <v>20190508</v>
      </c>
      <c r="BQ1" s="7" t="s">
        <v>0</v>
      </c>
      <c r="BZ1" s="5">
        <v>20190515</v>
      </c>
      <c r="CB1" s="7" t="s">
        <v>0</v>
      </c>
      <c r="CP1" s="5">
        <v>20190522</v>
      </c>
      <c r="CQ1" s="7" t="s">
        <v>0</v>
      </c>
      <c r="CZ1" s="5">
        <v>20190612</v>
      </c>
      <c r="DA1" s="7" t="s">
        <v>0</v>
      </c>
    </row>
    <row r="2" spans="1:112" ht="15.75" thickBot="1" x14ac:dyDescent="0.3">
      <c r="C2" s="6" t="s">
        <v>1</v>
      </c>
      <c r="D2" s="6" t="s">
        <v>2</v>
      </c>
      <c r="E2" s="5" t="s">
        <v>3</v>
      </c>
      <c r="G2" s="5" t="s">
        <v>4</v>
      </c>
      <c r="J2" s="8" t="s">
        <v>5</v>
      </c>
      <c r="K2" s="9" t="s">
        <v>5</v>
      </c>
      <c r="M2" s="11" t="s">
        <v>6</v>
      </c>
      <c r="N2" s="6" t="s">
        <v>2</v>
      </c>
      <c r="P2" s="8" t="s">
        <v>5</v>
      </c>
      <c r="Q2" s="9" t="s">
        <v>5</v>
      </c>
      <c r="S2" s="12" t="s">
        <v>7</v>
      </c>
      <c r="T2" s="6" t="s">
        <v>2</v>
      </c>
      <c r="U2" s="5" t="s">
        <v>3</v>
      </c>
      <c r="W2" s="5" t="s">
        <v>4</v>
      </c>
      <c r="Z2" s="8" t="s">
        <v>5</v>
      </c>
      <c r="AA2" s="9" t="s">
        <v>5</v>
      </c>
      <c r="AC2" s="13" t="s">
        <v>8</v>
      </c>
      <c r="AD2" s="6" t="s">
        <v>2</v>
      </c>
      <c r="AE2" s="5" t="s">
        <v>3</v>
      </c>
      <c r="AG2" s="5" t="s">
        <v>4</v>
      </c>
      <c r="AJ2" s="8" t="s">
        <v>5</v>
      </c>
      <c r="AK2" s="9" t="s">
        <v>5</v>
      </c>
      <c r="AM2" s="12" t="s">
        <v>9</v>
      </c>
      <c r="AN2" s="6" t="s">
        <v>2</v>
      </c>
      <c r="AO2" s="5" t="s">
        <v>3</v>
      </c>
      <c r="AQ2" s="5" t="s">
        <v>4</v>
      </c>
      <c r="AT2" s="8" t="s">
        <v>5</v>
      </c>
      <c r="AU2" s="9" t="s">
        <v>5</v>
      </c>
      <c r="AW2" s="14" t="s">
        <v>10</v>
      </c>
      <c r="AX2" s="6" t="s">
        <v>2</v>
      </c>
      <c r="AY2" s="5" t="s">
        <v>3</v>
      </c>
      <c r="BA2" s="5" t="s">
        <v>4</v>
      </c>
      <c r="BD2" s="8" t="s">
        <v>5</v>
      </c>
      <c r="BE2" s="9" t="s">
        <v>5</v>
      </c>
      <c r="BG2" s="15" t="s">
        <v>10</v>
      </c>
      <c r="BH2" s="6" t="s">
        <v>2</v>
      </c>
      <c r="BI2" s="5" t="s">
        <v>3</v>
      </c>
      <c r="BJ2" s="5" t="s">
        <v>4</v>
      </c>
      <c r="BL2" s="14" t="s">
        <v>11</v>
      </c>
      <c r="BP2" s="12" t="s">
        <v>12</v>
      </c>
      <c r="BQ2" s="6" t="s">
        <v>2</v>
      </c>
      <c r="BR2" s="5" t="s">
        <v>3</v>
      </c>
      <c r="BT2" s="5" t="s">
        <v>4</v>
      </c>
      <c r="BW2" s="8" t="s">
        <v>5</v>
      </c>
      <c r="BX2" s="9" t="s">
        <v>5</v>
      </c>
      <c r="BZ2" s="14" t="s">
        <v>13</v>
      </c>
      <c r="CA2" s="14"/>
      <c r="CB2" s="6" t="s">
        <v>2</v>
      </c>
      <c r="CC2" s="5" t="s">
        <v>3</v>
      </c>
      <c r="CE2" s="5" t="s">
        <v>4</v>
      </c>
      <c r="CH2" s="8" t="s">
        <v>5</v>
      </c>
      <c r="CI2" s="9" t="s">
        <v>5</v>
      </c>
      <c r="CJ2" s="14" t="s">
        <v>11</v>
      </c>
      <c r="CK2" s="9"/>
      <c r="CM2" s="14" t="s">
        <v>14</v>
      </c>
      <c r="CN2" s="9" t="s">
        <v>5</v>
      </c>
      <c r="CP2" s="12" t="s">
        <v>15</v>
      </c>
      <c r="CQ2" s="6" t="s">
        <v>2</v>
      </c>
      <c r="CR2" s="5" t="s">
        <v>3</v>
      </c>
      <c r="CT2" s="5" t="s">
        <v>4</v>
      </c>
      <c r="CW2" s="8" t="s">
        <v>5</v>
      </c>
      <c r="CX2" s="9" t="s">
        <v>5</v>
      </c>
      <c r="CZ2" s="12" t="s">
        <v>16</v>
      </c>
      <c r="DA2" s="6" t="s">
        <v>2</v>
      </c>
      <c r="DB2" s="5" t="s">
        <v>3</v>
      </c>
      <c r="DD2" s="5" t="s">
        <v>4</v>
      </c>
      <c r="DG2" s="8" t="s">
        <v>5</v>
      </c>
      <c r="DH2" s="9" t="s">
        <v>5</v>
      </c>
    </row>
    <row r="3" spans="1:112" ht="15.75" thickBot="1" x14ac:dyDescent="0.3">
      <c r="A3" s="5" t="s">
        <v>17</v>
      </c>
      <c r="B3" s="5" t="s">
        <v>18</v>
      </c>
      <c r="C3" s="16" t="s">
        <v>19</v>
      </c>
      <c r="D3" s="17" t="s">
        <v>20</v>
      </c>
      <c r="E3" s="18"/>
      <c r="F3" s="19"/>
      <c r="G3" s="20" t="s">
        <v>21</v>
      </c>
      <c r="H3" s="21"/>
      <c r="I3" s="22"/>
      <c r="J3" s="23" t="s">
        <v>22</v>
      </c>
      <c r="K3" s="24" t="s">
        <v>23</v>
      </c>
      <c r="M3" s="25" t="s">
        <v>22</v>
      </c>
      <c r="N3" s="26" t="s">
        <v>20</v>
      </c>
      <c r="O3" s="27" t="s">
        <v>21</v>
      </c>
      <c r="P3" s="23" t="s">
        <v>22</v>
      </c>
      <c r="Q3" s="24" t="s">
        <v>23</v>
      </c>
      <c r="S3" s="25" t="s">
        <v>22</v>
      </c>
      <c r="T3" s="17" t="s">
        <v>20</v>
      </c>
      <c r="U3" s="18"/>
      <c r="V3" s="19"/>
      <c r="W3" s="20" t="s">
        <v>21</v>
      </c>
      <c r="X3" s="21"/>
      <c r="Y3" s="22"/>
      <c r="Z3" s="23" t="s">
        <v>22</v>
      </c>
      <c r="AA3" s="24" t="s">
        <v>23</v>
      </c>
      <c r="AC3" s="16" t="s">
        <v>19</v>
      </c>
      <c r="AD3" s="17" t="s">
        <v>20</v>
      </c>
      <c r="AE3" s="18"/>
      <c r="AF3" s="19"/>
      <c r="AG3" s="20" t="s">
        <v>21</v>
      </c>
      <c r="AH3" s="21"/>
      <c r="AI3" s="22"/>
      <c r="AJ3" s="23" t="s">
        <v>22</v>
      </c>
      <c r="AK3" s="24" t="s">
        <v>23</v>
      </c>
      <c r="AM3" s="16" t="s">
        <v>19</v>
      </c>
      <c r="AN3" s="17" t="s">
        <v>20</v>
      </c>
      <c r="AO3" s="18"/>
      <c r="AP3" s="19"/>
      <c r="AQ3" s="20" t="s">
        <v>21</v>
      </c>
      <c r="AR3" s="21"/>
      <c r="AS3" s="22"/>
      <c r="AT3" s="23" t="s">
        <v>22</v>
      </c>
      <c r="AU3" s="24" t="s">
        <v>23</v>
      </c>
      <c r="AW3" s="16" t="s">
        <v>19</v>
      </c>
      <c r="AX3" s="17" t="s">
        <v>20</v>
      </c>
      <c r="AY3" s="18"/>
      <c r="AZ3" s="19"/>
      <c r="BA3" s="20" t="s">
        <v>21</v>
      </c>
      <c r="BB3" s="21"/>
      <c r="BC3" s="22"/>
      <c r="BD3" s="23" t="s">
        <v>22</v>
      </c>
      <c r="BE3" s="24" t="s">
        <v>23</v>
      </c>
      <c r="BG3" s="16" t="s">
        <v>19</v>
      </c>
      <c r="BH3" s="28" t="s">
        <v>24</v>
      </c>
      <c r="BI3" s="29" t="s">
        <v>25</v>
      </c>
      <c r="BJ3" s="30" t="s">
        <v>26</v>
      </c>
      <c r="BK3" s="31" t="s">
        <v>27</v>
      </c>
      <c r="BL3" s="32" t="s">
        <v>28</v>
      </c>
      <c r="BM3" s="33" t="s">
        <v>29</v>
      </c>
      <c r="BN3" s="34" t="s">
        <v>30</v>
      </c>
      <c r="BP3" s="16" t="s">
        <v>19</v>
      </c>
      <c r="BQ3" s="17" t="s">
        <v>20</v>
      </c>
      <c r="BR3" s="18"/>
      <c r="BS3" s="19"/>
      <c r="BT3" s="20" t="s">
        <v>21</v>
      </c>
      <c r="BU3" s="21"/>
      <c r="BV3" s="22"/>
      <c r="BW3" s="23" t="s">
        <v>22</v>
      </c>
      <c r="BX3" s="24" t="s">
        <v>23</v>
      </c>
      <c r="BZ3" s="16" t="s">
        <v>19</v>
      </c>
      <c r="CA3" s="35" t="s">
        <v>24</v>
      </c>
      <c r="CB3" s="17" t="s">
        <v>20</v>
      </c>
      <c r="CC3" s="18"/>
      <c r="CD3" s="19"/>
      <c r="CE3" s="20" t="s">
        <v>21</v>
      </c>
      <c r="CF3" s="21"/>
      <c r="CG3" s="22"/>
      <c r="CH3" s="23" t="s">
        <v>22</v>
      </c>
      <c r="CI3" s="24" t="s">
        <v>23</v>
      </c>
      <c r="CJ3" s="16" t="s">
        <v>19</v>
      </c>
      <c r="CK3" s="20" t="s">
        <v>21</v>
      </c>
      <c r="CL3" s="21"/>
      <c r="CM3" s="22"/>
      <c r="CN3" s="24" t="s">
        <v>23</v>
      </c>
      <c r="CP3" s="16" t="s">
        <v>19</v>
      </c>
      <c r="CQ3" s="17" t="s">
        <v>20</v>
      </c>
      <c r="CR3" s="18"/>
      <c r="CS3" s="19"/>
      <c r="CT3" s="20" t="s">
        <v>21</v>
      </c>
      <c r="CU3" s="21"/>
      <c r="CV3" s="22"/>
      <c r="CW3" s="23" t="s">
        <v>22</v>
      </c>
      <c r="CX3" s="24" t="s">
        <v>23</v>
      </c>
      <c r="CZ3" s="16" t="s">
        <v>19</v>
      </c>
      <c r="DA3" s="17" t="s">
        <v>20</v>
      </c>
      <c r="DB3" s="18"/>
      <c r="DC3" s="19"/>
      <c r="DD3" s="20" t="s">
        <v>21</v>
      </c>
      <c r="DE3" s="21"/>
      <c r="DF3" s="22"/>
      <c r="DG3" s="23" t="s">
        <v>22</v>
      </c>
      <c r="DH3" s="24" t="s">
        <v>23</v>
      </c>
    </row>
    <row r="4" spans="1:112" x14ac:dyDescent="0.2">
      <c r="A4" s="36" t="s">
        <v>31</v>
      </c>
      <c r="B4" s="37" t="s">
        <v>32</v>
      </c>
      <c r="C4" s="38">
        <v>1</v>
      </c>
      <c r="D4" s="39">
        <v>10.4</v>
      </c>
      <c r="E4" s="40">
        <v>8.3000000000000007</v>
      </c>
      <c r="F4" s="41"/>
      <c r="G4" s="39">
        <v>11.7</v>
      </c>
      <c r="H4" s="40">
        <v>7.2</v>
      </c>
      <c r="I4" s="40"/>
      <c r="J4" s="42">
        <f t="shared" ref="J4:J17" si="0">AVERAGE(D4:F4)</f>
        <v>9.3500000000000014</v>
      </c>
      <c r="K4" s="43">
        <f>AVERAGE(G4:I4)</f>
        <v>9.4499999999999993</v>
      </c>
      <c r="M4" s="38">
        <v>1</v>
      </c>
      <c r="N4" s="39">
        <v>15.1</v>
      </c>
      <c r="O4" s="39">
        <v>1.4</v>
      </c>
      <c r="P4" s="42">
        <f t="shared" ref="P4:Q17" si="1">AVERAGE(N4:N4)</f>
        <v>15.1</v>
      </c>
      <c r="Q4" s="43">
        <f t="shared" si="1"/>
        <v>1.4</v>
      </c>
      <c r="S4" s="38">
        <v>1</v>
      </c>
      <c r="T4" s="39">
        <v>7.1</v>
      </c>
      <c r="U4" s="40">
        <v>7.1</v>
      </c>
      <c r="V4" s="41"/>
      <c r="W4" s="39">
        <v>2.6</v>
      </c>
      <c r="X4" s="40">
        <v>0.9</v>
      </c>
      <c r="Y4" s="40"/>
      <c r="Z4" s="42">
        <f t="shared" ref="Z4:Z17" si="2">AVERAGE(T4:V4)</f>
        <v>7.1</v>
      </c>
      <c r="AA4" s="43">
        <f>AVERAGE(W4:Y4)</f>
        <v>1.75</v>
      </c>
      <c r="AC4" s="38">
        <v>1</v>
      </c>
      <c r="AD4" s="39">
        <v>10.8</v>
      </c>
      <c r="AE4" s="40">
        <v>7.4</v>
      </c>
      <c r="AF4" s="41"/>
      <c r="AG4" s="39">
        <v>1.6</v>
      </c>
      <c r="AH4" s="40">
        <v>1.2</v>
      </c>
      <c r="AI4" s="40"/>
      <c r="AJ4" s="42">
        <f t="shared" ref="AJ4:AJ17" si="3">AVERAGE(AD4:AF4)</f>
        <v>9.1000000000000014</v>
      </c>
      <c r="AK4" s="43">
        <f>AVERAGE(AG4:AI4)</f>
        <v>1.4</v>
      </c>
      <c r="AM4" s="38">
        <v>1</v>
      </c>
      <c r="AN4" s="39">
        <v>8.9</v>
      </c>
      <c r="AO4" s="40">
        <v>10.1</v>
      </c>
      <c r="AP4" s="41"/>
      <c r="AQ4" s="39">
        <v>1.3</v>
      </c>
      <c r="AR4" s="40">
        <v>0.9</v>
      </c>
      <c r="AS4" s="40"/>
      <c r="AT4" s="42">
        <f t="shared" ref="AT4:AT17" si="4">AVERAGE(AN4:AP4)</f>
        <v>9.5</v>
      </c>
      <c r="AU4" s="43">
        <f>AVERAGE(AQ4:AS4)</f>
        <v>1.1000000000000001</v>
      </c>
      <c r="AW4" s="38">
        <v>1</v>
      </c>
      <c r="AX4" s="39">
        <v>6.1</v>
      </c>
      <c r="AY4" s="40">
        <v>5.8</v>
      </c>
      <c r="AZ4" s="41"/>
      <c r="BA4" s="39">
        <v>6.9</v>
      </c>
      <c r="BB4" s="40">
        <v>10.5</v>
      </c>
      <c r="BC4" s="40"/>
      <c r="BD4" s="42">
        <f t="shared" ref="BD4:BD17" si="5">AVERAGE(AX4:AZ4)</f>
        <v>5.9499999999999993</v>
      </c>
      <c r="BE4" s="43">
        <f>AVERAGE(BA4:BC4)</f>
        <v>8.6999999999999993</v>
      </c>
      <c r="BG4" s="38">
        <v>1</v>
      </c>
      <c r="BH4" s="44">
        <v>28</v>
      </c>
      <c r="BI4" s="45">
        <v>7.8</v>
      </c>
      <c r="BJ4" s="45">
        <v>11.6</v>
      </c>
      <c r="BK4" s="45">
        <v>6.5</v>
      </c>
      <c r="BL4" s="45">
        <v>4.3</v>
      </c>
      <c r="BM4" s="45">
        <v>5.5</v>
      </c>
      <c r="BN4" s="46">
        <v>0.9</v>
      </c>
      <c r="BP4" s="38">
        <v>1</v>
      </c>
      <c r="BQ4" s="39">
        <v>8.1999999999999993</v>
      </c>
      <c r="BR4" s="40">
        <v>14.5</v>
      </c>
      <c r="BS4" s="41"/>
      <c r="BT4" s="39">
        <v>2.1</v>
      </c>
      <c r="BU4" s="40">
        <v>1.9</v>
      </c>
      <c r="BV4" s="40"/>
      <c r="BW4" s="42">
        <f t="shared" ref="BW4:BW17" si="6">AVERAGE(BQ4:BS4)</f>
        <v>11.35</v>
      </c>
      <c r="BX4" s="43">
        <f>AVERAGE(BT4:BV4)</f>
        <v>2</v>
      </c>
      <c r="BZ4" s="38">
        <v>1</v>
      </c>
      <c r="CA4" s="44">
        <v>29.2</v>
      </c>
      <c r="CB4" s="39">
        <v>13.5</v>
      </c>
      <c r="CC4" s="40">
        <v>7.2</v>
      </c>
      <c r="CD4" s="41"/>
      <c r="CE4" s="39">
        <v>2.5</v>
      </c>
      <c r="CF4" s="40">
        <v>2.1</v>
      </c>
      <c r="CG4" s="40"/>
      <c r="CH4" s="42">
        <f>AVERAGE(CB4:CD4)</f>
        <v>10.35</v>
      </c>
      <c r="CI4" s="43">
        <f>AVERAGE(CE4:CG4)</f>
        <v>2.2999999999999998</v>
      </c>
      <c r="CJ4" s="38">
        <v>1</v>
      </c>
      <c r="CK4" s="39">
        <v>4.4000000000000004</v>
      </c>
      <c r="CL4" s="40">
        <v>1.2</v>
      </c>
      <c r="CM4" s="40"/>
      <c r="CN4" s="43">
        <f>AVERAGE(CK4:CM4)</f>
        <v>2.8000000000000003</v>
      </c>
      <c r="CP4" s="38">
        <v>1</v>
      </c>
      <c r="CQ4" s="39">
        <v>10.9</v>
      </c>
      <c r="CR4" s="40">
        <v>13.9</v>
      </c>
      <c r="CS4" s="41"/>
      <c r="CT4" s="39">
        <v>1.8</v>
      </c>
      <c r="CU4" s="40">
        <v>5.7</v>
      </c>
      <c r="CV4" s="40"/>
      <c r="CW4" s="42">
        <f t="shared" ref="CW4:CW17" si="7">AVERAGE(CQ4:CS4)</f>
        <v>12.4</v>
      </c>
      <c r="CX4" s="43">
        <f t="shared" ref="CX4:CX17" si="8">AVERAGE(CT4:CV4)</f>
        <v>3.75</v>
      </c>
      <c r="CZ4" s="38">
        <v>1</v>
      </c>
      <c r="DA4" s="39">
        <v>9.8000000000000007</v>
      </c>
      <c r="DB4" s="40">
        <v>9.4</v>
      </c>
      <c r="DC4" s="41"/>
      <c r="DD4" s="39">
        <v>2.1</v>
      </c>
      <c r="DE4" s="40">
        <v>7.1</v>
      </c>
      <c r="DF4" s="40"/>
      <c r="DG4" s="42">
        <f t="shared" ref="DG4:DG17" si="9">AVERAGE(DA4:DC4)</f>
        <v>9.6000000000000014</v>
      </c>
      <c r="DH4" s="43">
        <f t="shared" ref="DH4:DH17" si="10">AVERAGE(DD4:DF4)</f>
        <v>4.5999999999999996</v>
      </c>
    </row>
    <row r="5" spans="1:112" x14ac:dyDescent="0.2">
      <c r="A5" s="36" t="s">
        <v>33</v>
      </c>
      <c r="B5" s="47" t="s">
        <v>34</v>
      </c>
      <c r="C5" s="38">
        <v>2</v>
      </c>
      <c r="D5" s="39">
        <v>14.9</v>
      </c>
      <c r="E5" s="40">
        <v>6.1</v>
      </c>
      <c r="F5" s="41"/>
      <c r="G5" s="39">
        <v>8.5</v>
      </c>
      <c r="H5" s="40">
        <v>15.2</v>
      </c>
      <c r="I5" s="40"/>
      <c r="J5" s="48">
        <f t="shared" si="0"/>
        <v>10.5</v>
      </c>
      <c r="K5" s="49">
        <f t="shared" ref="K5:K17" si="11">AVERAGE(G5:I5)</f>
        <v>11.85</v>
      </c>
      <c r="M5" s="38">
        <v>2</v>
      </c>
      <c r="N5" s="39">
        <v>7.8</v>
      </c>
      <c r="O5" s="39">
        <v>1.3</v>
      </c>
      <c r="P5" s="48">
        <f t="shared" si="1"/>
        <v>7.8</v>
      </c>
      <c r="Q5" s="49">
        <f t="shared" si="1"/>
        <v>1.3</v>
      </c>
      <c r="S5" s="38">
        <v>2</v>
      </c>
      <c r="T5" s="39">
        <v>6.8</v>
      </c>
      <c r="U5" s="40">
        <v>10.7</v>
      </c>
      <c r="V5" s="41"/>
      <c r="W5" s="39">
        <v>2.6</v>
      </c>
      <c r="X5" s="40">
        <v>0.5</v>
      </c>
      <c r="Y5" s="40"/>
      <c r="Z5" s="48">
        <f t="shared" si="2"/>
        <v>8.75</v>
      </c>
      <c r="AA5" s="49">
        <f t="shared" ref="AA5:AA17" si="12">AVERAGE(W5:Y5)</f>
        <v>1.55</v>
      </c>
      <c r="AC5" s="38">
        <v>2</v>
      </c>
      <c r="AD5" s="39">
        <v>7.1</v>
      </c>
      <c r="AE5" s="40">
        <v>14.2</v>
      </c>
      <c r="AF5" s="41"/>
      <c r="AG5" s="39">
        <v>2.6</v>
      </c>
      <c r="AH5" s="40">
        <v>5.3</v>
      </c>
      <c r="AI5" s="40"/>
      <c r="AJ5" s="48">
        <f t="shared" si="3"/>
        <v>10.649999999999999</v>
      </c>
      <c r="AK5" s="49">
        <f t="shared" ref="AK5:AK17" si="13">AVERAGE(AG5:AI5)</f>
        <v>3.95</v>
      </c>
      <c r="AM5" s="38">
        <v>2</v>
      </c>
      <c r="AN5" s="39">
        <v>11.9</v>
      </c>
      <c r="AO5" s="40">
        <v>9.8000000000000007</v>
      </c>
      <c r="AP5" s="41"/>
      <c r="AQ5" s="39">
        <v>8.6</v>
      </c>
      <c r="AR5" s="40">
        <v>12.2</v>
      </c>
      <c r="AS5" s="40"/>
      <c r="AT5" s="48">
        <f t="shared" si="4"/>
        <v>10.850000000000001</v>
      </c>
      <c r="AU5" s="49">
        <f t="shared" ref="AU5:AU17" si="14">AVERAGE(AQ5:AS5)</f>
        <v>10.399999999999999</v>
      </c>
      <c r="AW5" s="38">
        <v>2</v>
      </c>
      <c r="AX5" s="39">
        <v>15.2</v>
      </c>
      <c r="AY5" s="40">
        <v>7.9</v>
      </c>
      <c r="AZ5" s="41"/>
      <c r="BA5" s="39">
        <v>3.8</v>
      </c>
      <c r="BB5" s="40">
        <v>3.6</v>
      </c>
      <c r="BC5" s="40"/>
      <c r="BD5" s="48">
        <f t="shared" si="5"/>
        <v>11.55</v>
      </c>
      <c r="BE5" s="49">
        <f t="shared" ref="BE5:BE17" si="15">AVERAGE(BA5:BC5)</f>
        <v>3.7</v>
      </c>
      <c r="BG5" s="38">
        <v>2</v>
      </c>
      <c r="BH5" s="44">
        <v>27.5</v>
      </c>
      <c r="BI5" s="45">
        <v>0.8</v>
      </c>
      <c r="BJ5" s="45">
        <v>3.1</v>
      </c>
      <c r="BK5" s="45">
        <v>4.8</v>
      </c>
      <c r="BL5" s="45">
        <v>3.9</v>
      </c>
      <c r="BM5" s="45">
        <v>3.1</v>
      </c>
      <c r="BN5" s="46">
        <v>3.3</v>
      </c>
      <c r="BP5" s="38">
        <v>2</v>
      </c>
      <c r="BQ5" s="39">
        <v>9.1</v>
      </c>
      <c r="BR5" s="40">
        <v>9.5</v>
      </c>
      <c r="BS5" s="41"/>
      <c r="BT5" s="39">
        <v>2.7</v>
      </c>
      <c r="BU5" s="40">
        <v>1.8</v>
      </c>
      <c r="BV5" s="40"/>
      <c r="BW5" s="48">
        <f t="shared" si="6"/>
        <v>9.3000000000000007</v>
      </c>
      <c r="BX5" s="49">
        <f t="shared" ref="BX5:BX17" si="16">AVERAGE(BT5:BV5)</f>
        <v>2.25</v>
      </c>
      <c r="BZ5" s="38">
        <v>2</v>
      </c>
      <c r="CA5" s="44">
        <v>29.8</v>
      </c>
      <c r="CB5" s="39">
        <v>10.5</v>
      </c>
      <c r="CC5" s="40">
        <v>6.9</v>
      </c>
      <c r="CD5" s="41"/>
      <c r="CE5" s="39">
        <v>5.6</v>
      </c>
      <c r="CF5" s="40">
        <v>2.7</v>
      </c>
      <c r="CG5" s="40"/>
      <c r="CH5" s="48">
        <f t="shared" ref="CH5:CH17" si="17">AVERAGE(CB5:CD5)</f>
        <v>8.6999999999999993</v>
      </c>
      <c r="CI5" s="49">
        <f t="shared" ref="CI5:CI17" si="18">AVERAGE(CE5:CG5)</f>
        <v>4.1500000000000004</v>
      </c>
      <c r="CJ5" s="38">
        <v>2</v>
      </c>
      <c r="CK5" s="39">
        <v>8.4</v>
      </c>
      <c r="CL5" s="40">
        <v>15.9</v>
      </c>
      <c r="CM5" s="40"/>
      <c r="CN5" s="49">
        <f>AVERAGE(CK5:CM5)</f>
        <v>12.15</v>
      </c>
      <c r="CP5" s="38">
        <v>2</v>
      </c>
      <c r="CQ5" s="39">
        <v>6.9</v>
      </c>
      <c r="CR5" s="40">
        <v>6.5</v>
      </c>
      <c r="CS5" s="41"/>
      <c r="CT5" s="39">
        <v>6.3</v>
      </c>
      <c r="CU5" s="40">
        <v>6.4</v>
      </c>
      <c r="CV5" s="40"/>
      <c r="CW5" s="48">
        <f t="shared" si="7"/>
        <v>6.7</v>
      </c>
      <c r="CX5" s="49">
        <f t="shared" si="8"/>
        <v>6.35</v>
      </c>
      <c r="CZ5" s="38">
        <v>2</v>
      </c>
      <c r="DA5" s="39">
        <v>6.4</v>
      </c>
      <c r="DB5" s="40">
        <v>12.8</v>
      </c>
      <c r="DC5" s="41"/>
      <c r="DD5" s="39">
        <v>4.9000000000000004</v>
      </c>
      <c r="DE5" s="40">
        <v>6.3</v>
      </c>
      <c r="DF5" s="40"/>
      <c r="DG5" s="48">
        <f t="shared" si="9"/>
        <v>9.6000000000000014</v>
      </c>
      <c r="DH5" s="49">
        <f t="shared" si="10"/>
        <v>5.6</v>
      </c>
    </row>
    <row r="6" spans="1:112" x14ac:dyDescent="0.2">
      <c r="A6" s="36" t="s">
        <v>35</v>
      </c>
      <c r="B6" s="37" t="s">
        <v>32</v>
      </c>
      <c r="C6" s="38">
        <v>3</v>
      </c>
      <c r="D6" s="39">
        <v>8.9</v>
      </c>
      <c r="E6" s="40">
        <v>10.1</v>
      </c>
      <c r="F6" s="41"/>
      <c r="G6" s="39">
        <v>8.8000000000000007</v>
      </c>
      <c r="H6" s="40">
        <v>16.8</v>
      </c>
      <c r="I6" s="40"/>
      <c r="J6" s="48">
        <f t="shared" si="0"/>
        <v>9.5</v>
      </c>
      <c r="K6" s="49">
        <f t="shared" si="11"/>
        <v>12.8</v>
      </c>
      <c r="M6" s="38">
        <v>3</v>
      </c>
      <c r="N6" s="39">
        <v>6.8</v>
      </c>
      <c r="O6" s="39">
        <v>0.7</v>
      </c>
      <c r="P6" s="48">
        <f t="shared" si="1"/>
        <v>6.8</v>
      </c>
      <c r="Q6" s="49">
        <f t="shared" si="1"/>
        <v>0.7</v>
      </c>
      <c r="S6" s="38">
        <v>3</v>
      </c>
      <c r="T6" s="39">
        <v>6.2</v>
      </c>
      <c r="U6" s="40">
        <v>11.1</v>
      </c>
      <c r="V6" s="41"/>
      <c r="W6" s="39">
        <v>2.1</v>
      </c>
      <c r="X6" s="40">
        <v>1.6</v>
      </c>
      <c r="Y6" s="40"/>
      <c r="Z6" s="48">
        <f t="shared" si="2"/>
        <v>8.65</v>
      </c>
      <c r="AA6" s="49">
        <f t="shared" si="12"/>
        <v>1.85</v>
      </c>
      <c r="AC6" s="38">
        <v>3</v>
      </c>
      <c r="AD6" s="39">
        <v>6.4</v>
      </c>
      <c r="AE6" s="40">
        <v>7.3</v>
      </c>
      <c r="AF6" s="41"/>
      <c r="AG6" s="39">
        <v>1.4</v>
      </c>
      <c r="AH6" s="40">
        <v>2.9</v>
      </c>
      <c r="AI6" s="40"/>
      <c r="AJ6" s="48">
        <f t="shared" si="3"/>
        <v>6.85</v>
      </c>
      <c r="AK6" s="49">
        <f t="shared" si="13"/>
        <v>2.15</v>
      </c>
      <c r="AM6" s="38">
        <v>3</v>
      </c>
      <c r="AN6" s="39">
        <v>9.9</v>
      </c>
      <c r="AO6" s="40">
        <v>6.9</v>
      </c>
      <c r="AP6" s="41"/>
      <c r="AQ6" s="39">
        <v>4.0999999999999996</v>
      </c>
      <c r="AR6" s="40">
        <v>7.6</v>
      </c>
      <c r="AS6" s="40"/>
      <c r="AT6" s="48">
        <f t="shared" si="4"/>
        <v>8.4</v>
      </c>
      <c r="AU6" s="49">
        <f t="shared" si="14"/>
        <v>5.85</v>
      </c>
      <c r="AW6" s="38">
        <v>3</v>
      </c>
      <c r="AX6" s="39">
        <v>12.8</v>
      </c>
      <c r="AY6" s="40">
        <v>13.1</v>
      </c>
      <c r="AZ6" s="41"/>
      <c r="BA6" s="39">
        <v>5.0999999999999996</v>
      </c>
      <c r="BB6" s="40">
        <v>4.9000000000000004</v>
      </c>
      <c r="BC6" s="40"/>
      <c r="BD6" s="48">
        <f t="shared" si="5"/>
        <v>12.95</v>
      </c>
      <c r="BE6" s="49">
        <f t="shared" si="15"/>
        <v>5</v>
      </c>
      <c r="BG6" s="38">
        <v>3</v>
      </c>
      <c r="BH6" s="44">
        <v>30.4</v>
      </c>
      <c r="BI6" s="45">
        <v>1.7</v>
      </c>
      <c r="BJ6" s="45">
        <v>1.4</v>
      </c>
      <c r="BK6" s="45">
        <v>10.199999999999999</v>
      </c>
      <c r="BL6" s="45">
        <v>2.8</v>
      </c>
      <c r="BM6" s="45">
        <v>10.7</v>
      </c>
      <c r="BN6" s="46">
        <v>7.1</v>
      </c>
      <c r="BP6" s="38">
        <v>3</v>
      </c>
      <c r="BQ6" s="39">
        <v>8.5</v>
      </c>
      <c r="BR6" s="40">
        <v>12.8</v>
      </c>
      <c r="BS6" s="41"/>
      <c r="BT6" s="39">
        <v>0.7</v>
      </c>
      <c r="BU6" s="40">
        <v>4.8</v>
      </c>
      <c r="BV6" s="40"/>
      <c r="BW6" s="48">
        <f t="shared" si="6"/>
        <v>10.65</v>
      </c>
      <c r="BX6" s="49">
        <f t="shared" si="16"/>
        <v>2.75</v>
      </c>
      <c r="BZ6" s="38">
        <v>3</v>
      </c>
      <c r="CA6" s="44">
        <v>32</v>
      </c>
      <c r="CB6" s="39">
        <v>12.6</v>
      </c>
      <c r="CC6" s="40">
        <v>11.8</v>
      </c>
      <c r="CD6" s="41"/>
      <c r="CE6" s="39">
        <v>1.2</v>
      </c>
      <c r="CF6" s="40">
        <v>5.2</v>
      </c>
      <c r="CG6" s="40"/>
      <c r="CH6" s="48">
        <f t="shared" si="17"/>
        <v>12.2</v>
      </c>
      <c r="CI6" s="49">
        <f t="shared" si="18"/>
        <v>3.2</v>
      </c>
      <c r="CJ6" s="38">
        <v>3</v>
      </c>
      <c r="CK6" s="39">
        <v>0.7</v>
      </c>
      <c r="CL6" s="40">
        <v>4.5</v>
      </c>
      <c r="CM6" s="40"/>
      <c r="CN6" s="49">
        <f>AVERAGE(CK6:CM6)</f>
        <v>2.6</v>
      </c>
      <c r="CP6" s="38">
        <v>3</v>
      </c>
      <c r="CQ6" s="39">
        <v>9.5</v>
      </c>
      <c r="CR6" s="40">
        <v>6.4</v>
      </c>
      <c r="CS6" s="41"/>
      <c r="CT6" s="39">
        <v>0.9</v>
      </c>
      <c r="CU6" s="40">
        <v>1.1000000000000001</v>
      </c>
      <c r="CV6" s="40"/>
      <c r="CW6" s="48">
        <f t="shared" si="7"/>
        <v>7.95</v>
      </c>
      <c r="CX6" s="49">
        <f t="shared" si="8"/>
        <v>1</v>
      </c>
      <c r="CZ6" s="38">
        <v>3</v>
      </c>
      <c r="DA6" s="39">
        <v>14.2</v>
      </c>
      <c r="DB6" s="40">
        <v>6.2</v>
      </c>
      <c r="DC6" s="41"/>
      <c r="DD6" s="39">
        <v>3.5</v>
      </c>
      <c r="DE6" s="40">
        <v>6.9</v>
      </c>
      <c r="DF6" s="40"/>
      <c r="DG6" s="48">
        <f t="shared" si="9"/>
        <v>10.199999999999999</v>
      </c>
      <c r="DH6" s="49">
        <f t="shared" si="10"/>
        <v>5.2</v>
      </c>
    </row>
    <row r="7" spans="1:112" x14ac:dyDescent="0.2">
      <c r="A7" s="36" t="s">
        <v>36</v>
      </c>
      <c r="B7" s="37" t="s">
        <v>32</v>
      </c>
      <c r="C7" s="38">
        <v>4</v>
      </c>
      <c r="D7" s="39">
        <v>8.9</v>
      </c>
      <c r="E7" s="40">
        <v>11.1</v>
      </c>
      <c r="F7" s="41"/>
      <c r="G7" s="39">
        <v>12.1</v>
      </c>
      <c r="H7" s="40">
        <v>7.2</v>
      </c>
      <c r="I7" s="40"/>
      <c r="J7" s="48">
        <f t="shared" si="0"/>
        <v>10</v>
      </c>
      <c r="K7" s="49">
        <f t="shared" si="11"/>
        <v>9.65</v>
      </c>
      <c r="M7" s="38">
        <v>4</v>
      </c>
      <c r="N7" s="39">
        <v>13.1</v>
      </c>
      <c r="O7" s="39">
        <v>0.6</v>
      </c>
      <c r="P7" s="48">
        <f t="shared" si="1"/>
        <v>13.1</v>
      </c>
      <c r="Q7" s="49">
        <f t="shared" si="1"/>
        <v>0.6</v>
      </c>
      <c r="S7" s="38">
        <v>4</v>
      </c>
      <c r="T7" s="39">
        <v>8.1</v>
      </c>
      <c r="U7" s="40">
        <v>13.2</v>
      </c>
      <c r="V7" s="41"/>
      <c r="W7" s="39">
        <v>0.9</v>
      </c>
      <c r="X7" s="40">
        <v>3.3</v>
      </c>
      <c r="Y7" s="40"/>
      <c r="Z7" s="48">
        <f t="shared" si="2"/>
        <v>10.649999999999999</v>
      </c>
      <c r="AA7" s="49">
        <f t="shared" si="12"/>
        <v>2.1</v>
      </c>
      <c r="AC7" s="38">
        <v>4</v>
      </c>
      <c r="AD7" s="39">
        <v>10.6</v>
      </c>
      <c r="AE7" s="40">
        <v>11.6</v>
      </c>
      <c r="AF7" s="41"/>
      <c r="AG7" s="39">
        <v>7.4</v>
      </c>
      <c r="AH7" s="40">
        <v>1.2</v>
      </c>
      <c r="AI7" s="40"/>
      <c r="AJ7" s="48">
        <f t="shared" si="3"/>
        <v>11.1</v>
      </c>
      <c r="AK7" s="49">
        <f t="shared" si="13"/>
        <v>4.3</v>
      </c>
      <c r="AM7" s="38">
        <v>4</v>
      </c>
      <c r="AN7" s="39">
        <v>6.6</v>
      </c>
      <c r="AO7" s="40">
        <v>10.199999999999999</v>
      </c>
      <c r="AP7" s="41"/>
      <c r="AQ7" s="39">
        <v>5.7</v>
      </c>
      <c r="AR7" s="40">
        <v>2.1</v>
      </c>
      <c r="AS7" s="40"/>
      <c r="AT7" s="48">
        <f t="shared" si="4"/>
        <v>8.3999999999999986</v>
      </c>
      <c r="AU7" s="49">
        <f t="shared" si="14"/>
        <v>3.9000000000000004</v>
      </c>
      <c r="AW7" s="38">
        <v>4</v>
      </c>
      <c r="AX7" s="39">
        <v>7.9</v>
      </c>
      <c r="AY7" s="40">
        <v>15.1</v>
      </c>
      <c r="AZ7" s="41"/>
      <c r="BA7" s="39">
        <v>5.6</v>
      </c>
      <c r="BB7" s="40">
        <v>1.6</v>
      </c>
      <c r="BC7" s="40"/>
      <c r="BD7" s="48">
        <f t="shared" si="5"/>
        <v>11.5</v>
      </c>
      <c r="BE7" s="49">
        <f t="shared" si="15"/>
        <v>3.5999999999999996</v>
      </c>
      <c r="BG7" s="38">
        <v>4</v>
      </c>
      <c r="BH7" s="44">
        <v>26.1</v>
      </c>
      <c r="BI7" s="45">
        <v>2.1</v>
      </c>
      <c r="BJ7" s="45">
        <v>4.9000000000000004</v>
      </c>
      <c r="BK7" s="45">
        <v>2.6</v>
      </c>
      <c r="BL7" s="45">
        <v>14.1</v>
      </c>
      <c r="BM7" s="45">
        <v>4.5</v>
      </c>
      <c r="BN7" s="46">
        <v>8.4</v>
      </c>
      <c r="BP7" s="38">
        <v>4</v>
      </c>
      <c r="BQ7" s="39">
        <v>18.5</v>
      </c>
      <c r="BR7" s="40">
        <v>16.3</v>
      </c>
      <c r="BS7" s="41"/>
      <c r="BT7" s="39">
        <v>9.4</v>
      </c>
      <c r="BU7" s="40">
        <v>1.3</v>
      </c>
      <c r="BV7" s="40"/>
      <c r="BW7" s="48">
        <f t="shared" si="6"/>
        <v>17.399999999999999</v>
      </c>
      <c r="BX7" s="49">
        <f t="shared" si="16"/>
        <v>5.3500000000000005</v>
      </c>
      <c r="BZ7" s="38">
        <v>4</v>
      </c>
      <c r="CA7" s="44">
        <v>28.1</v>
      </c>
      <c r="CB7" s="39">
        <v>7.3</v>
      </c>
      <c r="CC7" s="40">
        <v>6.5</v>
      </c>
      <c r="CD7" s="41"/>
      <c r="CE7" s="39">
        <v>1.3</v>
      </c>
      <c r="CF7" s="40">
        <v>5.9</v>
      </c>
      <c r="CG7" s="40"/>
      <c r="CH7" s="48">
        <f t="shared" si="17"/>
        <v>6.9</v>
      </c>
      <c r="CI7" s="49">
        <f t="shared" si="18"/>
        <v>3.6</v>
      </c>
      <c r="CJ7" s="38">
        <v>4</v>
      </c>
      <c r="CK7" s="39">
        <v>3.9</v>
      </c>
      <c r="CL7" s="40">
        <v>2.2000000000000002</v>
      </c>
      <c r="CM7" s="40"/>
      <c r="CN7" s="49">
        <f t="shared" ref="CN7:CN17" si="19">AVERAGE(CK7:CM7)</f>
        <v>3.05</v>
      </c>
      <c r="CP7" s="38">
        <v>4</v>
      </c>
      <c r="CQ7" s="39">
        <v>6.3</v>
      </c>
      <c r="CR7" s="40">
        <v>6.3</v>
      </c>
      <c r="CS7" s="41"/>
      <c r="CT7" s="39">
        <v>1.3</v>
      </c>
      <c r="CU7" s="40">
        <v>1.7</v>
      </c>
      <c r="CV7" s="40"/>
      <c r="CW7" s="48">
        <f t="shared" si="7"/>
        <v>6.3</v>
      </c>
      <c r="CX7" s="49">
        <f t="shared" si="8"/>
        <v>1.5</v>
      </c>
      <c r="CZ7" s="38">
        <v>4</v>
      </c>
      <c r="DA7" s="39">
        <v>12.6</v>
      </c>
      <c r="DB7" s="40">
        <v>7.3</v>
      </c>
      <c r="DC7" s="41"/>
      <c r="DD7" s="39">
        <v>3.8</v>
      </c>
      <c r="DE7" s="40">
        <v>1.1000000000000001</v>
      </c>
      <c r="DF7" s="40"/>
      <c r="DG7" s="48">
        <f t="shared" si="9"/>
        <v>9.9499999999999993</v>
      </c>
      <c r="DH7" s="49">
        <f t="shared" si="10"/>
        <v>2.4500000000000002</v>
      </c>
    </row>
    <row r="8" spans="1:112" x14ac:dyDescent="0.2">
      <c r="A8" s="36" t="s">
        <v>37</v>
      </c>
      <c r="B8" s="47" t="s">
        <v>34</v>
      </c>
      <c r="C8" s="38">
        <v>5</v>
      </c>
      <c r="D8" s="39">
        <v>8.5</v>
      </c>
      <c r="E8" s="40">
        <v>6.9</v>
      </c>
      <c r="F8" s="41"/>
      <c r="G8" s="39">
        <v>9.1999999999999993</v>
      </c>
      <c r="H8" s="40">
        <v>12.3</v>
      </c>
      <c r="I8" s="40"/>
      <c r="J8" s="48">
        <f t="shared" si="0"/>
        <v>7.7</v>
      </c>
      <c r="K8" s="49">
        <f t="shared" si="11"/>
        <v>10.75</v>
      </c>
      <c r="M8" s="38">
        <v>5</v>
      </c>
      <c r="N8" s="39">
        <v>16.8</v>
      </c>
      <c r="O8" s="39">
        <v>0.9</v>
      </c>
      <c r="P8" s="48">
        <f t="shared" si="1"/>
        <v>16.8</v>
      </c>
      <c r="Q8" s="49">
        <f t="shared" si="1"/>
        <v>0.9</v>
      </c>
      <c r="S8" s="38">
        <v>5</v>
      </c>
      <c r="T8" s="39">
        <v>8.4</v>
      </c>
      <c r="U8" s="40">
        <v>7</v>
      </c>
      <c r="V8" s="41"/>
      <c r="W8" s="39">
        <v>2.2999999999999998</v>
      </c>
      <c r="X8" s="40">
        <v>3.6</v>
      </c>
      <c r="Y8" s="40"/>
      <c r="Z8" s="48">
        <f t="shared" si="2"/>
        <v>7.7</v>
      </c>
      <c r="AA8" s="49">
        <f t="shared" si="12"/>
        <v>2.95</v>
      </c>
      <c r="AC8" s="38">
        <v>5</v>
      </c>
      <c r="AD8" s="39">
        <v>12.2</v>
      </c>
      <c r="AE8" s="40">
        <v>8.1999999999999993</v>
      </c>
      <c r="AF8" s="41"/>
      <c r="AG8" s="39">
        <v>8.9</v>
      </c>
      <c r="AH8" s="40">
        <v>6.7</v>
      </c>
      <c r="AI8" s="40"/>
      <c r="AJ8" s="48">
        <f t="shared" si="3"/>
        <v>10.199999999999999</v>
      </c>
      <c r="AK8" s="49">
        <f t="shared" si="13"/>
        <v>7.8000000000000007</v>
      </c>
      <c r="AM8" s="38">
        <v>5</v>
      </c>
      <c r="AN8" s="39">
        <v>7.8</v>
      </c>
      <c r="AO8" s="40">
        <v>11.7</v>
      </c>
      <c r="AP8" s="41"/>
      <c r="AQ8" s="39">
        <v>2.6</v>
      </c>
      <c r="AR8" s="40">
        <v>0.9</v>
      </c>
      <c r="AS8" s="40"/>
      <c r="AT8" s="48">
        <f t="shared" si="4"/>
        <v>9.75</v>
      </c>
      <c r="AU8" s="49">
        <f t="shared" si="14"/>
        <v>1.75</v>
      </c>
      <c r="AW8" s="38">
        <v>5</v>
      </c>
      <c r="AX8" s="39">
        <v>6.4</v>
      </c>
      <c r="AY8" s="40">
        <v>6.5</v>
      </c>
      <c r="AZ8" s="41"/>
      <c r="BA8" s="39">
        <v>3.9</v>
      </c>
      <c r="BB8" s="40">
        <v>1.1000000000000001</v>
      </c>
      <c r="BC8" s="40"/>
      <c r="BD8" s="48">
        <f t="shared" si="5"/>
        <v>6.45</v>
      </c>
      <c r="BE8" s="49">
        <f t="shared" si="15"/>
        <v>2.5</v>
      </c>
      <c r="BG8" s="38">
        <v>5</v>
      </c>
      <c r="BH8" s="44">
        <v>29.1</v>
      </c>
      <c r="BI8" s="45">
        <v>2.7</v>
      </c>
      <c r="BJ8" s="45">
        <v>2.8</v>
      </c>
      <c r="BK8" s="45">
        <v>8.1999999999999993</v>
      </c>
      <c r="BL8" s="45">
        <v>1.8</v>
      </c>
      <c r="BM8" s="45">
        <v>5.3</v>
      </c>
      <c r="BN8" s="46">
        <v>2.2000000000000002</v>
      </c>
      <c r="BP8" s="38">
        <v>5</v>
      </c>
      <c r="BQ8" s="39">
        <v>14.3</v>
      </c>
      <c r="BR8" s="40">
        <v>6.2</v>
      </c>
      <c r="BS8" s="41"/>
      <c r="BT8" s="39">
        <v>8.1999999999999993</v>
      </c>
      <c r="BU8" s="40">
        <v>5.6</v>
      </c>
      <c r="BV8" s="40"/>
      <c r="BW8" s="48">
        <f t="shared" si="6"/>
        <v>10.25</v>
      </c>
      <c r="BX8" s="49">
        <f t="shared" si="16"/>
        <v>6.8999999999999995</v>
      </c>
      <c r="BZ8" s="38">
        <v>5</v>
      </c>
      <c r="CA8" s="44">
        <v>30.6</v>
      </c>
      <c r="CB8" s="39">
        <v>6.1</v>
      </c>
      <c r="CC8" s="40">
        <v>6.1</v>
      </c>
      <c r="CD8" s="41"/>
      <c r="CE8" s="39">
        <v>7.7</v>
      </c>
      <c r="CF8" s="40">
        <v>1.4</v>
      </c>
      <c r="CG8" s="40"/>
      <c r="CH8" s="48">
        <f t="shared" si="17"/>
        <v>6.1</v>
      </c>
      <c r="CI8" s="49">
        <f t="shared" si="18"/>
        <v>4.55</v>
      </c>
      <c r="CJ8" s="38">
        <v>5</v>
      </c>
      <c r="CK8" s="39">
        <v>1.6</v>
      </c>
      <c r="CL8" s="40">
        <v>2.6</v>
      </c>
      <c r="CM8" s="40"/>
      <c r="CN8" s="49">
        <f t="shared" si="19"/>
        <v>2.1</v>
      </c>
      <c r="CP8" s="38">
        <v>5</v>
      </c>
      <c r="CQ8" s="39">
        <v>9.6</v>
      </c>
      <c r="CR8" s="40">
        <v>8.9</v>
      </c>
      <c r="CS8" s="41"/>
      <c r="CT8" s="39">
        <v>4.7</v>
      </c>
      <c r="CU8" s="40">
        <v>4.3</v>
      </c>
      <c r="CV8" s="40"/>
      <c r="CW8" s="48">
        <f t="shared" si="7"/>
        <v>9.25</v>
      </c>
      <c r="CX8" s="49">
        <f t="shared" si="8"/>
        <v>4.5</v>
      </c>
      <c r="CZ8" s="38">
        <v>5</v>
      </c>
      <c r="DA8" s="39">
        <v>7.4</v>
      </c>
      <c r="DB8" s="40">
        <v>6.2</v>
      </c>
      <c r="DC8" s="41"/>
      <c r="DD8" s="39">
        <v>2.9</v>
      </c>
      <c r="DE8" s="40">
        <v>6.5</v>
      </c>
      <c r="DF8" s="40"/>
      <c r="DG8" s="48">
        <f t="shared" si="9"/>
        <v>6.8000000000000007</v>
      </c>
      <c r="DH8" s="49">
        <f t="shared" si="10"/>
        <v>4.7</v>
      </c>
    </row>
    <row r="9" spans="1:112" x14ac:dyDescent="0.2">
      <c r="A9" s="36" t="s">
        <v>38</v>
      </c>
      <c r="B9" s="47" t="s">
        <v>34</v>
      </c>
      <c r="C9" s="38">
        <v>6</v>
      </c>
      <c r="D9" s="39">
        <v>7.1</v>
      </c>
      <c r="E9" s="40">
        <v>9.6</v>
      </c>
      <c r="F9" s="41"/>
      <c r="G9" s="39">
        <v>7.8</v>
      </c>
      <c r="H9" s="40">
        <v>11.9</v>
      </c>
      <c r="I9" s="40"/>
      <c r="J9" s="48">
        <f t="shared" si="0"/>
        <v>8.35</v>
      </c>
      <c r="K9" s="49">
        <f t="shared" si="11"/>
        <v>9.85</v>
      </c>
      <c r="M9" s="38">
        <v>6</v>
      </c>
      <c r="N9" s="39">
        <v>13.7</v>
      </c>
      <c r="O9" s="39">
        <v>1.9</v>
      </c>
      <c r="P9" s="48">
        <f t="shared" si="1"/>
        <v>13.7</v>
      </c>
      <c r="Q9" s="49">
        <f t="shared" si="1"/>
        <v>1.9</v>
      </c>
      <c r="S9" s="38">
        <v>6</v>
      </c>
      <c r="T9" s="39">
        <v>7.8</v>
      </c>
      <c r="U9" s="40">
        <v>12.9</v>
      </c>
      <c r="V9" s="41"/>
      <c r="W9" s="39">
        <v>2.6</v>
      </c>
      <c r="X9" s="40">
        <v>2.2000000000000002</v>
      </c>
      <c r="Y9" s="40"/>
      <c r="Z9" s="48">
        <f t="shared" si="2"/>
        <v>10.35</v>
      </c>
      <c r="AA9" s="49">
        <f t="shared" si="12"/>
        <v>2.4000000000000004</v>
      </c>
      <c r="AC9" s="38">
        <v>6</v>
      </c>
      <c r="AD9" s="39">
        <v>6.9</v>
      </c>
      <c r="AE9" s="40">
        <v>10.5</v>
      </c>
      <c r="AF9" s="41"/>
      <c r="AG9" s="39">
        <v>1.1000000000000001</v>
      </c>
      <c r="AH9" s="40">
        <v>6.6</v>
      </c>
      <c r="AI9" s="40"/>
      <c r="AJ9" s="48">
        <f t="shared" si="3"/>
        <v>8.6999999999999993</v>
      </c>
      <c r="AK9" s="49">
        <f t="shared" si="13"/>
        <v>3.8499999999999996</v>
      </c>
      <c r="AM9" s="38">
        <v>6</v>
      </c>
      <c r="AN9" s="39">
        <v>13.4</v>
      </c>
      <c r="AO9" s="40">
        <v>7.7</v>
      </c>
      <c r="AP9" s="41"/>
      <c r="AQ9" s="39">
        <v>6.5</v>
      </c>
      <c r="AR9" s="40">
        <v>8.1999999999999993</v>
      </c>
      <c r="AS9" s="40"/>
      <c r="AT9" s="48">
        <f t="shared" si="4"/>
        <v>10.55</v>
      </c>
      <c r="AU9" s="49">
        <f t="shared" si="14"/>
        <v>7.35</v>
      </c>
      <c r="AW9" s="38">
        <v>6</v>
      </c>
      <c r="AX9" s="39">
        <v>11.2</v>
      </c>
      <c r="AY9" s="40">
        <v>6.9</v>
      </c>
      <c r="AZ9" s="41"/>
      <c r="BA9" s="39">
        <v>2.9</v>
      </c>
      <c r="BB9" s="40">
        <v>4.4000000000000004</v>
      </c>
      <c r="BC9" s="40"/>
      <c r="BD9" s="48">
        <f t="shared" si="5"/>
        <v>9.0500000000000007</v>
      </c>
      <c r="BE9" s="49">
        <f t="shared" si="15"/>
        <v>3.6500000000000004</v>
      </c>
      <c r="BG9" s="38">
        <v>6</v>
      </c>
      <c r="BH9" s="44">
        <v>24.8</v>
      </c>
      <c r="BI9" s="45">
        <v>6.7</v>
      </c>
      <c r="BJ9" s="45">
        <v>1.1000000000000001</v>
      </c>
      <c r="BK9" s="45">
        <v>1.9</v>
      </c>
      <c r="BL9" s="45">
        <v>8.9</v>
      </c>
      <c r="BM9" s="45">
        <v>8.9</v>
      </c>
      <c r="BN9" s="46">
        <v>5.0999999999999996</v>
      </c>
      <c r="BP9" s="38">
        <v>6</v>
      </c>
      <c r="BQ9" s="39">
        <v>6.3</v>
      </c>
      <c r="BR9" s="40">
        <v>13.6</v>
      </c>
      <c r="BS9" s="41"/>
      <c r="BT9" s="39">
        <v>2.4</v>
      </c>
      <c r="BU9" s="40">
        <v>0.6</v>
      </c>
      <c r="BV9" s="40"/>
      <c r="BW9" s="48">
        <f t="shared" si="6"/>
        <v>9.9499999999999993</v>
      </c>
      <c r="BX9" s="49">
        <f t="shared" si="16"/>
        <v>1.5</v>
      </c>
      <c r="BZ9" s="38">
        <v>6</v>
      </c>
      <c r="CA9" s="44">
        <v>26.6</v>
      </c>
      <c r="CB9" s="39">
        <v>10.3</v>
      </c>
      <c r="CC9" s="40">
        <v>12.8</v>
      </c>
      <c r="CD9" s="41"/>
      <c r="CE9" s="39">
        <v>1.5</v>
      </c>
      <c r="CF9" s="40">
        <v>1.4</v>
      </c>
      <c r="CG9" s="40"/>
      <c r="CH9" s="48">
        <f t="shared" si="17"/>
        <v>11.55</v>
      </c>
      <c r="CI9" s="49">
        <f t="shared" si="18"/>
        <v>1.45</v>
      </c>
      <c r="CJ9" s="38">
        <v>6</v>
      </c>
      <c r="CK9" s="39">
        <v>4.7</v>
      </c>
      <c r="CL9" s="40">
        <v>5.5</v>
      </c>
      <c r="CM9" s="40"/>
      <c r="CN9" s="49">
        <f t="shared" si="19"/>
        <v>5.0999999999999996</v>
      </c>
      <c r="CP9" s="38">
        <v>6</v>
      </c>
      <c r="CQ9" s="39">
        <v>6.3</v>
      </c>
      <c r="CR9" s="40">
        <v>6.8</v>
      </c>
      <c r="CS9" s="41"/>
      <c r="CT9" s="39">
        <v>2.1</v>
      </c>
      <c r="CU9" s="40">
        <v>2.2999999999999998</v>
      </c>
      <c r="CV9" s="40"/>
      <c r="CW9" s="48">
        <f t="shared" si="7"/>
        <v>6.55</v>
      </c>
      <c r="CX9" s="49">
        <f t="shared" si="8"/>
        <v>2.2000000000000002</v>
      </c>
      <c r="CZ9" s="38">
        <v>6</v>
      </c>
      <c r="DA9" s="39">
        <v>10.9</v>
      </c>
      <c r="DB9" s="40">
        <v>7.3</v>
      </c>
      <c r="DC9" s="41"/>
      <c r="DD9" s="39">
        <v>1.8</v>
      </c>
      <c r="DE9" s="40">
        <v>2.4</v>
      </c>
      <c r="DF9" s="40"/>
      <c r="DG9" s="48">
        <f t="shared" si="9"/>
        <v>9.1</v>
      </c>
      <c r="DH9" s="49">
        <f t="shared" si="10"/>
        <v>2.1</v>
      </c>
    </row>
    <row r="10" spans="1:112" x14ac:dyDescent="0.2">
      <c r="A10" s="36" t="s">
        <v>39</v>
      </c>
      <c r="B10" s="47" t="s">
        <v>34</v>
      </c>
      <c r="C10" s="38">
        <v>7</v>
      </c>
      <c r="D10" s="39">
        <v>15.7</v>
      </c>
      <c r="E10" s="40">
        <v>14.3</v>
      </c>
      <c r="F10" s="41"/>
      <c r="G10" s="39">
        <v>13.6</v>
      </c>
      <c r="H10" s="40">
        <v>6.7</v>
      </c>
      <c r="I10" s="40"/>
      <c r="J10" s="48">
        <f t="shared" si="0"/>
        <v>15</v>
      </c>
      <c r="K10" s="49">
        <f t="shared" si="11"/>
        <v>10.15</v>
      </c>
      <c r="M10" s="38">
        <v>7</v>
      </c>
      <c r="N10" s="39">
        <v>9.4</v>
      </c>
      <c r="O10" s="39">
        <v>2.7</v>
      </c>
      <c r="P10" s="48">
        <f t="shared" si="1"/>
        <v>9.4</v>
      </c>
      <c r="Q10" s="49">
        <f t="shared" si="1"/>
        <v>2.7</v>
      </c>
      <c r="S10" s="38">
        <v>7</v>
      </c>
      <c r="T10" s="39">
        <v>9.9</v>
      </c>
      <c r="U10" s="40">
        <v>13.2</v>
      </c>
      <c r="V10" s="41"/>
      <c r="W10" s="39">
        <v>6.9</v>
      </c>
      <c r="X10" s="40">
        <v>8.1</v>
      </c>
      <c r="Y10" s="40"/>
      <c r="Z10" s="48">
        <f t="shared" si="2"/>
        <v>11.55</v>
      </c>
      <c r="AA10" s="49">
        <f t="shared" si="12"/>
        <v>7.5</v>
      </c>
      <c r="AC10" s="38">
        <v>7</v>
      </c>
      <c r="AD10" s="39">
        <v>9.9</v>
      </c>
      <c r="AE10" s="40">
        <v>14.7</v>
      </c>
      <c r="AF10" s="41"/>
      <c r="AG10" s="39">
        <v>2.6</v>
      </c>
      <c r="AH10" s="40">
        <v>5.4</v>
      </c>
      <c r="AI10" s="40"/>
      <c r="AJ10" s="48">
        <f t="shared" si="3"/>
        <v>12.3</v>
      </c>
      <c r="AK10" s="49">
        <f t="shared" si="13"/>
        <v>4</v>
      </c>
      <c r="AM10" s="38">
        <v>7</v>
      </c>
      <c r="AN10" s="39">
        <v>14.5</v>
      </c>
      <c r="AO10" s="40">
        <v>15.3</v>
      </c>
      <c r="AP10" s="41"/>
      <c r="AQ10" s="39">
        <v>2.1</v>
      </c>
      <c r="AR10" s="40">
        <v>2.2000000000000002</v>
      </c>
      <c r="AS10" s="40"/>
      <c r="AT10" s="48">
        <f t="shared" si="4"/>
        <v>14.9</v>
      </c>
      <c r="AU10" s="49">
        <f t="shared" si="14"/>
        <v>2.1500000000000004</v>
      </c>
      <c r="AW10" s="38">
        <v>7</v>
      </c>
      <c r="AX10" s="39">
        <v>8.6</v>
      </c>
      <c r="AY10" s="40">
        <v>7.8</v>
      </c>
      <c r="AZ10" s="41"/>
      <c r="BA10" s="39">
        <v>4.9000000000000004</v>
      </c>
      <c r="BB10" s="40">
        <v>5.3</v>
      </c>
      <c r="BC10" s="40"/>
      <c r="BD10" s="48">
        <f t="shared" si="5"/>
        <v>8.1999999999999993</v>
      </c>
      <c r="BE10" s="49">
        <f t="shared" si="15"/>
        <v>5.0999999999999996</v>
      </c>
      <c r="BG10" s="38">
        <v>7</v>
      </c>
      <c r="BH10" s="44">
        <v>28.8</v>
      </c>
      <c r="BI10" s="45">
        <v>7.6</v>
      </c>
      <c r="BJ10" s="45">
        <v>1.9</v>
      </c>
      <c r="BK10" s="45">
        <v>13.1</v>
      </c>
      <c r="BL10" s="45">
        <v>2.9</v>
      </c>
      <c r="BM10" s="45">
        <v>1.1000000000000001</v>
      </c>
      <c r="BN10" s="46">
        <v>1.6</v>
      </c>
      <c r="BP10" s="38">
        <v>7</v>
      </c>
      <c r="BQ10" s="39">
        <v>6.9</v>
      </c>
      <c r="BR10" s="40">
        <v>6.6</v>
      </c>
      <c r="BS10" s="41"/>
      <c r="BT10" s="39">
        <v>8.5</v>
      </c>
      <c r="BU10" s="40">
        <v>4.5</v>
      </c>
      <c r="BV10" s="40"/>
      <c r="BW10" s="48">
        <f t="shared" si="6"/>
        <v>6.75</v>
      </c>
      <c r="BX10" s="49">
        <f t="shared" si="16"/>
        <v>6.5</v>
      </c>
      <c r="BZ10" s="38">
        <v>7</v>
      </c>
      <c r="CA10" s="44">
        <v>29.6</v>
      </c>
      <c r="CB10" s="39">
        <v>8.4</v>
      </c>
      <c r="CC10" s="40">
        <v>11.4</v>
      </c>
      <c r="CD10" s="41"/>
      <c r="CE10" s="39">
        <v>8.9</v>
      </c>
      <c r="CF10" s="40">
        <v>3.9</v>
      </c>
      <c r="CG10" s="40"/>
      <c r="CH10" s="48">
        <f t="shared" si="17"/>
        <v>9.9</v>
      </c>
      <c r="CI10" s="49">
        <f t="shared" si="18"/>
        <v>6.4</v>
      </c>
      <c r="CJ10" s="38">
        <v>7</v>
      </c>
      <c r="CK10" s="39">
        <v>3.7</v>
      </c>
      <c r="CL10" s="40">
        <v>5.3</v>
      </c>
      <c r="CM10" s="40"/>
      <c r="CN10" s="49">
        <f t="shared" si="19"/>
        <v>4.5</v>
      </c>
      <c r="CP10" s="38">
        <v>7</v>
      </c>
      <c r="CQ10" s="39">
        <v>9.4</v>
      </c>
      <c r="CR10" s="40">
        <v>10.3</v>
      </c>
      <c r="CS10" s="41"/>
      <c r="CT10" s="39">
        <v>3.3</v>
      </c>
      <c r="CU10" s="40">
        <v>1.9</v>
      </c>
      <c r="CV10" s="40"/>
      <c r="CW10" s="48">
        <f t="shared" si="7"/>
        <v>9.8500000000000014</v>
      </c>
      <c r="CX10" s="49">
        <f t="shared" si="8"/>
        <v>2.5999999999999996</v>
      </c>
      <c r="CZ10" s="38">
        <v>7</v>
      </c>
      <c r="DA10" s="39">
        <v>8.1999999999999993</v>
      </c>
      <c r="DB10" s="40">
        <v>7.6</v>
      </c>
      <c r="DC10" s="41"/>
      <c r="DD10" s="39">
        <v>2.9</v>
      </c>
      <c r="DE10" s="40">
        <v>4.5999999999999996</v>
      </c>
      <c r="DF10" s="40"/>
      <c r="DG10" s="48">
        <f t="shared" si="9"/>
        <v>7.8999999999999995</v>
      </c>
      <c r="DH10" s="49">
        <f t="shared" si="10"/>
        <v>3.75</v>
      </c>
    </row>
    <row r="11" spans="1:112" x14ac:dyDescent="0.2">
      <c r="A11" s="36" t="s">
        <v>40</v>
      </c>
      <c r="B11" s="37" t="s">
        <v>32</v>
      </c>
      <c r="C11" s="38">
        <v>8</v>
      </c>
      <c r="D11" s="39">
        <v>7.2</v>
      </c>
      <c r="E11" s="40">
        <v>8.6999999999999993</v>
      </c>
      <c r="F11" s="41"/>
      <c r="G11" s="39">
        <v>6.6</v>
      </c>
      <c r="H11" s="40">
        <v>10.9</v>
      </c>
      <c r="I11" s="40"/>
      <c r="J11" s="48">
        <f t="shared" si="0"/>
        <v>7.9499999999999993</v>
      </c>
      <c r="K11" s="49">
        <f t="shared" si="11"/>
        <v>8.75</v>
      </c>
      <c r="M11" s="38">
        <v>8</v>
      </c>
      <c r="N11" s="39">
        <v>16.899999999999999</v>
      </c>
      <c r="O11" s="39">
        <v>1.6</v>
      </c>
      <c r="P11" s="48">
        <f t="shared" si="1"/>
        <v>16.899999999999999</v>
      </c>
      <c r="Q11" s="49">
        <f t="shared" si="1"/>
        <v>1.6</v>
      </c>
      <c r="S11" s="38">
        <v>8</v>
      </c>
      <c r="T11" s="39">
        <v>10.4</v>
      </c>
      <c r="U11" s="40">
        <v>9.5</v>
      </c>
      <c r="V11" s="41"/>
      <c r="W11" s="39">
        <v>1.5</v>
      </c>
      <c r="X11" s="40">
        <v>2.1</v>
      </c>
      <c r="Y11" s="40"/>
      <c r="Z11" s="48">
        <f t="shared" si="2"/>
        <v>9.9499999999999993</v>
      </c>
      <c r="AA11" s="49">
        <f t="shared" si="12"/>
        <v>1.8</v>
      </c>
      <c r="AC11" s="38">
        <v>8</v>
      </c>
      <c r="AD11" s="39">
        <v>6.4</v>
      </c>
      <c r="AE11" s="40">
        <v>9.1</v>
      </c>
      <c r="AF11" s="41"/>
      <c r="AG11" s="39">
        <v>2.7</v>
      </c>
      <c r="AH11" s="40">
        <v>2.6</v>
      </c>
      <c r="AI11" s="40"/>
      <c r="AJ11" s="48">
        <f t="shared" si="3"/>
        <v>7.75</v>
      </c>
      <c r="AK11" s="49">
        <f t="shared" si="13"/>
        <v>2.6500000000000004</v>
      </c>
      <c r="AM11" s="38">
        <v>8</v>
      </c>
      <c r="AN11" s="39">
        <v>8.4</v>
      </c>
      <c r="AO11" s="40">
        <v>6.8</v>
      </c>
      <c r="AP11" s="41"/>
      <c r="AQ11" s="39">
        <v>6.4</v>
      </c>
      <c r="AR11" s="40">
        <v>0.9</v>
      </c>
      <c r="AS11" s="40"/>
      <c r="AT11" s="48">
        <f t="shared" si="4"/>
        <v>7.6</v>
      </c>
      <c r="AU11" s="49">
        <f t="shared" si="14"/>
        <v>3.6500000000000004</v>
      </c>
      <c r="AW11" s="38">
        <v>8</v>
      </c>
      <c r="AX11" s="39">
        <v>6.7</v>
      </c>
      <c r="AY11" s="40">
        <v>6.8</v>
      </c>
      <c r="AZ11" s="41"/>
      <c r="BA11" s="39">
        <v>5.9</v>
      </c>
      <c r="BB11" s="40">
        <v>3.5</v>
      </c>
      <c r="BC11" s="40"/>
      <c r="BD11" s="48">
        <f t="shared" si="5"/>
        <v>6.75</v>
      </c>
      <c r="BE11" s="49">
        <f t="shared" si="15"/>
        <v>4.7</v>
      </c>
      <c r="BG11" s="38">
        <v>8</v>
      </c>
      <c r="BH11" s="44">
        <v>24.9</v>
      </c>
      <c r="BI11" s="45">
        <v>5.3</v>
      </c>
      <c r="BJ11" s="45">
        <v>20</v>
      </c>
      <c r="BK11" s="45">
        <v>20</v>
      </c>
      <c r="BL11" s="45">
        <v>4.8</v>
      </c>
      <c r="BM11" s="45">
        <v>0.6</v>
      </c>
      <c r="BN11" s="46">
        <v>2.5</v>
      </c>
      <c r="BP11" s="38">
        <v>8</v>
      </c>
      <c r="BQ11" s="39">
        <v>8.9</v>
      </c>
      <c r="BR11" s="40">
        <v>8.9</v>
      </c>
      <c r="BS11" s="41"/>
      <c r="BT11" s="39">
        <v>2.2000000000000002</v>
      </c>
      <c r="BU11" s="40">
        <v>5.9</v>
      </c>
      <c r="BV11" s="40"/>
      <c r="BW11" s="48">
        <f t="shared" si="6"/>
        <v>8.9</v>
      </c>
      <c r="BX11" s="49">
        <f t="shared" si="16"/>
        <v>4.0500000000000007</v>
      </c>
      <c r="BZ11" s="38">
        <v>8</v>
      </c>
      <c r="CA11" s="44">
        <v>26.5</v>
      </c>
      <c r="CB11" s="39">
        <v>9.3000000000000007</v>
      </c>
      <c r="CC11" s="40">
        <v>10.4</v>
      </c>
      <c r="CD11" s="41"/>
      <c r="CE11" s="39">
        <v>4.7</v>
      </c>
      <c r="CF11" s="40">
        <v>1.1000000000000001</v>
      </c>
      <c r="CG11" s="40"/>
      <c r="CH11" s="48">
        <f t="shared" si="17"/>
        <v>9.8500000000000014</v>
      </c>
      <c r="CI11" s="49">
        <f t="shared" si="18"/>
        <v>2.9000000000000004</v>
      </c>
      <c r="CJ11" s="38">
        <v>8</v>
      </c>
      <c r="CK11" s="39">
        <v>4.0999999999999996</v>
      </c>
      <c r="CL11" s="40">
        <v>2.2000000000000002</v>
      </c>
      <c r="CM11" s="40"/>
      <c r="CN11" s="49">
        <f t="shared" si="19"/>
        <v>3.15</v>
      </c>
      <c r="CP11" s="38">
        <v>8</v>
      </c>
      <c r="CQ11" s="39">
        <v>13.2</v>
      </c>
      <c r="CR11" s="40">
        <v>13.7</v>
      </c>
      <c r="CS11" s="41"/>
      <c r="CT11" s="39">
        <v>1.5</v>
      </c>
      <c r="CU11" s="40">
        <v>0.9</v>
      </c>
      <c r="CV11" s="40"/>
      <c r="CW11" s="48">
        <f t="shared" si="7"/>
        <v>13.45</v>
      </c>
      <c r="CX11" s="49">
        <f t="shared" si="8"/>
        <v>1.2</v>
      </c>
      <c r="CZ11" s="38">
        <v>8</v>
      </c>
      <c r="DA11" s="39">
        <v>10.1</v>
      </c>
      <c r="DB11" s="40">
        <v>7.5</v>
      </c>
      <c r="DC11" s="41"/>
      <c r="DD11" s="39">
        <v>1.2</v>
      </c>
      <c r="DE11" s="40">
        <v>8.1999999999999993</v>
      </c>
      <c r="DF11" s="40"/>
      <c r="DG11" s="48">
        <f t="shared" si="9"/>
        <v>8.8000000000000007</v>
      </c>
      <c r="DH11" s="49">
        <f t="shared" si="10"/>
        <v>4.6999999999999993</v>
      </c>
    </row>
    <row r="12" spans="1:112" x14ac:dyDescent="0.2">
      <c r="A12" s="50" t="s">
        <v>41</v>
      </c>
      <c r="B12" s="37" t="s">
        <v>32</v>
      </c>
      <c r="C12" s="38">
        <v>9</v>
      </c>
      <c r="D12" s="39">
        <v>16.2</v>
      </c>
      <c r="E12" s="40">
        <v>9.3000000000000007</v>
      </c>
      <c r="F12" s="41"/>
      <c r="G12" s="39">
        <v>14.8</v>
      </c>
      <c r="H12" s="51">
        <v>7.2</v>
      </c>
      <c r="I12" s="40"/>
      <c r="J12" s="48">
        <f t="shared" si="0"/>
        <v>12.75</v>
      </c>
      <c r="K12" s="49">
        <f t="shared" si="11"/>
        <v>11</v>
      </c>
      <c r="M12" s="38">
        <v>9</v>
      </c>
      <c r="N12" s="39">
        <v>7.6</v>
      </c>
      <c r="O12" s="39">
        <v>0.9</v>
      </c>
      <c r="P12" s="48">
        <f t="shared" si="1"/>
        <v>7.6</v>
      </c>
      <c r="Q12" s="49">
        <f t="shared" si="1"/>
        <v>0.9</v>
      </c>
      <c r="S12" s="38">
        <v>9</v>
      </c>
      <c r="T12" s="39">
        <v>7.5</v>
      </c>
      <c r="U12" s="40">
        <v>6.6</v>
      </c>
      <c r="V12" s="41"/>
      <c r="W12" s="39">
        <v>0.6</v>
      </c>
      <c r="X12" s="51">
        <v>2.5</v>
      </c>
      <c r="Y12" s="40"/>
      <c r="Z12" s="48">
        <f t="shared" si="2"/>
        <v>7.05</v>
      </c>
      <c r="AA12" s="49">
        <f t="shared" si="12"/>
        <v>1.55</v>
      </c>
      <c r="AC12" s="38">
        <v>9</v>
      </c>
      <c r="AD12" s="39">
        <v>13.1</v>
      </c>
      <c r="AE12" s="40">
        <v>7.5</v>
      </c>
      <c r="AF12" s="41"/>
      <c r="AG12" s="39">
        <v>1.7</v>
      </c>
      <c r="AH12" s="51">
        <v>1.1000000000000001</v>
      </c>
      <c r="AI12" s="40"/>
      <c r="AJ12" s="48">
        <f t="shared" si="3"/>
        <v>10.3</v>
      </c>
      <c r="AK12" s="49">
        <f t="shared" si="13"/>
        <v>1.4</v>
      </c>
      <c r="AM12" s="38">
        <v>9</v>
      </c>
      <c r="AN12" s="39">
        <v>7.4</v>
      </c>
      <c r="AO12" s="40">
        <v>7.7</v>
      </c>
      <c r="AP12" s="41"/>
      <c r="AQ12" s="39">
        <v>1.5</v>
      </c>
      <c r="AR12" s="51">
        <v>3.7</v>
      </c>
      <c r="AS12" s="40"/>
      <c r="AT12" s="48">
        <f t="shared" si="4"/>
        <v>7.5500000000000007</v>
      </c>
      <c r="AU12" s="49">
        <f t="shared" si="14"/>
        <v>2.6</v>
      </c>
      <c r="AW12" s="38">
        <v>9</v>
      </c>
      <c r="AX12" s="39">
        <v>5.8</v>
      </c>
      <c r="AY12" s="40">
        <v>13.8</v>
      </c>
      <c r="AZ12" s="41"/>
      <c r="BA12" s="39">
        <v>0.9</v>
      </c>
      <c r="BB12" s="51">
        <v>1.2</v>
      </c>
      <c r="BC12" s="40"/>
      <c r="BD12" s="48">
        <f t="shared" si="5"/>
        <v>9.8000000000000007</v>
      </c>
      <c r="BE12" s="49">
        <f t="shared" si="15"/>
        <v>1.05</v>
      </c>
      <c r="BG12" s="38">
        <v>9</v>
      </c>
      <c r="BH12" s="44">
        <v>26.8</v>
      </c>
      <c r="BI12" s="45">
        <v>20</v>
      </c>
      <c r="BJ12" s="45">
        <v>20</v>
      </c>
      <c r="BK12" s="45">
        <v>9.8000000000000007</v>
      </c>
      <c r="BL12" s="45">
        <v>9.9</v>
      </c>
      <c r="BM12" s="45">
        <v>4.8</v>
      </c>
      <c r="BN12" s="46">
        <v>5.9</v>
      </c>
      <c r="BP12" s="38">
        <v>9</v>
      </c>
      <c r="BQ12" s="39">
        <v>6.9</v>
      </c>
      <c r="BR12" s="40">
        <v>12.6</v>
      </c>
      <c r="BS12" s="41"/>
      <c r="BT12" s="39">
        <v>3.5</v>
      </c>
      <c r="BU12" s="51">
        <v>4.5</v>
      </c>
      <c r="BV12" s="40"/>
      <c r="BW12" s="48">
        <f t="shared" si="6"/>
        <v>9.75</v>
      </c>
      <c r="BX12" s="49">
        <f t="shared" si="16"/>
        <v>4</v>
      </c>
      <c r="BZ12" s="38">
        <v>9</v>
      </c>
      <c r="CA12" s="44">
        <v>28.2</v>
      </c>
      <c r="CB12" s="39">
        <v>6.2</v>
      </c>
      <c r="CC12" s="40">
        <v>12.2</v>
      </c>
      <c r="CD12" s="41"/>
      <c r="CE12" s="39">
        <v>1.7</v>
      </c>
      <c r="CF12" s="51">
        <v>2.9</v>
      </c>
      <c r="CG12" s="40"/>
      <c r="CH12" s="48">
        <f t="shared" si="17"/>
        <v>9.1999999999999993</v>
      </c>
      <c r="CI12" s="49">
        <f t="shared" si="18"/>
        <v>2.2999999999999998</v>
      </c>
      <c r="CJ12" s="38">
        <v>9</v>
      </c>
      <c r="CK12" s="39">
        <v>0.9</v>
      </c>
      <c r="CL12" s="51">
        <v>6.5</v>
      </c>
      <c r="CM12" s="40"/>
      <c r="CN12" s="49">
        <f t="shared" si="19"/>
        <v>3.7</v>
      </c>
      <c r="CP12" s="38">
        <v>9</v>
      </c>
      <c r="CQ12" s="39">
        <v>20</v>
      </c>
      <c r="CR12" s="40">
        <v>13.4</v>
      </c>
      <c r="CS12" s="41"/>
      <c r="CT12" s="39">
        <v>18.899999999999999</v>
      </c>
      <c r="CU12" s="51">
        <v>9.6</v>
      </c>
      <c r="CV12" s="40">
        <v>4.4000000000000004</v>
      </c>
      <c r="CW12" s="48">
        <f t="shared" si="7"/>
        <v>16.7</v>
      </c>
      <c r="CX12" s="49">
        <f t="shared" si="8"/>
        <v>10.966666666666667</v>
      </c>
      <c r="CZ12" s="38">
        <v>9</v>
      </c>
      <c r="DA12" s="39">
        <v>6.1</v>
      </c>
      <c r="DB12" s="40">
        <v>7.3</v>
      </c>
      <c r="DC12" s="41"/>
      <c r="DD12" s="39">
        <v>5.8</v>
      </c>
      <c r="DE12" s="51">
        <v>12.1</v>
      </c>
      <c r="DF12" s="40"/>
      <c r="DG12" s="48">
        <f t="shared" si="9"/>
        <v>6.6999999999999993</v>
      </c>
      <c r="DH12" s="49">
        <f t="shared" si="10"/>
        <v>8.9499999999999993</v>
      </c>
    </row>
    <row r="13" spans="1:112" s="52" customFormat="1" x14ac:dyDescent="0.2">
      <c r="A13" s="52" t="s">
        <v>42</v>
      </c>
      <c r="B13" s="53" t="s">
        <v>43</v>
      </c>
      <c r="C13" s="54">
        <v>10</v>
      </c>
      <c r="D13" s="55">
        <v>12.4</v>
      </c>
      <c r="E13" s="56">
        <v>7.8</v>
      </c>
      <c r="F13" s="57"/>
      <c r="G13" s="55">
        <v>7.6</v>
      </c>
      <c r="H13" s="56">
        <v>7.1</v>
      </c>
      <c r="I13" s="56"/>
      <c r="J13" s="58">
        <f t="shared" si="0"/>
        <v>10.1</v>
      </c>
      <c r="K13" s="59">
        <f t="shared" si="11"/>
        <v>7.35</v>
      </c>
      <c r="M13" s="54">
        <v>10</v>
      </c>
      <c r="N13" s="55">
        <v>8.4</v>
      </c>
      <c r="O13" s="55">
        <v>1.9</v>
      </c>
      <c r="P13" s="58">
        <f t="shared" si="1"/>
        <v>8.4</v>
      </c>
      <c r="Q13" s="59">
        <f t="shared" si="1"/>
        <v>1.9</v>
      </c>
      <c r="S13" s="54">
        <v>10</v>
      </c>
      <c r="T13" s="55">
        <v>7.6</v>
      </c>
      <c r="U13" s="56">
        <v>8.3000000000000007</v>
      </c>
      <c r="V13" s="57"/>
      <c r="W13" s="55">
        <v>1.5</v>
      </c>
      <c r="X13" s="56">
        <v>1.2</v>
      </c>
      <c r="Y13" s="56"/>
      <c r="Z13" s="58">
        <f t="shared" si="2"/>
        <v>7.95</v>
      </c>
      <c r="AA13" s="59">
        <f t="shared" si="12"/>
        <v>1.35</v>
      </c>
      <c r="AC13" s="54">
        <v>10</v>
      </c>
      <c r="AD13" s="55">
        <v>9.1999999999999993</v>
      </c>
      <c r="AE13" s="56">
        <v>6.8</v>
      </c>
      <c r="AF13" s="57"/>
      <c r="AG13" s="55">
        <v>1.4</v>
      </c>
      <c r="AH13" s="56">
        <v>1.4</v>
      </c>
      <c r="AI13" s="56"/>
      <c r="AJ13" s="58">
        <f t="shared" si="3"/>
        <v>8</v>
      </c>
      <c r="AK13" s="59">
        <f t="shared" si="13"/>
        <v>1.4</v>
      </c>
      <c r="AM13" s="54">
        <v>10</v>
      </c>
      <c r="AN13" s="55">
        <v>9.9</v>
      </c>
      <c r="AO13" s="56">
        <v>6.3</v>
      </c>
      <c r="AP13" s="57"/>
      <c r="AQ13" s="55">
        <v>2.7</v>
      </c>
      <c r="AR13" s="56">
        <v>0.6</v>
      </c>
      <c r="AS13" s="56"/>
      <c r="AT13" s="58">
        <f t="shared" si="4"/>
        <v>8.1</v>
      </c>
      <c r="AU13" s="59">
        <f t="shared" si="14"/>
        <v>1.6500000000000001</v>
      </c>
      <c r="AW13" s="54">
        <v>10</v>
      </c>
      <c r="AX13" s="55">
        <v>10.199999999999999</v>
      </c>
      <c r="AY13" s="56">
        <v>12.3</v>
      </c>
      <c r="AZ13" s="57"/>
      <c r="BA13" s="55">
        <v>3.7</v>
      </c>
      <c r="BB13" s="56">
        <v>7.3</v>
      </c>
      <c r="BC13" s="56"/>
      <c r="BD13" s="58">
        <f t="shared" si="5"/>
        <v>11.25</v>
      </c>
      <c r="BE13" s="59">
        <f t="shared" si="15"/>
        <v>5.5</v>
      </c>
      <c r="BG13" s="54">
        <v>10</v>
      </c>
      <c r="BH13" s="60">
        <v>25.1</v>
      </c>
      <c r="BI13" s="61"/>
      <c r="BJ13" s="61"/>
      <c r="BK13" s="61"/>
      <c r="BL13" s="61"/>
      <c r="BM13" s="61"/>
      <c r="BN13" s="62"/>
      <c r="BP13" s="54">
        <v>10</v>
      </c>
      <c r="BQ13" s="55">
        <v>12.6</v>
      </c>
      <c r="BR13" s="56">
        <v>6.3</v>
      </c>
      <c r="BS13" s="57"/>
      <c r="BT13" s="55">
        <v>9.9</v>
      </c>
      <c r="BU13" s="56">
        <v>1.8</v>
      </c>
      <c r="BV13" s="56"/>
      <c r="BW13" s="58">
        <f t="shared" si="6"/>
        <v>9.4499999999999993</v>
      </c>
      <c r="BX13" s="59">
        <f t="shared" si="16"/>
        <v>5.8500000000000005</v>
      </c>
      <c r="BZ13" s="54">
        <v>10</v>
      </c>
      <c r="CA13" s="60">
        <v>27</v>
      </c>
      <c r="CB13" s="55">
        <v>6.1</v>
      </c>
      <c r="CC13" s="56">
        <v>13.1</v>
      </c>
      <c r="CD13" s="57"/>
      <c r="CE13" s="55">
        <v>3.4</v>
      </c>
      <c r="CF13" s="56">
        <v>1.1000000000000001</v>
      </c>
      <c r="CG13" s="56"/>
      <c r="CH13" s="58">
        <f t="shared" si="17"/>
        <v>9.6</v>
      </c>
      <c r="CI13" s="59">
        <f t="shared" si="18"/>
        <v>2.25</v>
      </c>
      <c r="CJ13" s="54">
        <v>10</v>
      </c>
      <c r="CK13" s="55"/>
      <c r="CL13" s="56"/>
      <c r="CM13" s="56"/>
      <c r="CN13" s="59" t="e">
        <f t="shared" si="19"/>
        <v>#DIV/0!</v>
      </c>
      <c r="CP13" s="54">
        <v>10</v>
      </c>
      <c r="CQ13" s="55">
        <v>6.8</v>
      </c>
      <c r="CR13" s="56">
        <v>9.5</v>
      </c>
      <c r="CS13" s="57"/>
      <c r="CT13" s="55">
        <v>4.3</v>
      </c>
      <c r="CU13" s="56">
        <v>2.4</v>
      </c>
      <c r="CV13" s="56"/>
      <c r="CW13" s="58">
        <f t="shared" si="7"/>
        <v>8.15</v>
      </c>
      <c r="CX13" s="59">
        <f t="shared" si="8"/>
        <v>3.3499999999999996</v>
      </c>
      <c r="CZ13" s="54">
        <v>10</v>
      </c>
      <c r="DA13" s="55">
        <v>12</v>
      </c>
      <c r="DB13" s="56">
        <v>7.3</v>
      </c>
      <c r="DC13" s="57"/>
      <c r="DD13" s="55">
        <v>3.3</v>
      </c>
      <c r="DE13" s="56">
        <v>5.5</v>
      </c>
      <c r="DF13" s="56"/>
      <c r="DG13" s="58">
        <f t="shared" si="9"/>
        <v>9.65</v>
      </c>
      <c r="DH13" s="59">
        <f t="shared" si="10"/>
        <v>4.4000000000000004</v>
      </c>
    </row>
    <row r="14" spans="1:112" x14ac:dyDescent="0.2">
      <c r="A14" s="5" t="s">
        <v>44</v>
      </c>
      <c r="B14" s="47" t="s">
        <v>34</v>
      </c>
      <c r="C14" s="38">
        <v>11</v>
      </c>
      <c r="D14" s="39">
        <v>7.4</v>
      </c>
      <c r="E14" s="40">
        <v>7.8</v>
      </c>
      <c r="F14" s="41"/>
      <c r="G14" s="39">
        <v>10.5</v>
      </c>
      <c r="H14" s="40">
        <v>6.8</v>
      </c>
      <c r="I14" s="40"/>
      <c r="J14" s="48">
        <f t="shared" si="0"/>
        <v>7.6</v>
      </c>
      <c r="K14" s="49">
        <f t="shared" si="11"/>
        <v>8.65</v>
      </c>
      <c r="M14" s="38">
        <v>11</v>
      </c>
      <c r="N14" s="39">
        <v>7.2</v>
      </c>
      <c r="O14" s="39">
        <v>0.9</v>
      </c>
      <c r="P14" s="48">
        <f t="shared" si="1"/>
        <v>7.2</v>
      </c>
      <c r="Q14" s="49">
        <f t="shared" si="1"/>
        <v>0.9</v>
      </c>
      <c r="S14" s="38">
        <v>11</v>
      </c>
      <c r="T14" s="39">
        <v>10.9</v>
      </c>
      <c r="U14" s="40">
        <v>8.1999999999999993</v>
      </c>
      <c r="V14" s="41"/>
      <c r="W14" s="39">
        <v>2.9</v>
      </c>
      <c r="X14" s="40">
        <v>4.0999999999999996</v>
      </c>
      <c r="Y14" s="40"/>
      <c r="Z14" s="48">
        <f t="shared" si="2"/>
        <v>9.5500000000000007</v>
      </c>
      <c r="AA14" s="49">
        <f t="shared" si="12"/>
        <v>3.5</v>
      </c>
      <c r="AC14" s="38">
        <v>11</v>
      </c>
      <c r="AD14" s="39">
        <v>6.3</v>
      </c>
      <c r="AE14" s="40">
        <v>9.6</v>
      </c>
      <c r="AF14" s="41"/>
      <c r="AG14" s="39">
        <v>4.0999999999999996</v>
      </c>
      <c r="AH14" s="40">
        <v>5.4</v>
      </c>
      <c r="AI14" s="40"/>
      <c r="AJ14" s="48">
        <f t="shared" si="3"/>
        <v>7.9499999999999993</v>
      </c>
      <c r="AK14" s="49">
        <f t="shared" si="13"/>
        <v>4.75</v>
      </c>
      <c r="AM14" s="38">
        <v>11</v>
      </c>
      <c r="AN14" s="39">
        <v>6.5</v>
      </c>
      <c r="AO14" s="40">
        <v>5.8</v>
      </c>
      <c r="AP14" s="41"/>
      <c r="AQ14" s="39">
        <v>8.8000000000000007</v>
      </c>
      <c r="AR14" s="40">
        <v>3.1</v>
      </c>
      <c r="AS14" s="40"/>
      <c r="AT14" s="48">
        <f t="shared" si="4"/>
        <v>6.15</v>
      </c>
      <c r="AU14" s="49">
        <f t="shared" si="14"/>
        <v>5.95</v>
      </c>
      <c r="AW14" s="38">
        <v>11</v>
      </c>
      <c r="AX14" s="39">
        <v>8.3000000000000007</v>
      </c>
      <c r="AY14" s="40">
        <v>8.1</v>
      </c>
      <c r="AZ14" s="41"/>
      <c r="BA14" s="39">
        <v>6.9</v>
      </c>
      <c r="BB14" s="40">
        <v>1.1000000000000001</v>
      </c>
      <c r="BC14" s="40"/>
      <c r="BD14" s="48">
        <f t="shared" si="5"/>
        <v>8.1999999999999993</v>
      </c>
      <c r="BE14" s="49">
        <f t="shared" si="15"/>
        <v>4</v>
      </c>
      <c r="BG14" s="38">
        <v>11</v>
      </c>
      <c r="BH14" s="44">
        <v>30.4</v>
      </c>
      <c r="BI14" s="45">
        <v>8.5</v>
      </c>
      <c r="BJ14" s="45">
        <v>2.2999999999999998</v>
      </c>
      <c r="BK14" s="45">
        <v>2.5</v>
      </c>
      <c r="BL14" s="45">
        <v>2.9</v>
      </c>
      <c r="BM14" s="45">
        <v>2.8</v>
      </c>
      <c r="BN14" s="46">
        <v>1.9</v>
      </c>
      <c r="BP14" s="38">
        <v>11</v>
      </c>
      <c r="BQ14" s="39">
        <v>9.9</v>
      </c>
      <c r="BR14" s="40">
        <v>14.4</v>
      </c>
      <c r="BS14" s="41"/>
      <c r="BT14" s="39">
        <v>0.6</v>
      </c>
      <c r="BU14" s="40">
        <v>1.8</v>
      </c>
      <c r="BV14" s="40"/>
      <c r="BW14" s="48">
        <f t="shared" si="6"/>
        <v>12.15</v>
      </c>
      <c r="BX14" s="49">
        <f t="shared" si="16"/>
        <v>1.2</v>
      </c>
      <c r="BZ14" s="38">
        <v>11</v>
      </c>
      <c r="CA14" s="44">
        <v>31.8</v>
      </c>
      <c r="CB14" s="39">
        <v>7.7</v>
      </c>
      <c r="CC14" s="40">
        <v>6.2</v>
      </c>
      <c r="CD14" s="41"/>
      <c r="CE14" s="39">
        <v>3.1</v>
      </c>
      <c r="CF14" s="40">
        <v>5.0999999999999996</v>
      </c>
      <c r="CG14" s="40"/>
      <c r="CH14" s="48">
        <f t="shared" si="17"/>
        <v>6.95</v>
      </c>
      <c r="CI14" s="49">
        <f t="shared" si="18"/>
        <v>4.0999999999999996</v>
      </c>
      <c r="CJ14" s="38">
        <v>11</v>
      </c>
      <c r="CK14" s="39">
        <v>3.7</v>
      </c>
      <c r="CL14" s="40">
        <v>6.3</v>
      </c>
      <c r="CM14" s="40"/>
      <c r="CN14" s="49">
        <f t="shared" si="19"/>
        <v>5</v>
      </c>
      <c r="CP14" s="38">
        <v>11</v>
      </c>
      <c r="CQ14" s="39">
        <v>6.2</v>
      </c>
      <c r="CR14" s="40">
        <v>9.9</v>
      </c>
      <c r="CS14" s="41"/>
      <c r="CT14" s="39">
        <v>4.4000000000000004</v>
      </c>
      <c r="CU14" s="40">
        <v>2.9</v>
      </c>
      <c r="CV14" s="40"/>
      <c r="CW14" s="48">
        <f t="shared" si="7"/>
        <v>8.0500000000000007</v>
      </c>
      <c r="CX14" s="49">
        <f t="shared" si="8"/>
        <v>3.6500000000000004</v>
      </c>
      <c r="CZ14" s="38">
        <v>11</v>
      </c>
      <c r="DA14" s="39">
        <v>14.9</v>
      </c>
      <c r="DB14" s="40">
        <v>6.5</v>
      </c>
      <c r="DC14" s="41"/>
      <c r="DD14" s="39">
        <v>3.1</v>
      </c>
      <c r="DE14" s="40">
        <v>5.6</v>
      </c>
      <c r="DF14" s="40"/>
      <c r="DG14" s="48">
        <f t="shared" si="9"/>
        <v>10.7</v>
      </c>
      <c r="DH14" s="49">
        <f t="shared" si="10"/>
        <v>4.3499999999999996</v>
      </c>
    </row>
    <row r="15" spans="1:112" x14ac:dyDescent="0.2">
      <c r="A15" s="5" t="s">
        <v>45</v>
      </c>
      <c r="B15" s="47" t="s">
        <v>34</v>
      </c>
      <c r="C15" s="38">
        <v>12</v>
      </c>
      <c r="D15" s="39">
        <v>10.1</v>
      </c>
      <c r="E15" s="40">
        <v>9.9</v>
      </c>
      <c r="F15" s="41"/>
      <c r="G15" s="39">
        <v>7.8</v>
      </c>
      <c r="H15" s="40">
        <v>6.8</v>
      </c>
      <c r="I15" s="40"/>
      <c r="J15" s="48">
        <f t="shared" si="0"/>
        <v>10</v>
      </c>
      <c r="K15" s="49">
        <f t="shared" si="11"/>
        <v>7.3</v>
      </c>
      <c r="M15" s="38">
        <v>12</v>
      </c>
      <c r="N15" s="39">
        <v>7.4</v>
      </c>
      <c r="O15" s="39">
        <v>3.5</v>
      </c>
      <c r="P15" s="48">
        <f t="shared" si="1"/>
        <v>7.4</v>
      </c>
      <c r="Q15" s="49">
        <f t="shared" si="1"/>
        <v>3.5</v>
      </c>
      <c r="S15" s="38">
        <v>12</v>
      </c>
      <c r="T15" s="39">
        <v>12.2</v>
      </c>
      <c r="U15" s="40">
        <v>9.3000000000000007</v>
      </c>
      <c r="V15" s="41"/>
      <c r="W15" s="39">
        <v>1.2</v>
      </c>
      <c r="X15" s="40">
        <v>0.8</v>
      </c>
      <c r="Y15" s="40"/>
      <c r="Z15" s="48">
        <f t="shared" si="2"/>
        <v>10.75</v>
      </c>
      <c r="AA15" s="49">
        <f t="shared" si="12"/>
        <v>1</v>
      </c>
      <c r="AC15" s="38">
        <v>12</v>
      </c>
      <c r="AD15" s="39">
        <v>6.8</v>
      </c>
      <c r="AE15" s="40">
        <v>10.3</v>
      </c>
      <c r="AF15" s="41"/>
      <c r="AG15" s="39">
        <v>3.6</v>
      </c>
      <c r="AH15" s="40">
        <v>3.6</v>
      </c>
      <c r="AI15" s="40"/>
      <c r="AJ15" s="48">
        <f t="shared" si="3"/>
        <v>8.5500000000000007</v>
      </c>
      <c r="AK15" s="49">
        <f t="shared" si="13"/>
        <v>3.6</v>
      </c>
      <c r="AM15" s="38">
        <v>12</v>
      </c>
      <c r="AN15" s="39">
        <v>12.1</v>
      </c>
      <c r="AO15" s="40">
        <v>14.2</v>
      </c>
      <c r="AP15" s="41"/>
      <c r="AQ15" s="39">
        <v>3.7</v>
      </c>
      <c r="AR15" s="40">
        <v>1.3</v>
      </c>
      <c r="AS15" s="40"/>
      <c r="AT15" s="48">
        <f t="shared" si="4"/>
        <v>13.149999999999999</v>
      </c>
      <c r="AU15" s="49">
        <f t="shared" si="14"/>
        <v>2.5</v>
      </c>
      <c r="AW15" s="38">
        <v>12</v>
      </c>
      <c r="AX15" s="39">
        <v>18.2</v>
      </c>
      <c r="AY15" s="40">
        <v>8.1</v>
      </c>
      <c r="AZ15" s="41"/>
      <c r="BA15" s="39">
        <v>2.2000000000000002</v>
      </c>
      <c r="BB15" s="40">
        <v>5.9</v>
      </c>
      <c r="BC15" s="40"/>
      <c r="BD15" s="48">
        <f t="shared" si="5"/>
        <v>13.149999999999999</v>
      </c>
      <c r="BE15" s="49">
        <f t="shared" si="15"/>
        <v>4.0500000000000007</v>
      </c>
      <c r="BG15" s="38">
        <v>12</v>
      </c>
      <c r="BH15" s="44">
        <v>25.1</v>
      </c>
      <c r="BI15" s="45">
        <v>3.5</v>
      </c>
      <c r="BJ15" s="45">
        <v>1.2</v>
      </c>
      <c r="BK15" s="45">
        <v>1.3</v>
      </c>
      <c r="BL15" s="45">
        <v>3.4</v>
      </c>
      <c r="BM15" s="45">
        <v>2.2000000000000002</v>
      </c>
      <c r="BN15" s="46">
        <v>3.9</v>
      </c>
      <c r="BP15" s="38">
        <v>12</v>
      </c>
      <c r="BQ15" s="39">
        <v>5.7</v>
      </c>
      <c r="BR15" s="40">
        <v>14.6</v>
      </c>
      <c r="BS15" s="41"/>
      <c r="BT15" s="39">
        <v>4.0999999999999996</v>
      </c>
      <c r="BU15" s="40">
        <v>6.4</v>
      </c>
      <c r="BV15" s="40"/>
      <c r="BW15" s="48">
        <f t="shared" si="6"/>
        <v>10.15</v>
      </c>
      <c r="BX15" s="49">
        <f t="shared" si="16"/>
        <v>5.25</v>
      </c>
      <c r="BZ15" s="38">
        <v>12</v>
      </c>
      <c r="CA15" s="44">
        <v>26.7</v>
      </c>
      <c r="CB15" s="39">
        <v>6.5</v>
      </c>
      <c r="CC15" s="40">
        <v>6.9</v>
      </c>
      <c r="CD15" s="41"/>
      <c r="CE15" s="39">
        <v>3.7</v>
      </c>
      <c r="CF15" s="40">
        <v>2.9</v>
      </c>
      <c r="CG15" s="40"/>
      <c r="CH15" s="48">
        <f t="shared" si="17"/>
        <v>6.7</v>
      </c>
      <c r="CI15" s="49">
        <f t="shared" si="18"/>
        <v>3.3</v>
      </c>
      <c r="CJ15" s="38">
        <v>12</v>
      </c>
      <c r="CK15" s="39">
        <v>13.9</v>
      </c>
      <c r="CL15" s="40">
        <v>4.9000000000000004</v>
      </c>
      <c r="CM15" s="40">
        <v>5.9</v>
      </c>
      <c r="CN15" s="49">
        <f t="shared" si="19"/>
        <v>8.2333333333333343</v>
      </c>
      <c r="CP15" s="38">
        <v>12</v>
      </c>
      <c r="CQ15" s="39">
        <v>6.9</v>
      </c>
      <c r="CR15" s="40">
        <v>6.1</v>
      </c>
      <c r="CS15" s="41"/>
      <c r="CT15" s="39">
        <v>6.7</v>
      </c>
      <c r="CU15" s="40">
        <v>1.6</v>
      </c>
      <c r="CV15" s="40"/>
      <c r="CW15" s="48">
        <f t="shared" si="7"/>
        <v>6.5</v>
      </c>
      <c r="CX15" s="49">
        <f t="shared" si="8"/>
        <v>4.1500000000000004</v>
      </c>
      <c r="CZ15" s="38">
        <v>12</v>
      </c>
      <c r="DA15" s="39">
        <v>6.3</v>
      </c>
      <c r="DB15" s="40">
        <v>8.3000000000000007</v>
      </c>
      <c r="DC15" s="41"/>
      <c r="DD15" s="39">
        <v>11.3</v>
      </c>
      <c r="DE15" s="40">
        <v>4.8</v>
      </c>
      <c r="DF15" s="40"/>
      <c r="DG15" s="48">
        <f t="shared" si="9"/>
        <v>7.3000000000000007</v>
      </c>
      <c r="DH15" s="49">
        <f t="shared" si="10"/>
        <v>8.0500000000000007</v>
      </c>
    </row>
    <row r="16" spans="1:112" x14ac:dyDescent="0.2">
      <c r="A16" s="5" t="s">
        <v>46</v>
      </c>
      <c r="B16" s="47" t="s">
        <v>34</v>
      </c>
      <c r="C16" s="38">
        <v>13</v>
      </c>
      <c r="D16" s="39">
        <v>8.3000000000000007</v>
      </c>
      <c r="E16" s="40">
        <v>13.9</v>
      </c>
      <c r="F16" s="41"/>
      <c r="G16" s="39">
        <v>10.1</v>
      </c>
      <c r="H16" s="40">
        <v>12.9</v>
      </c>
      <c r="I16" s="40"/>
      <c r="J16" s="48">
        <f t="shared" si="0"/>
        <v>11.100000000000001</v>
      </c>
      <c r="K16" s="49">
        <f t="shared" si="11"/>
        <v>11.5</v>
      </c>
      <c r="M16" s="38">
        <v>13</v>
      </c>
      <c r="N16" s="39">
        <v>14.1</v>
      </c>
      <c r="O16" s="39">
        <v>1.3</v>
      </c>
      <c r="P16" s="48">
        <f t="shared" si="1"/>
        <v>14.1</v>
      </c>
      <c r="Q16" s="49">
        <f t="shared" si="1"/>
        <v>1.3</v>
      </c>
      <c r="S16" s="38">
        <v>13</v>
      </c>
      <c r="T16" s="39">
        <v>8.1</v>
      </c>
      <c r="U16" s="40">
        <v>10.3</v>
      </c>
      <c r="V16" s="41"/>
      <c r="W16" s="39">
        <v>0.9</v>
      </c>
      <c r="X16" s="40">
        <v>1.5</v>
      </c>
      <c r="Y16" s="40"/>
      <c r="Z16" s="48">
        <f t="shared" si="2"/>
        <v>9.1999999999999993</v>
      </c>
      <c r="AA16" s="49">
        <f t="shared" si="12"/>
        <v>1.2</v>
      </c>
      <c r="AC16" s="38">
        <v>13</v>
      </c>
      <c r="AD16" s="39">
        <v>15.1</v>
      </c>
      <c r="AE16" s="40">
        <v>8.9</v>
      </c>
      <c r="AF16" s="41"/>
      <c r="AG16" s="39">
        <v>1.8</v>
      </c>
      <c r="AH16" s="40">
        <v>1.9</v>
      </c>
      <c r="AI16" s="40"/>
      <c r="AJ16" s="48">
        <f t="shared" si="3"/>
        <v>12</v>
      </c>
      <c r="AK16" s="49">
        <f t="shared" si="13"/>
        <v>1.85</v>
      </c>
      <c r="AM16" s="38">
        <v>13</v>
      </c>
      <c r="AN16" s="39">
        <v>8.9</v>
      </c>
      <c r="AO16" s="40">
        <v>6.3</v>
      </c>
      <c r="AP16" s="41"/>
      <c r="AQ16" s="39">
        <v>4.0999999999999996</v>
      </c>
      <c r="AR16" s="40">
        <v>2.2000000000000002</v>
      </c>
      <c r="AS16" s="40"/>
      <c r="AT16" s="48">
        <f t="shared" si="4"/>
        <v>7.6</v>
      </c>
      <c r="AU16" s="49">
        <f t="shared" si="14"/>
        <v>3.15</v>
      </c>
      <c r="AW16" s="38">
        <v>13</v>
      </c>
      <c r="AX16" s="39">
        <v>6.7</v>
      </c>
      <c r="AY16" s="40">
        <v>6.1</v>
      </c>
      <c r="AZ16" s="41"/>
      <c r="BA16" s="39">
        <v>5.3</v>
      </c>
      <c r="BB16" s="40">
        <v>6.9</v>
      </c>
      <c r="BC16" s="40"/>
      <c r="BD16" s="48">
        <f t="shared" si="5"/>
        <v>6.4</v>
      </c>
      <c r="BE16" s="49">
        <f t="shared" si="15"/>
        <v>6.1</v>
      </c>
      <c r="BG16" s="38">
        <v>13</v>
      </c>
      <c r="BH16" s="44">
        <v>30.3</v>
      </c>
      <c r="BI16" s="45">
        <v>7.8</v>
      </c>
      <c r="BJ16" s="45">
        <v>8.1999999999999993</v>
      </c>
      <c r="BK16" s="45">
        <v>11.7</v>
      </c>
      <c r="BL16" s="45">
        <v>7.5</v>
      </c>
      <c r="BM16" s="45">
        <v>4.9000000000000004</v>
      </c>
      <c r="BN16" s="46">
        <v>2.1</v>
      </c>
      <c r="BP16" s="38">
        <v>13</v>
      </c>
      <c r="BQ16" s="39">
        <v>8.1</v>
      </c>
      <c r="BR16" s="40">
        <v>6.4</v>
      </c>
      <c r="BS16" s="41"/>
      <c r="BT16" s="39">
        <v>1.8</v>
      </c>
      <c r="BU16" s="40">
        <v>3.9</v>
      </c>
      <c r="BV16" s="40"/>
      <c r="BW16" s="48">
        <f t="shared" si="6"/>
        <v>7.25</v>
      </c>
      <c r="BX16" s="49">
        <f t="shared" si="16"/>
        <v>2.85</v>
      </c>
      <c r="BZ16" s="38">
        <v>13</v>
      </c>
      <c r="CA16" s="44">
        <v>31.9</v>
      </c>
      <c r="CB16" s="39">
        <v>10.199999999999999</v>
      </c>
      <c r="CC16" s="40">
        <v>6.9</v>
      </c>
      <c r="CD16" s="41"/>
      <c r="CE16" s="39">
        <v>1.9</v>
      </c>
      <c r="CF16" s="40">
        <v>4.9000000000000004</v>
      </c>
      <c r="CG16" s="40"/>
      <c r="CH16" s="48">
        <f t="shared" si="17"/>
        <v>8.5500000000000007</v>
      </c>
      <c r="CI16" s="49">
        <f t="shared" si="18"/>
        <v>3.4000000000000004</v>
      </c>
      <c r="CJ16" s="38">
        <v>13</v>
      </c>
      <c r="CK16" s="39">
        <v>1.8</v>
      </c>
      <c r="CL16" s="40">
        <v>2.8</v>
      </c>
      <c r="CM16" s="40"/>
      <c r="CN16" s="49">
        <f t="shared" si="19"/>
        <v>2.2999999999999998</v>
      </c>
      <c r="CP16" s="38">
        <v>13</v>
      </c>
      <c r="CQ16" s="39">
        <v>9.9</v>
      </c>
      <c r="CR16" s="40">
        <v>6.3</v>
      </c>
      <c r="CS16" s="41"/>
      <c r="CT16" s="39">
        <v>0.6</v>
      </c>
      <c r="CU16" s="40">
        <v>4.7</v>
      </c>
      <c r="CV16" s="40"/>
      <c r="CW16" s="48">
        <f t="shared" si="7"/>
        <v>8.1</v>
      </c>
      <c r="CX16" s="49">
        <f t="shared" si="8"/>
        <v>2.65</v>
      </c>
      <c r="CZ16" s="38">
        <v>13</v>
      </c>
      <c r="DA16" s="39">
        <v>6.4</v>
      </c>
      <c r="DB16" s="40">
        <v>10.6</v>
      </c>
      <c r="DC16" s="41"/>
      <c r="DD16" s="39">
        <v>4.8</v>
      </c>
      <c r="DE16" s="40">
        <v>3.7</v>
      </c>
      <c r="DF16" s="40"/>
      <c r="DG16" s="48">
        <f t="shared" si="9"/>
        <v>8.5</v>
      </c>
      <c r="DH16" s="49">
        <f t="shared" si="10"/>
        <v>4.25</v>
      </c>
    </row>
    <row r="17" spans="1:112" ht="15.75" thickBot="1" x14ac:dyDescent="0.25">
      <c r="A17" s="5" t="s">
        <v>47</v>
      </c>
      <c r="B17" s="47" t="s">
        <v>34</v>
      </c>
      <c r="C17" s="38">
        <v>14</v>
      </c>
      <c r="D17" s="39">
        <v>10.199999999999999</v>
      </c>
      <c r="E17" s="40">
        <v>8.1</v>
      </c>
      <c r="F17" s="41"/>
      <c r="G17" s="39">
        <v>6.9</v>
      </c>
      <c r="H17" s="40">
        <v>8.8000000000000007</v>
      </c>
      <c r="I17" s="40"/>
      <c r="J17" s="48">
        <f t="shared" si="0"/>
        <v>9.1499999999999986</v>
      </c>
      <c r="K17" s="49">
        <f t="shared" si="11"/>
        <v>7.8500000000000005</v>
      </c>
      <c r="M17" s="38">
        <v>14</v>
      </c>
      <c r="N17" s="39">
        <v>8.6</v>
      </c>
      <c r="O17" s="39">
        <v>0.5</v>
      </c>
      <c r="P17" s="48">
        <f t="shared" si="1"/>
        <v>8.6</v>
      </c>
      <c r="Q17" s="49">
        <f t="shared" si="1"/>
        <v>0.5</v>
      </c>
      <c r="S17" s="38">
        <v>14</v>
      </c>
      <c r="T17" s="39">
        <v>6.2</v>
      </c>
      <c r="U17" s="40">
        <v>10.9</v>
      </c>
      <c r="V17" s="41"/>
      <c r="W17" s="39">
        <v>0.6</v>
      </c>
      <c r="X17" s="40">
        <v>1.9</v>
      </c>
      <c r="Y17" s="40"/>
      <c r="Z17" s="48">
        <f t="shared" si="2"/>
        <v>8.5500000000000007</v>
      </c>
      <c r="AA17" s="49">
        <f t="shared" si="12"/>
        <v>1.25</v>
      </c>
      <c r="AC17" s="38">
        <v>14</v>
      </c>
      <c r="AD17" s="39">
        <v>7.5</v>
      </c>
      <c r="AE17" s="40">
        <v>6.2</v>
      </c>
      <c r="AF17" s="41"/>
      <c r="AG17" s="39">
        <v>2.9</v>
      </c>
      <c r="AH17" s="40">
        <v>5.4</v>
      </c>
      <c r="AI17" s="40"/>
      <c r="AJ17" s="48">
        <f t="shared" si="3"/>
        <v>6.85</v>
      </c>
      <c r="AK17" s="49">
        <f t="shared" si="13"/>
        <v>4.1500000000000004</v>
      </c>
      <c r="AM17" s="38">
        <v>14</v>
      </c>
      <c r="AN17" s="39">
        <v>6.2</v>
      </c>
      <c r="AO17" s="40">
        <v>7.2</v>
      </c>
      <c r="AP17" s="41"/>
      <c r="AQ17" s="39">
        <v>2.9</v>
      </c>
      <c r="AR17" s="40">
        <v>4.5999999999999996</v>
      </c>
      <c r="AS17" s="40"/>
      <c r="AT17" s="48">
        <f t="shared" si="4"/>
        <v>6.7</v>
      </c>
      <c r="AU17" s="49">
        <f t="shared" si="14"/>
        <v>3.75</v>
      </c>
      <c r="AW17" s="38">
        <v>14</v>
      </c>
      <c r="AX17" s="39">
        <v>8.5</v>
      </c>
      <c r="AY17" s="40">
        <v>6.6</v>
      </c>
      <c r="AZ17" s="41"/>
      <c r="BA17" s="39">
        <v>3.3</v>
      </c>
      <c r="BB17" s="40">
        <v>1.1000000000000001</v>
      </c>
      <c r="BC17" s="40"/>
      <c r="BD17" s="48">
        <f t="shared" si="5"/>
        <v>7.55</v>
      </c>
      <c r="BE17" s="49">
        <f t="shared" si="15"/>
        <v>2.2000000000000002</v>
      </c>
      <c r="BG17" s="63">
        <v>14</v>
      </c>
      <c r="BH17" s="64">
        <v>28.2</v>
      </c>
      <c r="BI17" s="65">
        <v>1.8</v>
      </c>
      <c r="BJ17" s="65">
        <v>5.0999999999999996</v>
      </c>
      <c r="BK17" s="65">
        <v>6.5</v>
      </c>
      <c r="BL17" s="65">
        <v>0.6</v>
      </c>
      <c r="BM17" s="65">
        <v>4.8</v>
      </c>
      <c r="BN17" s="66">
        <v>1.4</v>
      </c>
      <c r="BP17" s="38">
        <v>14</v>
      </c>
      <c r="BQ17" s="39">
        <v>6.3</v>
      </c>
      <c r="BR17" s="40">
        <v>7.6</v>
      </c>
      <c r="BS17" s="41"/>
      <c r="BT17" s="39">
        <v>3.3</v>
      </c>
      <c r="BU17" s="40">
        <v>0.9</v>
      </c>
      <c r="BV17" s="40"/>
      <c r="BW17" s="48">
        <f t="shared" si="6"/>
        <v>6.9499999999999993</v>
      </c>
      <c r="BX17" s="49">
        <f t="shared" si="16"/>
        <v>2.1</v>
      </c>
      <c r="BZ17" s="38">
        <v>14</v>
      </c>
      <c r="CA17" s="44">
        <v>30.6</v>
      </c>
      <c r="CB17" s="39">
        <v>7.6</v>
      </c>
      <c r="CC17" s="40">
        <v>8.6999999999999993</v>
      </c>
      <c r="CD17" s="41"/>
      <c r="CE17" s="39">
        <v>2.4</v>
      </c>
      <c r="CF17" s="40">
        <v>2.9</v>
      </c>
      <c r="CG17" s="40"/>
      <c r="CH17" s="48">
        <f t="shared" si="17"/>
        <v>8.1499999999999986</v>
      </c>
      <c r="CI17" s="49">
        <f t="shared" si="18"/>
        <v>2.65</v>
      </c>
      <c r="CJ17" s="38">
        <v>14</v>
      </c>
      <c r="CK17" s="39">
        <v>3.4</v>
      </c>
      <c r="CL17" s="40">
        <v>1.8</v>
      </c>
      <c r="CM17" s="40"/>
      <c r="CN17" s="49">
        <f t="shared" si="19"/>
        <v>2.6</v>
      </c>
      <c r="CP17" s="38">
        <v>14</v>
      </c>
      <c r="CQ17" s="39">
        <v>6.3</v>
      </c>
      <c r="CR17" s="40">
        <v>8.1</v>
      </c>
      <c r="CS17" s="41"/>
      <c r="CT17" s="39">
        <v>4.7</v>
      </c>
      <c r="CU17" s="40">
        <v>3.9</v>
      </c>
      <c r="CV17" s="40"/>
      <c r="CW17" s="48">
        <f t="shared" si="7"/>
        <v>7.1999999999999993</v>
      </c>
      <c r="CX17" s="49">
        <f t="shared" si="8"/>
        <v>4.3</v>
      </c>
      <c r="CZ17" s="38">
        <v>14</v>
      </c>
      <c r="DA17" s="39">
        <v>6.9</v>
      </c>
      <c r="DB17" s="40">
        <v>6.1</v>
      </c>
      <c r="DC17" s="41"/>
      <c r="DD17" s="39">
        <v>1.2</v>
      </c>
      <c r="DE17" s="40">
        <v>3.4</v>
      </c>
      <c r="DF17" s="40"/>
      <c r="DG17" s="48">
        <f t="shared" si="9"/>
        <v>6.5</v>
      </c>
      <c r="DH17" s="49">
        <f t="shared" si="10"/>
        <v>2.2999999999999998</v>
      </c>
    </row>
    <row r="18" spans="1:112" x14ac:dyDescent="0.25">
      <c r="BI18" s="9"/>
      <c r="BJ18" s="9"/>
      <c r="BK18" s="9"/>
      <c r="BL18" s="9"/>
      <c r="BM18" s="9"/>
      <c r="BN18" s="9"/>
    </row>
    <row r="19" spans="1:112" ht="15.75" thickBot="1" x14ac:dyDescent="0.3">
      <c r="C19" s="6" t="s">
        <v>1</v>
      </c>
      <c r="M19" s="11" t="s">
        <v>6</v>
      </c>
      <c r="S19" s="12" t="s">
        <v>7</v>
      </c>
      <c r="AC19" s="13" t="s">
        <v>8</v>
      </c>
      <c r="AM19" s="12" t="s">
        <v>9</v>
      </c>
      <c r="AW19" s="14" t="s">
        <v>10</v>
      </c>
      <c r="BG19" s="15" t="s">
        <v>10</v>
      </c>
      <c r="BH19" s="14"/>
      <c r="BI19" s="9"/>
      <c r="BJ19" s="9"/>
      <c r="BK19" s="9"/>
      <c r="BL19" s="9"/>
      <c r="BM19" s="9"/>
      <c r="BN19" s="9"/>
      <c r="BP19" s="12" t="s">
        <v>12</v>
      </c>
      <c r="BZ19" s="14" t="s">
        <v>13</v>
      </c>
      <c r="CA19" s="14"/>
      <c r="CJ19" s="14" t="s">
        <v>11</v>
      </c>
      <c r="CK19" s="9"/>
      <c r="CM19" s="14" t="s">
        <v>14</v>
      </c>
      <c r="CP19" s="12" t="s">
        <v>15</v>
      </c>
      <c r="CZ19" s="12" t="s">
        <v>15</v>
      </c>
    </row>
    <row r="20" spans="1:112" x14ac:dyDescent="0.25">
      <c r="C20" s="16" t="s">
        <v>19</v>
      </c>
      <c r="D20" s="17" t="s">
        <v>20</v>
      </c>
      <c r="E20" s="18"/>
      <c r="F20" s="19"/>
      <c r="G20" s="20" t="s">
        <v>21</v>
      </c>
      <c r="H20" s="21"/>
      <c r="I20" s="22"/>
      <c r="J20" s="23" t="s">
        <v>22</v>
      </c>
      <c r="K20" s="24" t="s">
        <v>23</v>
      </c>
      <c r="M20" s="25" t="s">
        <v>22</v>
      </c>
      <c r="N20" s="26" t="s">
        <v>20</v>
      </c>
      <c r="O20" s="27" t="s">
        <v>21</v>
      </c>
      <c r="P20" s="23" t="s">
        <v>22</v>
      </c>
      <c r="Q20" s="24" t="s">
        <v>23</v>
      </c>
      <c r="S20" s="25" t="s">
        <v>22</v>
      </c>
      <c r="T20" s="17" t="s">
        <v>20</v>
      </c>
      <c r="U20" s="18"/>
      <c r="V20" s="19"/>
      <c r="W20" s="20" t="s">
        <v>21</v>
      </c>
      <c r="X20" s="21"/>
      <c r="Y20" s="22"/>
      <c r="Z20" s="23" t="s">
        <v>22</v>
      </c>
      <c r="AA20" s="24" t="s">
        <v>23</v>
      </c>
      <c r="AC20" s="16" t="s">
        <v>19</v>
      </c>
      <c r="AD20" s="17" t="s">
        <v>20</v>
      </c>
      <c r="AE20" s="18"/>
      <c r="AF20" s="19"/>
      <c r="AG20" s="20" t="s">
        <v>21</v>
      </c>
      <c r="AH20" s="21"/>
      <c r="AI20" s="22"/>
      <c r="AJ20" s="23" t="s">
        <v>22</v>
      </c>
      <c r="AK20" s="24" t="s">
        <v>23</v>
      </c>
      <c r="AM20" s="16" t="s">
        <v>19</v>
      </c>
      <c r="AN20" s="17" t="s">
        <v>20</v>
      </c>
      <c r="AO20" s="18"/>
      <c r="AP20" s="19"/>
      <c r="AQ20" s="20" t="s">
        <v>21</v>
      </c>
      <c r="AR20" s="21"/>
      <c r="AS20" s="22"/>
      <c r="AT20" s="23" t="s">
        <v>22</v>
      </c>
      <c r="AU20" s="24" t="s">
        <v>23</v>
      </c>
      <c r="AW20" s="16" t="s">
        <v>19</v>
      </c>
      <c r="AX20" s="17" t="s">
        <v>20</v>
      </c>
      <c r="AY20" s="18"/>
      <c r="AZ20" s="19"/>
      <c r="BA20" s="20" t="s">
        <v>21</v>
      </c>
      <c r="BB20" s="21"/>
      <c r="BC20" s="22"/>
      <c r="BD20" s="23" t="s">
        <v>22</v>
      </c>
      <c r="BE20" s="24" t="s">
        <v>23</v>
      </c>
      <c r="BG20" s="16" t="s">
        <v>19</v>
      </c>
      <c r="BH20" s="28" t="s">
        <v>24</v>
      </c>
      <c r="BI20" s="29" t="s">
        <v>25</v>
      </c>
      <c r="BJ20" s="30" t="s">
        <v>26</v>
      </c>
      <c r="BK20" s="31" t="s">
        <v>27</v>
      </c>
      <c r="BL20" s="32" t="s">
        <v>28</v>
      </c>
      <c r="BM20" s="33" t="s">
        <v>29</v>
      </c>
      <c r="BN20" s="34" t="s">
        <v>30</v>
      </c>
      <c r="BP20" s="16" t="s">
        <v>19</v>
      </c>
      <c r="BQ20" s="17" t="s">
        <v>20</v>
      </c>
      <c r="BR20" s="18"/>
      <c r="BS20" s="19"/>
      <c r="BT20" s="20" t="s">
        <v>21</v>
      </c>
      <c r="BU20" s="21"/>
      <c r="BV20" s="22"/>
      <c r="BW20" s="23" t="s">
        <v>22</v>
      </c>
      <c r="BX20" s="24" t="s">
        <v>23</v>
      </c>
      <c r="BZ20" s="16" t="s">
        <v>19</v>
      </c>
      <c r="CA20" s="35"/>
      <c r="CB20" s="17" t="s">
        <v>20</v>
      </c>
      <c r="CC20" s="18"/>
      <c r="CD20" s="19"/>
      <c r="CE20" s="20" t="s">
        <v>21</v>
      </c>
      <c r="CF20" s="21"/>
      <c r="CG20" s="22"/>
      <c r="CH20" s="23" t="s">
        <v>22</v>
      </c>
      <c r="CI20" s="24" t="s">
        <v>23</v>
      </c>
      <c r="CJ20" s="16" t="s">
        <v>19</v>
      </c>
      <c r="CK20" s="20" t="s">
        <v>21</v>
      </c>
      <c r="CL20" s="21"/>
      <c r="CM20" s="22"/>
      <c r="CN20" s="24" t="s">
        <v>23</v>
      </c>
      <c r="CP20" s="16" t="s">
        <v>19</v>
      </c>
      <c r="CQ20" s="17" t="s">
        <v>20</v>
      </c>
      <c r="CR20" s="18"/>
      <c r="CS20" s="19"/>
      <c r="CT20" s="20" t="s">
        <v>21</v>
      </c>
      <c r="CU20" s="21"/>
      <c r="CV20" s="22"/>
      <c r="CW20" s="23" t="s">
        <v>22</v>
      </c>
      <c r="CX20" s="24" t="s">
        <v>23</v>
      </c>
      <c r="CZ20" s="16" t="s">
        <v>19</v>
      </c>
      <c r="DA20" s="17" t="s">
        <v>20</v>
      </c>
      <c r="DB20" s="18"/>
      <c r="DC20" s="19"/>
      <c r="DD20" s="20" t="s">
        <v>21</v>
      </c>
      <c r="DE20" s="21"/>
      <c r="DF20" s="22"/>
      <c r="DG20" s="23" t="s">
        <v>22</v>
      </c>
      <c r="DH20" s="24" t="s">
        <v>23</v>
      </c>
    </row>
    <row r="21" spans="1:112" x14ac:dyDescent="0.2">
      <c r="B21" s="47" t="s">
        <v>34</v>
      </c>
      <c r="C21" s="38">
        <v>2</v>
      </c>
      <c r="D21" s="39">
        <v>14.9</v>
      </c>
      <c r="E21" s="40">
        <v>6.1</v>
      </c>
      <c r="F21" s="41"/>
      <c r="G21" s="39">
        <v>8.5</v>
      </c>
      <c r="H21" s="40">
        <v>15.2</v>
      </c>
      <c r="I21" s="40"/>
      <c r="J21" s="48">
        <f t="shared" ref="J21:J28" si="20">AVERAGE(D21:F21)</f>
        <v>10.5</v>
      </c>
      <c r="K21" s="49">
        <f t="shared" ref="K21:K28" si="21">AVERAGE(G21:I21)</f>
        <v>11.85</v>
      </c>
      <c r="M21" s="38">
        <v>2</v>
      </c>
      <c r="N21" s="39">
        <v>7.8</v>
      </c>
      <c r="O21" s="39">
        <v>1.3</v>
      </c>
      <c r="P21" s="48">
        <f t="shared" ref="P21:Q28" si="22">AVERAGE(N21:N21)</f>
        <v>7.8</v>
      </c>
      <c r="Q21" s="49">
        <f t="shared" si="22"/>
        <v>1.3</v>
      </c>
      <c r="S21" s="38">
        <v>2</v>
      </c>
      <c r="T21" s="39">
        <v>6.8</v>
      </c>
      <c r="U21" s="40">
        <v>10.7</v>
      </c>
      <c r="V21" s="41"/>
      <c r="W21" s="39">
        <v>2.6</v>
      </c>
      <c r="X21" s="40">
        <v>0.5</v>
      </c>
      <c r="Y21" s="40"/>
      <c r="Z21" s="48">
        <f t="shared" ref="Z21:Z28" si="23">AVERAGE(T21:V21)</f>
        <v>8.75</v>
      </c>
      <c r="AA21" s="49">
        <f t="shared" ref="AA21:AA28" si="24">AVERAGE(W21:Y21)</f>
        <v>1.55</v>
      </c>
      <c r="AC21" s="38">
        <v>2</v>
      </c>
      <c r="AD21" s="39">
        <v>7.1</v>
      </c>
      <c r="AE21" s="40">
        <v>14.2</v>
      </c>
      <c r="AF21" s="41"/>
      <c r="AG21" s="39">
        <v>2.6</v>
      </c>
      <c r="AH21" s="40">
        <v>5.3</v>
      </c>
      <c r="AI21" s="40"/>
      <c r="AJ21" s="48">
        <f t="shared" ref="AJ21:AJ28" si="25">AVERAGE(AD21:AF21)</f>
        <v>10.649999999999999</v>
      </c>
      <c r="AK21" s="49">
        <f t="shared" ref="AK21:AK28" si="26">AVERAGE(AG21:AI21)</f>
        <v>3.95</v>
      </c>
      <c r="AM21" s="38">
        <v>2</v>
      </c>
      <c r="AN21" s="39">
        <v>11.9</v>
      </c>
      <c r="AO21" s="40">
        <v>9.8000000000000007</v>
      </c>
      <c r="AP21" s="41"/>
      <c r="AQ21" s="39">
        <v>8.6</v>
      </c>
      <c r="AR21" s="40">
        <v>12.2</v>
      </c>
      <c r="AS21" s="40"/>
      <c r="AT21" s="48">
        <f t="shared" ref="AT21:AT28" si="27">AVERAGE(AN21:AP21)</f>
        <v>10.850000000000001</v>
      </c>
      <c r="AU21" s="67">
        <f t="shared" ref="AU21:AU28" si="28">AVERAGE(AQ21:AS21)</f>
        <v>10.399999999999999</v>
      </c>
      <c r="AW21" s="38">
        <v>2</v>
      </c>
      <c r="AX21" s="39">
        <v>15.2</v>
      </c>
      <c r="AY21" s="40">
        <v>7.9</v>
      </c>
      <c r="AZ21" s="41"/>
      <c r="BA21" s="39">
        <v>3.8</v>
      </c>
      <c r="BB21" s="40">
        <v>3.6</v>
      </c>
      <c r="BC21" s="40"/>
      <c r="BD21" s="48">
        <f t="shared" ref="BD21:BD28" si="29">AVERAGE(AX21:AZ21)</f>
        <v>11.55</v>
      </c>
      <c r="BE21" s="68">
        <f t="shared" ref="BE21:BE28" si="30">AVERAGE(BA21:BC21)</f>
        <v>3.7</v>
      </c>
      <c r="BG21" s="38">
        <v>2</v>
      </c>
      <c r="BH21" s="44">
        <v>27.5</v>
      </c>
      <c r="BI21" s="45">
        <v>0.8</v>
      </c>
      <c r="BJ21" s="45">
        <v>3.1</v>
      </c>
      <c r="BK21" s="45">
        <v>4.8</v>
      </c>
      <c r="BL21" s="45">
        <v>3.9</v>
      </c>
      <c r="BM21" s="45">
        <v>3.1</v>
      </c>
      <c r="BN21" s="46">
        <v>3.3</v>
      </c>
      <c r="BP21" s="38">
        <v>2</v>
      </c>
      <c r="BQ21" s="39">
        <v>9.1</v>
      </c>
      <c r="BR21" s="40">
        <v>9.5</v>
      </c>
      <c r="BS21" s="41"/>
      <c r="BT21" s="39">
        <v>2.7</v>
      </c>
      <c r="BU21" s="40">
        <v>1.8</v>
      </c>
      <c r="BV21" s="40"/>
      <c r="BW21" s="48">
        <f t="shared" ref="BW21:BW28" si="31">AVERAGE(BQ21:BS21)</f>
        <v>9.3000000000000007</v>
      </c>
      <c r="BX21" s="49">
        <f t="shared" ref="BX21:BX28" si="32">AVERAGE(BT21:BV21)</f>
        <v>2.25</v>
      </c>
      <c r="BZ21" s="38">
        <v>2</v>
      </c>
      <c r="CA21" s="44">
        <v>29.8</v>
      </c>
      <c r="CB21" s="39">
        <v>10.5</v>
      </c>
      <c r="CC21" s="40">
        <v>6.9</v>
      </c>
      <c r="CD21" s="41"/>
      <c r="CE21" s="39">
        <v>5.6</v>
      </c>
      <c r="CF21" s="40">
        <v>2.7</v>
      </c>
      <c r="CG21" s="40"/>
      <c r="CH21" s="48">
        <f t="shared" ref="CH21:CH28" si="33">AVERAGE(CB21:CD21)</f>
        <v>8.6999999999999993</v>
      </c>
      <c r="CI21" s="49">
        <f t="shared" ref="CI21:CI28" si="34">AVERAGE(CE21:CG21)</f>
        <v>4.1500000000000004</v>
      </c>
      <c r="CJ21" s="38">
        <v>2</v>
      </c>
      <c r="CK21" s="39">
        <v>8.4</v>
      </c>
      <c r="CL21" s="40">
        <v>15.9</v>
      </c>
      <c r="CM21" s="40"/>
      <c r="CN21" s="49">
        <f>AVERAGE(CK21:CM21)</f>
        <v>12.15</v>
      </c>
      <c r="CP21" s="38">
        <v>2</v>
      </c>
      <c r="CQ21" s="39">
        <v>6.9</v>
      </c>
      <c r="CR21" s="40">
        <v>6.5</v>
      </c>
      <c r="CS21" s="41"/>
      <c r="CT21" s="39">
        <v>6.3</v>
      </c>
      <c r="CU21" s="40">
        <v>6.4</v>
      </c>
      <c r="CV21" s="40"/>
      <c r="CW21" s="48">
        <f t="shared" ref="CW21:CW28" si="35">AVERAGE(CQ21:CS21)</f>
        <v>6.7</v>
      </c>
      <c r="CX21" s="49">
        <f t="shared" ref="CX21:CX28" si="36">AVERAGE(CT21:CV21)</f>
        <v>6.35</v>
      </c>
      <c r="CZ21" s="38">
        <v>2</v>
      </c>
      <c r="DA21" s="39">
        <v>6.4</v>
      </c>
      <c r="DB21" s="40">
        <v>12.8</v>
      </c>
      <c r="DC21" s="41"/>
      <c r="DD21" s="39">
        <v>4.9000000000000004</v>
      </c>
      <c r="DE21" s="40">
        <v>6.3</v>
      </c>
      <c r="DF21" s="40"/>
      <c r="DG21" s="48">
        <f t="shared" ref="DG21:DG28" si="37">AVERAGE(DA21:DC21)</f>
        <v>9.6000000000000014</v>
      </c>
      <c r="DH21" s="49">
        <f t="shared" ref="DH21:DH28" si="38">AVERAGE(DD21:DF21)</f>
        <v>5.6</v>
      </c>
    </row>
    <row r="22" spans="1:112" x14ac:dyDescent="0.2">
      <c r="B22" s="47" t="s">
        <v>34</v>
      </c>
      <c r="C22" s="38">
        <v>5</v>
      </c>
      <c r="D22" s="39">
        <v>8.5</v>
      </c>
      <c r="E22" s="40">
        <v>6.9</v>
      </c>
      <c r="F22" s="41"/>
      <c r="G22" s="39">
        <v>9.1999999999999993</v>
      </c>
      <c r="H22" s="40">
        <v>12.3</v>
      </c>
      <c r="I22" s="40"/>
      <c r="J22" s="48">
        <f t="shared" si="20"/>
        <v>7.7</v>
      </c>
      <c r="K22" s="49">
        <f t="shared" si="21"/>
        <v>10.75</v>
      </c>
      <c r="M22" s="38">
        <v>5</v>
      </c>
      <c r="N22" s="39">
        <v>16.8</v>
      </c>
      <c r="O22" s="39">
        <v>0.9</v>
      </c>
      <c r="P22" s="48">
        <f t="shared" si="22"/>
        <v>16.8</v>
      </c>
      <c r="Q22" s="49">
        <f t="shared" si="22"/>
        <v>0.9</v>
      </c>
      <c r="S22" s="38">
        <v>5</v>
      </c>
      <c r="T22" s="39">
        <v>8.4</v>
      </c>
      <c r="U22" s="40">
        <v>7</v>
      </c>
      <c r="V22" s="41"/>
      <c r="W22" s="39">
        <v>2.2999999999999998</v>
      </c>
      <c r="X22" s="40">
        <v>3.6</v>
      </c>
      <c r="Y22" s="40"/>
      <c r="Z22" s="48">
        <f t="shared" si="23"/>
        <v>7.7</v>
      </c>
      <c r="AA22" s="49">
        <f t="shared" si="24"/>
        <v>2.95</v>
      </c>
      <c r="AC22" s="38">
        <v>5</v>
      </c>
      <c r="AD22" s="39">
        <v>12.2</v>
      </c>
      <c r="AE22" s="40">
        <v>8.1999999999999993</v>
      </c>
      <c r="AF22" s="41"/>
      <c r="AG22" s="39">
        <v>8.9</v>
      </c>
      <c r="AH22" s="40">
        <v>6.7</v>
      </c>
      <c r="AI22" s="40"/>
      <c r="AJ22" s="48">
        <f t="shared" si="25"/>
        <v>10.199999999999999</v>
      </c>
      <c r="AK22" s="69">
        <f t="shared" si="26"/>
        <v>7.8000000000000007</v>
      </c>
      <c r="AM22" s="38">
        <v>5</v>
      </c>
      <c r="AN22" s="39">
        <v>7.8</v>
      </c>
      <c r="AO22" s="40">
        <v>11.7</v>
      </c>
      <c r="AP22" s="41"/>
      <c r="AQ22" s="39">
        <v>2.6</v>
      </c>
      <c r="AR22" s="40">
        <v>0.9</v>
      </c>
      <c r="AS22" s="40"/>
      <c r="AT22" s="48">
        <f t="shared" si="27"/>
        <v>9.75</v>
      </c>
      <c r="AU22" s="49">
        <f t="shared" si="28"/>
        <v>1.75</v>
      </c>
      <c r="AW22" s="38">
        <v>5</v>
      </c>
      <c r="AX22" s="39">
        <v>6.4</v>
      </c>
      <c r="AY22" s="40">
        <v>6.5</v>
      </c>
      <c r="AZ22" s="41"/>
      <c r="BA22" s="39">
        <v>3.9</v>
      </c>
      <c r="BB22" s="40">
        <v>1.1000000000000001</v>
      </c>
      <c r="BC22" s="40"/>
      <c r="BD22" s="48">
        <f t="shared" si="29"/>
        <v>6.45</v>
      </c>
      <c r="BE22" s="49">
        <f t="shared" si="30"/>
        <v>2.5</v>
      </c>
      <c r="BG22" s="38">
        <v>5</v>
      </c>
      <c r="BH22" s="44">
        <v>29.1</v>
      </c>
      <c r="BI22" s="45">
        <v>2.7</v>
      </c>
      <c r="BJ22" s="45">
        <v>2.8</v>
      </c>
      <c r="BK22" s="45">
        <v>8.1999999999999993</v>
      </c>
      <c r="BL22" s="45">
        <v>1.8</v>
      </c>
      <c r="BM22" s="45">
        <v>5.3</v>
      </c>
      <c r="BN22" s="46">
        <v>2.2000000000000002</v>
      </c>
      <c r="BP22" s="38">
        <v>5</v>
      </c>
      <c r="BQ22" s="39">
        <v>14.3</v>
      </c>
      <c r="BR22" s="40">
        <v>6.2</v>
      </c>
      <c r="BS22" s="41"/>
      <c r="BT22" s="39">
        <v>8.1999999999999993</v>
      </c>
      <c r="BU22" s="40">
        <v>5.6</v>
      </c>
      <c r="BV22" s="40"/>
      <c r="BW22" s="48">
        <f t="shared" si="31"/>
        <v>10.25</v>
      </c>
      <c r="BX22" s="49">
        <f t="shared" si="32"/>
        <v>6.8999999999999995</v>
      </c>
      <c r="BZ22" s="38">
        <v>5</v>
      </c>
      <c r="CA22" s="44">
        <v>30.6</v>
      </c>
      <c r="CB22" s="39">
        <v>6.1</v>
      </c>
      <c r="CC22" s="40">
        <v>6.1</v>
      </c>
      <c r="CD22" s="41"/>
      <c r="CE22" s="39">
        <v>7.7</v>
      </c>
      <c r="CF22" s="40">
        <v>1.4</v>
      </c>
      <c r="CG22" s="40"/>
      <c r="CH22" s="48">
        <f t="shared" si="33"/>
        <v>6.1</v>
      </c>
      <c r="CI22" s="49">
        <f t="shared" si="34"/>
        <v>4.55</v>
      </c>
      <c r="CJ22" s="38">
        <v>5</v>
      </c>
      <c r="CK22" s="39">
        <v>1.6</v>
      </c>
      <c r="CL22" s="40">
        <v>2.6</v>
      </c>
      <c r="CM22" s="40"/>
      <c r="CN22" s="49">
        <f t="shared" ref="CN22:CN28" si="39">AVERAGE(CK22:CM22)</f>
        <v>2.1</v>
      </c>
      <c r="CP22" s="38">
        <v>5</v>
      </c>
      <c r="CQ22" s="39">
        <v>9.6</v>
      </c>
      <c r="CR22" s="40">
        <v>8.9</v>
      </c>
      <c r="CS22" s="41"/>
      <c r="CT22" s="39">
        <v>4.7</v>
      </c>
      <c r="CU22" s="40">
        <v>4.3</v>
      </c>
      <c r="CV22" s="40"/>
      <c r="CW22" s="48">
        <f t="shared" si="35"/>
        <v>9.25</v>
      </c>
      <c r="CX22" s="49">
        <f t="shared" si="36"/>
        <v>4.5</v>
      </c>
      <c r="CZ22" s="38">
        <v>5</v>
      </c>
      <c r="DA22" s="39">
        <v>7.4</v>
      </c>
      <c r="DB22" s="40">
        <v>6.2</v>
      </c>
      <c r="DC22" s="41"/>
      <c r="DD22" s="39">
        <v>2.9</v>
      </c>
      <c r="DE22" s="40">
        <v>6.5</v>
      </c>
      <c r="DF22" s="40"/>
      <c r="DG22" s="48">
        <f t="shared" si="37"/>
        <v>6.8000000000000007</v>
      </c>
      <c r="DH22" s="49">
        <f t="shared" si="38"/>
        <v>4.7</v>
      </c>
    </row>
    <row r="23" spans="1:112" x14ac:dyDescent="0.2">
      <c r="B23" s="47" t="s">
        <v>34</v>
      </c>
      <c r="C23" s="38">
        <v>6</v>
      </c>
      <c r="D23" s="39">
        <v>7.1</v>
      </c>
      <c r="E23" s="40">
        <v>9.6</v>
      </c>
      <c r="F23" s="41"/>
      <c r="G23" s="39">
        <v>7.8</v>
      </c>
      <c r="H23" s="40">
        <v>11.9</v>
      </c>
      <c r="I23" s="40"/>
      <c r="J23" s="48">
        <f t="shared" si="20"/>
        <v>8.35</v>
      </c>
      <c r="K23" s="49">
        <f t="shared" si="21"/>
        <v>9.85</v>
      </c>
      <c r="M23" s="38">
        <v>6</v>
      </c>
      <c r="N23" s="39">
        <v>13.7</v>
      </c>
      <c r="O23" s="39">
        <v>1.9</v>
      </c>
      <c r="P23" s="48">
        <f t="shared" si="22"/>
        <v>13.7</v>
      </c>
      <c r="Q23" s="49">
        <f t="shared" si="22"/>
        <v>1.9</v>
      </c>
      <c r="S23" s="38">
        <v>6</v>
      </c>
      <c r="T23" s="39">
        <v>7.8</v>
      </c>
      <c r="U23" s="40">
        <v>12.9</v>
      </c>
      <c r="V23" s="41"/>
      <c r="W23" s="39">
        <v>2.6</v>
      </c>
      <c r="X23" s="40">
        <v>2.2000000000000002</v>
      </c>
      <c r="Y23" s="40"/>
      <c r="Z23" s="48">
        <f t="shared" si="23"/>
        <v>10.35</v>
      </c>
      <c r="AA23" s="49">
        <f t="shared" si="24"/>
        <v>2.4000000000000004</v>
      </c>
      <c r="AC23" s="38">
        <v>6</v>
      </c>
      <c r="AD23" s="39">
        <v>6.9</v>
      </c>
      <c r="AE23" s="40">
        <v>10.5</v>
      </c>
      <c r="AF23" s="41"/>
      <c r="AG23" s="39">
        <v>1.1000000000000001</v>
      </c>
      <c r="AH23" s="40">
        <v>6.6</v>
      </c>
      <c r="AI23" s="40"/>
      <c r="AJ23" s="48">
        <f t="shared" si="25"/>
        <v>8.6999999999999993</v>
      </c>
      <c r="AK23" s="49">
        <f t="shared" si="26"/>
        <v>3.8499999999999996</v>
      </c>
      <c r="AM23" s="38">
        <v>6</v>
      </c>
      <c r="AN23" s="39">
        <v>13.4</v>
      </c>
      <c r="AO23" s="40">
        <v>7.7</v>
      </c>
      <c r="AP23" s="41"/>
      <c r="AQ23" s="39">
        <v>6.5</v>
      </c>
      <c r="AR23" s="40">
        <v>8.1999999999999993</v>
      </c>
      <c r="AS23" s="40"/>
      <c r="AT23" s="48">
        <f t="shared" si="27"/>
        <v>10.55</v>
      </c>
      <c r="AU23" s="49">
        <f t="shared" si="28"/>
        <v>7.35</v>
      </c>
      <c r="AW23" s="38">
        <v>6</v>
      </c>
      <c r="AX23" s="39">
        <v>11.2</v>
      </c>
      <c r="AY23" s="40">
        <v>6.9</v>
      </c>
      <c r="AZ23" s="41"/>
      <c r="BA23" s="39">
        <v>2.9</v>
      </c>
      <c r="BB23" s="40">
        <v>4.4000000000000004</v>
      </c>
      <c r="BC23" s="40"/>
      <c r="BD23" s="48">
        <f t="shared" si="29"/>
        <v>9.0500000000000007</v>
      </c>
      <c r="BE23" s="49">
        <f t="shared" si="30"/>
        <v>3.6500000000000004</v>
      </c>
      <c r="BG23" s="38">
        <v>6</v>
      </c>
      <c r="BH23" s="44">
        <v>24.8</v>
      </c>
      <c r="BI23" s="45">
        <v>6.7</v>
      </c>
      <c r="BJ23" s="45">
        <v>1.1000000000000001</v>
      </c>
      <c r="BK23" s="45">
        <v>1.9</v>
      </c>
      <c r="BL23" s="45">
        <v>8.9</v>
      </c>
      <c r="BM23" s="45">
        <v>8.9</v>
      </c>
      <c r="BN23" s="46">
        <v>5.0999999999999996</v>
      </c>
      <c r="BP23" s="38">
        <v>6</v>
      </c>
      <c r="BQ23" s="39">
        <v>6.3</v>
      </c>
      <c r="BR23" s="40">
        <v>13.6</v>
      </c>
      <c r="BS23" s="41"/>
      <c r="BT23" s="39">
        <v>2.4</v>
      </c>
      <c r="BU23" s="40">
        <v>0.6</v>
      </c>
      <c r="BV23" s="40"/>
      <c r="BW23" s="48">
        <f t="shared" si="31"/>
        <v>9.9499999999999993</v>
      </c>
      <c r="BX23" s="49">
        <f t="shared" si="32"/>
        <v>1.5</v>
      </c>
      <c r="BZ23" s="38">
        <v>6</v>
      </c>
      <c r="CA23" s="44">
        <v>26.6</v>
      </c>
      <c r="CB23" s="39">
        <v>10.3</v>
      </c>
      <c r="CC23" s="40">
        <v>12.8</v>
      </c>
      <c r="CD23" s="41"/>
      <c r="CE23" s="39">
        <v>1.5</v>
      </c>
      <c r="CF23" s="40">
        <v>1.4</v>
      </c>
      <c r="CG23" s="40"/>
      <c r="CH23" s="48">
        <f t="shared" si="33"/>
        <v>11.55</v>
      </c>
      <c r="CI23" s="49">
        <f t="shared" si="34"/>
        <v>1.45</v>
      </c>
      <c r="CJ23" s="38">
        <v>6</v>
      </c>
      <c r="CK23" s="39">
        <v>4.7</v>
      </c>
      <c r="CL23" s="40">
        <v>5.5</v>
      </c>
      <c r="CM23" s="40"/>
      <c r="CN23" s="49">
        <f t="shared" si="39"/>
        <v>5.0999999999999996</v>
      </c>
      <c r="CP23" s="38">
        <v>6</v>
      </c>
      <c r="CQ23" s="39">
        <v>6.3</v>
      </c>
      <c r="CR23" s="40">
        <v>6.8</v>
      </c>
      <c r="CS23" s="41"/>
      <c r="CT23" s="39">
        <v>2.1</v>
      </c>
      <c r="CU23" s="40">
        <v>2.2999999999999998</v>
      </c>
      <c r="CV23" s="40"/>
      <c r="CW23" s="48">
        <f t="shared" si="35"/>
        <v>6.55</v>
      </c>
      <c r="CX23" s="49">
        <f t="shared" si="36"/>
        <v>2.2000000000000002</v>
      </c>
      <c r="CZ23" s="38">
        <v>6</v>
      </c>
      <c r="DA23" s="39">
        <v>10.9</v>
      </c>
      <c r="DB23" s="40">
        <v>7.3</v>
      </c>
      <c r="DC23" s="41"/>
      <c r="DD23" s="39">
        <v>1.8</v>
      </c>
      <c r="DE23" s="40">
        <v>2.4</v>
      </c>
      <c r="DF23" s="40"/>
      <c r="DG23" s="48">
        <f t="shared" si="37"/>
        <v>9.1</v>
      </c>
      <c r="DH23" s="49">
        <f t="shared" si="38"/>
        <v>2.1</v>
      </c>
    </row>
    <row r="24" spans="1:112" x14ac:dyDescent="0.2">
      <c r="B24" s="47" t="s">
        <v>34</v>
      </c>
      <c r="C24" s="38">
        <v>7</v>
      </c>
      <c r="D24" s="39">
        <v>15.7</v>
      </c>
      <c r="E24" s="40">
        <v>14.3</v>
      </c>
      <c r="F24" s="41"/>
      <c r="G24" s="39">
        <v>13.6</v>
      </c>
      <c r="H24" s="40">
        <v>6.7</v>
      </c>
      <c r="I24" s="40"/>
      <c r="J24" s="48">
        <f t="shared" si="20"/>
        <v>15</v>
      </c>
      <c r="K24" s="49">
        <f t="shared" si="21"/>
        <v>10.15</v>
      </c>
      <c r="M24" s="38">
        <v>7</v>
      </c>
      <c r="N24" s="39">
        <v>9.4</v>
      </c>
      <c r="O24" s="39">
        <v>2.7</v>
      </c>
      <c r="P24" s="48">
        <f t="shared" si="22"/>
        <v>9.4</v>
      </c>
      <c r="Q24" s="49">
        <f t="shared" si="22"/>
        <v>2.7</v>
      </c>
      <c r="S24" s="38">
        <v>7</v>
      </c>
      <c r="T24" s="39">
        <v>9.9</v>
      </c>
      <c r="U24" s="40">
        <v>13.2</v>
      </c>
      <c r="V24" s="41"/>
      <c r="W24" s="39">
        <v>6.9</v>
      </c>
      <c r="X24" s="40">
        <v>8.1</v>
      </c>
      <c r="Y24" s="40"/>
      <c r="Z24" s="48">
        <f t="shared" si="23"/>
        <v>11.55</v>
      </c>
      <c r="AA24" s="70">
        <f t="shared" si="24"/>
        <v>7.5</v>
      </c>
      <c r="AC24" s="38">
        <v>7</v>
      </c>
      <c r="AD24" s="39">
        <v>9.9</v>
      </c>
      <c r="AE24" s="40">
        <v>14.7</v>
      </c>
      <c r="AF24" s="41"/>
      <c r="AG24" s="39">
        <v>2.6</v>
      </c>
      <c r="AH24" s="40">
        <v>5.4</v>
      </c>
      <c r="AI24" s="40"/>
      <c r="AJ24" s="48">
        <f t="shared" si="25"/>
        <v>12.3</v>
      </c>
      <c r="AK24" s="49">
        <f t="shared" si="26"/>
        <v>4</v>
      </c>
      <c r="AM24" s="38">
        <v>7</v>
      </c>
      <c r="AN24" s="39">
        <v>14.5</v>
      </c>
      <c r="AO24" s="40">
        <v>15.3</v>
      </c>
      <c r="AP24" s="41"/>
      <c r="AQ24" s="39">
        <v>2.1</v>
      </c>
      <c r="AR24" s="40">
        <v>2.2000000000000002</v>
      </c>
      <c r="AS24" s="40"/>
      <c r="AT24" s="48">
        <f t="shared" si="27"/>
        <v>14.9</v>
      </c>
      <c r="AU24" s="49">
        <f t="shared" si="28"/>
        <v>2.1500000000000004</v>
      </c>
      <c r="AW24" s="38">
        <v>7</v>
      </c>
      <c r="AX24" s="39">
        <v>8.6</v>
      </c>
      <c r="AY24" s="40">
        <v>7.8</v>
      </c>
      <c r="AZ24" s="41"/>
      <c r="BA24" s="39">
        <v>4.9000000000000004</v>
      </c>
      <c r="BB24" s="40">
        <v>5.3</v>
      </c>
      <c r="BC24" s="40"/>
      <c r="BD24" s="48">
        <f t="shared" si="29"/>
        <v>8.1999999999999993</v>
      </c>
      <c r="BE24" s="49">
        <f t="shared" si="30"/>
        <v>5.0999999999999996</v>
      </c>
      <c r="BG24" s="38">
        <v>7</v>
      </c>
      <c r="BH24" s="44">
        <v>28.8</v>
      </c>
      <c r="BI24" s="45">
        <v>7.6</v>
      </c>
      <c r="BJ24" s="45">
        <v>1.9</v>
      </c>
      <c r="BK24" s="45">
        <v>13.1</v>
      </c>
      <c r="BL24" s="45">
        <v>2.9</v>
      </c>
      <c r="BM24" s="45">
        <v>1.1000000000000001</v>
      </c>
      <c r="BN24" s="46">
        <v>1.6</v>
      </c>
      <c r="BP24" s="38">
        <v>7</v>
      </c>
      <c r="BQ24" s="39">
        <v>6.9</v>
      </c>
      <c r="BR24" s="40">
        <v>6.6</v>
      </c>
      <c r="BS24" s="41"/>
      <c r="BT24" s="39">
        <v>8.5</v>
      </c>
      <c r="BU24" s="40">
        <v>4.5</v>
      </c>
      <c r="BV24" s="40"/>
      <c r="BW24" s="48">
        <f t="shared" si="31"/>
        <v>6.75</v>
      </c>
      <c r="BX24" s="49">
        <f t="shared" si="32"/>
        <v>6.5</v>
      </c>
      <c r="BZ24" s="38">
        <v>7</v>
      </c>
      <c r="CA24" s="44">
        <v>29.6</v>
      </c>
      <c r="CB24" s="39">
        <v>8.4</v>
      </c>
      <c r="CC24" s="40">
        <v>11.4</v>
      </c>
      <c r="CD24" s="41"/>
      <c r="CE24" s="39">
        <v>8.9</v>
      </c>
      <c r="CF24" s="40">
        <v>3.9</v>
      </c>
      <c r="CG24" s="40"/>
      <c r="CH24" s="48">
        <f t="shared" si="33"/>
        <v>9.9</v>
      </c>
      <c r="CI24" s="49">
        <f t="shared" si="34"/>
        <v>6.4</v>
      </c>
      <c r="CJ24" s="38">
        <v>7</v>
      </c>
      <c r="CK24" s="39">
        <v>3.7</v>
      </c>
      <c r="CL24" s="40">
        <v>5.3</v>
      </c>
      <c r="CM24" s="40"/>
      <c r="CN24" s="49">
        <f t="shared" si="39"/>
        <v>4.5</v>
      </c>
      <c r="CP24" s="38">
        <v>7</v>
      </c>
      <c r="CQ24" s="39">
        <v>9.4</v>
      </c>
      <c r="CR24" s="40">
        <v>10.3</v>
      </c>
      <c r="CS24" s="41"/>
      <c r="CT24" s="39">
        <v>3.3</v>
      </c>
      <c r="CU24" s="40">
        <v>1.9</v>
      </c>
      <c r="CV24" s="40"/>
      <c r="CW24" s="48">
        <f t="shared" si="35"/>
        <v>9.8500000000000014</v>
      </c>
      <c r="CX24" s="49">
        <f t="shared" si="36"/>
        <v>2.5999999999999996</v>
      </c>
      <c r="CZ24" s="38">
        <v>7</v>
      </c>
      <c r="DA24" s="39">
        <v>8.1999999999999993</v>
      </c>
      <c r="DB24" s="40">
        <v>7.6</v>
      </c>
      <c r="DC24" s="41"/>
      <c r="DD24" s="39">
        <v>2.9</v>
      </c>
      <c r="DE24" s="40">
        <v>4.5999999999999996</v>
      </c>
      <c r="DF24" s="40"/>
      <c r="DG24" s="48">
        <f t="shared" si="37"/>
        <v>7.8999999999999995</v>
      </c>
      <c r="DH24" s="49">
        <f t="shared" si="38"/>
        <v>3.75</v>
      </c>
    </row>
    <row r="25" spans="1:112" x14ac:dyDescent="0.2">
      <c r="B25" s="47" t="s">
        <v>34</v>
      </c>
      <c r="C25" s="38">
        <v>11</v>
      </c>
      <c r="D25" s="39">
        <v>7.4</v>
      </c>
      <c r="E25" s="40">
        <v>7.8</v>
      </c>
      <c r="F25" s="41"/>
      <c r="G25" s="39">
        <v>10.5</v>
      </c>
      <c r="H25" s="40">
        <v>6.8</v>
      </c>
      <c r="I25" s="40"/>
      <c r="J25" s="48">
        <f t="shared" si="20"/>
        <v>7.6</v>
      </c>
      <c r="K25" s="49">
        <f t="shared" si="21"/>
        <v>8.65</v>
      </c>
      <c r="M25" s="38">
        <v>11</v>
      </c>
      <c r="N25" s="39">
        <v>7.2</v>
      </c>
      <c r="O25" s="39">
        <v>0.9</v>
      </c>
      <c r="P25" s="48">
        <f t="shared" si="22"/>
        <v>7.2</v>
      </c>
      <c r="Q25" s="49">
        <f t="shared" si="22"/>
        <v>0.9</v>
      </c>
      <c r="S25" s="38">
        <v>11</v>
      </c>
      <c r="T25" s="39">
        <v>10.9</v>
      </c>
      <c r="U25" s="40">
        <v>8.1999999999999993</v>
      </c>
      <c r="V25" s="41"/>
      <c r="W25" s="39">
        <v>2.9</v>
      </c>
      <c r="X25" s="40">
        <v>4.0999999999999996</v>
      </c>
      <c r="Y25" s="40"/>
      <c r="Z25" s="48">
        <f t="shared" si="23"/>
        <v>9.5500000000000007</v>
      </c>
      <c r="AA25" s="49">
        <f t="shared" si="24"/>
        <v>3.5</v>
      </c>
      <c r="AC25" s="38">
        <v>11</v>
      </c>
      <c r="AD25" s="39">
        <v>6.3</v>
      </c>
      <c r="AE25" s="40">
        <v>9.6</v>
      </c>
      <c r="AF25" s="41"/>
      <c r="AG25" s="39">
        <v>4.0999999999999996</v>
      </c>
      <c r="AH25" s="40">
        <v>5.4</v>
      </c>
      <c r="AI25" s="40"/>
      <c r="AJ25" s="48">
        <f t="shared" si="25"/>
        <v>7.9499999999999993</v>
      </c>
      <c r="AK25" s="49">
        <f t="shared" si="26"/>
        <v>4.75</v>
      </c>
      <c r="AM25" s="38">
        <v>11</v>
      </c>
      <c r="AN25" s="39">
        <v>6.5</v>
      </c>
      <c r="AO25" s="40">
        <v>5.8</v>
      </c>
      <c r="AP25" s="41"/>
      <c r="AQ25" s="39">
        <v>8.8000000000000007</v>
      </c>
      <c r="AR25" s="40">
        <v>3.1</v>
      </c>
      <c r="AS25" s="40"/>
      <c r="AT25" s="48">
        <f t="shared" si="27"/>
        <v>6.15</v>
      </c>
      <c r="AU25" s="49">
        <f t="shared" si="28"/>
        <v>5.95</v>
      </c>
      <c r="AW25" s="38">
        <v>11</v>
      </c>
      <c r="AX25" s="39">
        <v>8.3000000000000007</v>
      </c>
      <c r="AY25" s="40">
        <v>8.1</v>
      </c>
      <c r="AZ25" s="41"/>
      <c r="BA25" s="39">
        <v>6.9</v>
      </c>
      <c r="BB25" s="40">
        <v>1.1000000000000001</v>
      </c>
      <c r="BC25" s="40"/>
      <c r="BD25" s="48">
        <f t="shared" si="29"/>
        <v>8.1999999999999993</v>
      </c>
      <c r="BE25" s="49">
        <f t="shared" si="30"/>
        <v>4</v>
      </c>
      <c r="BG25" s="38">
        <v>11</v>
      </c>
      <c r="BH25" s="44">
        <v>30.4</v>
      </c>
      <c r="BI25" s="45">
        <v>8.5</v>
      </c>
      <c r="BJ25" s="45">
        <v>2.2999999999999998</v>
      </c>
      <c r="BK25" s="45">
        <v>2.5</v>
      </c>
      <c r="BL25" s="45">
        <v>2.9</v>
      </c>
      <c r="BM25" s="45">
        <v>2.8</v>
      </c>
      <c r="BN25" s="46">
        <v>1.9</v>
      </c>
      <c r="BP25" s="38">
        <v>11</v>
      </c>
      <c r="BQ25" s="39">
        <v>9.9</v>
      </c>
      <c r="BR25" s="40">
        <v>14.4</v>
      </c>
      <c r="BS25" s="41"/>
      <c r="BT25" s="39">
        <v>0.6</v>
      </c>
      <c r="BU25" s="40">
        <v>1.8</v>
      </c>
      <c r="BV25" s="40"/>
      <c r="BW25" s="48">
        <f t="shared" si="31"/>
        <v>12.15</v>
      </c>
      <c r="BX25" s="49">
        <f t="shared" si="32"/>
        <v>1.2</v>
      </c>
      <c r="BZ25" s="38">
        <v>11</v>
      </c>
      <c r="CA25" s="44">
        <v>31.8</v>
      </c>
      <c r="CB25" s="39">
        <v>7.7</v>
      </c>
      <c r="CC25" s="40">
        <v>6.2</v>
      </c>
      <c r="CD25" s="41"/>
      <c r="CE25" s="39">
        <v>3.1</v>
      </c>
      <c r="CF25" s="40">
        <v>5.0999999999999996</v>
      </c>
      <c r="CG25" s="40"/>
      <c r="CH25" s="48">
        <f t="shared" si="33"/>
        <v>6.95</v>
      </c>
      <c r="CI25" s="49">
        <f t="shared" si="34"/>
        <v>4.0999999999999996</v>
      </c>
      <c r="CJ25" s="38">
        <v>11</v>
      </c>
      <c r="CK25" s="39">
        <v>3.7</v>
      </c>
      <c r="CL25" s="40">
        <v>6.3</v>
      </c>
      <c r="CM25" s="40"/>
      <c r="CN25" s="49">
        <f t="shared" si="39"/>
        <v>5</v>
      </c>
      <c r="CP25" s="38">
        <v>11</v>
      </c>
      <c r="CQ25" s="39">
        <v>6.2</v>
      </c>
      <c r="CR25" s="40">
        <v>9.9</v>
      </c>
      <c r="CS25" s="41"/>
      <c r="CT25" s="39">
        <v>4.4000000000000004</v>
      </c>
      <c r="CU25" s="40">
        <v>2.9</v>
      </c>
      <c r="CV25" s="40"/>
      <c r="CW25" s="48">
        <f t="shared" si="35"/>
        <v>8.0500000000000007</v>
      </c>
      <c r="CX25" s="49">
        <f t="shared" si="36"/>
        <v>3.6500000000000004</v>
      </c>
      <c r="CZ25" s="38">
        <v>11</v>
      </c>
      <c r="DA25" s="39">
        <v>14.9</v>
      </c>
      <c r="DB25" s="40">
        <v>6.5</v>
      </c>
      <c r="DC25" s="41"/>
      <c r="DD25" s="39">
        <v>3.1</v>
      </c>
      <c r="DE25" s="40">
        <v>5.6</v>
      </c>
      <c r="DF25" s="40"/>
      <c r="DG25" s="48">
        <f t="shared" si="37"/>
        <v>10.7</v>
      </c>
      <c r="DH25" s="49">
        <f t="shared" si="38"/>
        <v>4.3499999999999996</v>
      </c>
    </row>
    <row r="26" spans="1:112" x14ac:dyDescent="0.2">
      <c r="B26" s="47" t="s">
        <v>34</v>
      </c>
      <c r="C26" s="38">
        <v>12</v>
      </c>
      <c r="D26" s="39">
        <v>10.1</v>
      </c>
      <c r="E26" s="40">
        <v>9.9</v>
      </c>
      <c r="F26" s="41"/>
      <c r="G26" s="39">
        <v>7.8</v>
      </c>
      <c r="H26" s="40">
        <v>6.8</v>
      </c>
      <c r="I26" s="40"/>
      <c r="J26" s="48">
        <f t="shared" si="20"/>
        <v>10</v>
      </c>
      <c r="K26" s="49">
        <f t="shared" si="21"/>
        <v>7.3</v>
      </c>
      <c r="M26" s="38">
        <v>12</v>
      </c>
      <c r="N26" s="39">
        <v>7.4</v>
      </c>
      <c r="O26" s="39">
        <v>3.5</v>
      </c>
      <c r="P26" s="48">
        <f t="shared" si="22"/>
        <v>7.4</v>
      </c>
      <c r="Q26" s="49">
        <f t="shared" si="22"/>
        <v>3.5</v>
      </c>
      <c r="S26" s="38">
        <v>12</v>
      </c>
      <c r="T26" s="39">
        <v>12.2</v>
      </c>
      <c r="U26" s="40">
        <v>9.3000000000000007</v>
      </c>
      <c r="V26" s="41"/>
      <c r="W26" s="39">
        <v>1.2</v>
      </c>
      <c r="X26" s="40">
        <v>0.8</v>
      </c>
      <c r="Y26" s="40"/>
      <c r="Z26" s="48">
        <f t="shared" si="23"/>
        <v>10.75</v>
      </c>
      <c r="AA26" s="49">
        <f t="shared" si="24"/>
        <v>1</v>
      </c>
      <c r="AC26" s="38">
        <v>12</v>
      </c>
      <c r="AD26" s="39">
        <v>6.8</v>
      </c>
      <c r="AE26" s="40">
        <v>10.3</v>
      </c>
      <c r="AF26" s="41"/>
      <c r="AG26" s="39">
        <v>3.6</v>
      </c>
      <c r="AH26" s="40">
        <v>3.6</v>
      </c>
      <c r="AI26" s="40"/>
      <c r="AJ26" s="48">
        <f t="shared" si="25"/>
        <v>8.5500000000000007</v>
      </c>
      <c r="AK26" s="49">
        <f t="shared" si="26"/>
        <v>3.6</v>
      </c>
      <c r="AM26" s="38">
        <v>12</v>
      </c>
      <c r="AN26" s="39">
        <v>12.1</v>
      </c>
      <c r="AO26" s="40">
        <v>14.2</v>
      </c>
      <c r="AP26" s="41"/>
      <c r="AQ26" s="39">
        <v>3.7</v>
      </c>
      <c r="AR26" s="40">
        <v>1.3</v>
      </c>
      <c r="AS26" s="40"/>
      <c r="AT26" s="48">
        <f t="shared" si="27"/>
        <v>13.149999999999999</v>
      </c>
      <c r="AU26" s="49">
        <f t="shared" si="28"/>
        <v>2.5</v>
      </c>
      <c r="AW26" s="38">
        <v>12</v>
      </c>
      <c r="AX26" s="39">
        <v>18.2</v>
      </c>
      <c r="AY26" s="40">
        <v>8.1</v>
      </c>
      <c r="AZ26" s="41"/>
      <c r="BA26" s="39">
        <v>2.2000000000000002</v>
      </c>
      <c r="BB26" s="40">
        <v>5.9</v>
      </c>
      <c r="BC26" s="40"/>
      <c r="BD26" s="48">
        <f t="shared" si="29"/>
        <v>13.149999999999999</v>
      </c>
      <c r="BE26" s="49">
        <f t="shared" si="30"/>
        <v>4.0500000000000007</v>
      </c>
      <c r="BG26" s="38">
        <v>12</v>
      </c>
      <c r="BH26" s="44">
        <v>25.1</v>
      </c>
      <c r="BI26" s="45">
        <v>3.5</v>
      </c>
      <c r="BJ26" s="45">
        <v>1.2</v>
      </c>
      <c r="BK26" s="45">
        <v>1.3</v>
      </c>
      <c r="BL26" s="45">
        <v>3.4</v>
      </c>
      <c r="BM26" s="45">
        <v>2.2000000000000002</v>
      </c>
      <c r="BN26" s="46">
        <v>3.9</v>
      </c>
      <c r="BP26" s="38">
        <v>12</v>
      </c>
      <c r="BQ26" s="39">
        <v>5.7</v>
      </c>
      <c r="BR26" s="40">
        <v>14.6</v>
      </c>
      <c r="BS26" s="41"/>
      <c r="BT26" s="39">
        <v>4.0999999999999996</v>
      </c>
      <c r="BU26" s="40">
        <v>6.4</v>
      </c>
      <c r="BV26" s="40"/>
      <c r="BW26" s="48">
        <f t="shared" si="31"/>
        <v>10.15</v>
      </c>
      <c r="BX26" s="49">
        <f t="shared" si="32"/>
        <v>5.25</v>
      </c>
      <c r="BZ26" s="38">
        <v>12</v>
      </c>
      <c r="CA26" s="44">
        <v>26.7</v>
      </c>
      <c r="CB26" s="39">
        <v>6.5</v>
      </c>
      <c r="CC26" s="40">
        <v>6.9</v>
      </c>
      <c r="CD26" s="41"/>
      <c r="CE26" s="39">
        <v>3.7</v>
      </c>
      <c r="CF26" s="40">
        <v>2.9</v>
      </c>
      <c r="CG26" s="40"/>
      <c r="CH26" s="48">
        <f t="shared" si="33"/>
        <v>6.7</v>
      </c>
      <c r="CI26" s="49">
        <f t="shared" si="34"/>
        <v>3.3</v>
      </c>
      <c r="CJ26" s="38">
        <v>12</v>
      </c>
      <c r="CK26" s="39">
        <v>13.9</v>
      </c>
      <c r="CL26" s="40">
        <v>4.9000000000000004</v>
      </c>
      <c r="CM26" s="40">
        <v>5.9</v>
      </c>
      <c r="CN26" s="49">
        <f t="shared" si="39"/>
        <v>8.2333333333333343</v>
      </c>
      <c r="CP26" s="38">
        <v>12</v>
      </c>
      <c r="CQ26" s="39">
        <v>6.9</v>
      </c>
      <c r="CR26" s="40">
        <v>6.1</v>
      </c>
      <c r="CS26" s="41"/>
      <c r="CT26" s="39">
        <v>6.7</v>
      </c>
      <c r="CU26" s="40">
        <v>1.6</v>
      </c>
      <c r="CV26" s="40"/>
      <c r="CW26" s="48">
        <f t="shared" si="35"/>
        <v>6.5</v>
      </c>
      <c r="CX26" s="49">
        <f t="shared" si="36"/>
        <v>4.1500000000000004</v>
      </c>
      <c r="CZ26" s="38">
        <v>12</v>
      </c>
      <c r="DA26" s="39">
        <v>6.3</v>
      </c>
      <c r="DB26" s="40">
        <v>8.3000000000000007</v>
      </c>
      <c r="DC26" s="41"/>
      <c r="DD26" s="39">
        <v>11.3</v>
      </c>
      <c r="DE26" s="40">
        <v>4.8</v>
      </c>
      <c r="DF26" s="40"/>
      <c r="DG26" s="48">
        <f t="shared" si="37"/>
        <v>7.3000000000000007</v>
      </c>
      <c r="DH26" s="49">
        <f t="shared" si="38"/>
        <v>8.0500000000000007</v>
      </c>
    </row>
    <row r="27" spans="1:112" x14ac:dyDescent="0.2">
      <c r="B27" s="47" t="s">
        <v>34</v>
      </c>
      <c r="C27" s="38">
        <v>13</v>
      </c>
      <c r="D27" s="39">
        <v>8.3000000000000007</v>
      </c>
      <c r="E27" s="40">
        <v>13.9</v>
      </c>
      <c r="F27" s="41"/>
      <c r="G27" s="39">
        <v>10.1</v>
      </c>
      <c r="H27" s="40">
        <v>12.9</v>
      </c>
      <c r="I27" s="40"/>
      <c r="J27" s="48">
        <f t="shared" si="20"/>
        <v>11.100000000000001</v>
      </c>
      <c r="K27" s="49">
        <f t="shared" si="21"/>
        <v>11.5</v>
      </c>
      <c r="M27" s="38">
        <v>13</v>
      </c>
      <c r="N27" s="39">
        <v>14.1</v>
      </c>
      <c r="O27" s="39">
        <v>1.3</v>
      </c>
      <c r="P27" s="48">
        <f t="shared" si="22"/>
        <v>14.1</v>
      </c>
      <c r="Q27" s="49">
        <f t="shared" si="22"/>
        <v>1.3</v>
      </c>
      <c r="S27" s="38">
        <v>13</v>
      </c>
      <c r="T27" s="39">
        <v>8.1</v>
      </c>
      <c r="U27" s="40">
        <v>10.3</v>
      </c>
      <c r="V27" s="41"/>
      <c r="W27" s="39">
        <v>0.9</v>
      </c>
      <c r="X27" s="40">
        <v>1.5</v>
      </c>
      <c r="Y27" s="40"/>
      <c r="Z27" s="48">
        <f t="shared" si="23"/>
        <v>9.1999999999999993</v>
      </c>
      <c r="AA27" s="49">
        <f t="shared" si="24"/>
        <v>1.2</v>
      </c>
      <c r="AC27" s="38">
        <v>13</v>
      </c>
      <c r="AD27" s="39">
        <v>15.1</v>
      </c>
      <c r="AE27" s="40">
        <v>8.9</v>
      </c>
      <c r="AF27" s="41"/>
      <c r="AG27" s="39">
        <v>1.8</v>
      </c>
      <c r="AH27" s="40">
        <v>1.9</v>
      </c>
      <c r="AI27" s="40"/>
      <c r="AJ27" s="48">
        <f t="shared" si="25"/>
        <v>12</v>
      </c>
      <c r="AK27" s="49">
        <f t="shared" si="26"/>
        <v>1.85</v>
      </c>
      <c r="AM27" s="38">
        <v>13</v>
      </c>
      <c r="AN27" s="39">
        <v>8.9</v>
      </c>
      <c r="AO27" s="40">
        <v>6.3</v>
      </c>
      <c r="AP27" s="41"/>
      <c r="AQ27" s="39">
        <v>4.0999999999999996</v>
      </c>
      <c r="AR27" s="40">
        <v>2.2000000000000002</v>
      </c>
      <c r="AS27" s="40"/>
      <c r="AT27" s="48">
        <f t="shared" si="27"/>
        <v>7.6</v>
      </c>
      <c r="AU27" s="49">
        <f t="shared" si="28"/>
        <v>3.15</v>
      </c>
      <c r="AW27" s="38">
        <v>13</v>
      </c>
      <c r="AX27" s="39">
        <v>6.7</v>
      </c>
      <c r="AY27" s="40">
        <v>6.1</v>
      </c>
      <c r="AZ27" s="41"/>
      <c r="BA27" s="39">
        <v>5.3</v>
      </c>
      <c r="BB27" s="40">
        <v>6.9</v>
      </c>
      <c r="BC27" s="40"/>
      <c r="BD27" s="48">
        <f t="shared" si="29"/>
        <v>6.4</v>
      </c>
      <c r="BE27" s="49">
        <f t="shared" si="30"/>
        <v>6.1</v>
      </c>
      <c r="BG27" s="38">
        <v>13</v>
      </c>
      <c r="BH27" s="44">
        <v>30.3</v>
      </c>
      <c r="BI27" s="45">
        <v>7.8</v>
      </c>
      <c r="BJ27" s="45">
        <v>8.1999999999999993</v>
      </c>
      <c r="BK27" s="45">
        <v>11.7</v>
      </c>
      <c r="BL27" s="45">
        <v>7.5</v>
      </c>
      <c r="BM27" s="45">
        <v>4.9000000000000004</v>
      </c>
      <c r="BN27" s="46">
        <v>2.1</v>
      </c>
      <c r="BP27" s="38">
        <v>13</v>
      </c>
      <c r="BQ27" s="39">
        <v>8.1</v>
      </c>
      <c r="BR27" s="40">
        <v>6.4</v>
      </c>
      <c r="BS27" s="41"/>
      <c r="BT27" s="39">
        <v>1.8</v>
      </c>
      <c r="BU27" s="40">
        <v>3.9</v>
      </c>
      <c r="BV27" s="40"/>
      <c r="BW27" s="48">
        <f t="shared" si="31"/>
        <v>7.25</v>
      </c>
      <c r="BX27" s="49">
        <f t="shared" si="32"/>
        <v>2.85</v>
      </c>
      <c r="BZ27" s="38">
        <v>13</v>
      </c>
      <c r="CA27" s="44">
        <v>31.9</v>
      </c>
      <c r="CB27" s="39">
        <v>10.199999999999999</v>
      </c>
      <c r="CC27" s="40">
        <v>6.9</v>
      </c>
      <c r="CD27" s="41"/>
      <c r="CE27" s="39">
        <v>1.9</v>
      </c>
      <c r="CF27" s="40">
        <v>4.9000000000000004</v>
      </c>
      <c r="CG27" s="40"/>
      <c r="CH27" s="48">
        <f t="shared" si="33"/>
        <v>8.5500000000000007</v>
      </c>
      <c r="CI27" s="49">
        <f t="shared" si="34"/>
        <v>3.4000000000000004</v>
      </c>
      <c r="CJ27" s="38">
        <v>13</v>
      </c>
      <c r="CK27" s="39">
        <v>1.8</v>
      </c>
      <c r="CL27" s="40">
        <v>2.8</v>
      </c>
      <c r="CM27" s="40"/>
      <c r="CN27" s="49">
        <f t="shared" si="39"/>
        <v>2.2999999999999998</v>
      </c>
      <c r="CP27" s="38">
        <v>13</v>
      </c>
      <c r="CQ27" s="39">
        <v>9.9</v>
      </c>
      <c r="CR27" s="40">
        <v>6.3</v>
      </c>
      <c r="CS27" s="41"/>
      <c r="CT27" s="39">
        <v>0.6</v>
      </c>
      <c r="CU27" s="40">
        <v>4.7</v>
      </c>
      <c r="CV27" s="40"/>
      <c r="CW27" s="48">
        <f t="shared" si="35"/>
        <v>8.1</v>
      </c>
      <c r="CX27" s="49">
        <f t="shared" si="36"/>
        <v>2.65</v>
      </c>
      <c r="CZ27" s="38">
        <v>13</v>
      </c>
      <c r="DA27" s="39">
        <v>6.4</v>
      </c>
      <c r="DB27" s="40">
        <v>10.6</v>
      </c>
      <c r="DC27" s="41"/>
      <c r="DD27" s="39">
        <v>4.8</v>
      </c>
      <c r="DE27" s="40">
        <v>3.7</v>
      </c>
      <c r="DF27" s="40"/>
      <c r="DG27" s="48">
        <f t="shared" si="37"/>
        <v>8.5</v>
      </c>
      <c r="DH27" s="49">
        <f t="shared" si="38"/>
        <v>4.25</v>
      </c>
    </row>
    <row r="28" spans="1:112" ht="15.75" thickBot="1" x14ac:dyDescent="0.25">
      <c r="B28" s="47" t="s">
        <v>34</v>
      </c>
      <c r="C28" s="38">
        <v>14</v>
      </c>
      <c r="D28" s="39">
        <v>10.199999999999999</v>
      </c>
      <c r="E28" s="40">
        <v>8.1</v>
      </c>
      <c r="F28" s="41"/>
      <c r="G28" s="39">
        <v>6.9</v>
      </c>
      <c r="H28" s="40">
        <v>8.8000000000000007</v>
      </c>
      <c r="I28" s="40"/>
      <c r="J28" s="48">
        <f t="shared" si="20"/>
        <v>9.1499999999999986</v>
      </c>
      <c r="K28" s="49">
        <f t="shared" si="21"/>
        <v>7.8500000000000005</v>
      </c>
      <c r="M28" s="38">
        <v>14</v>
      </c>
      <c r="N28" s="39">
        <v>8.6</v>
      </c>
      <c r="O28" s="39">
        <v>0.5</v>
      </c>
      <c r="P28" s="48">
        <f t="shared" si="22"/>
        <v>8.6</v>
      </c>
      <c r="Q28" s="49">
        <f t="shared" si="22"/>
        <v>0.5</v>
      </c>
      <c r="S28" s="38">
        <v>14</v>
      </c>
      <c r="T28" s="39">
        <v>6.2</v>
      </c>
      <c r="U28" s="40">
        <v>10.9</v>
      </c>
      <c r="V28" s="41"/>
      <c r="W28" s="39">
        <v>0.6</v>
      </c>
      <c r="X28" s="40">
        <v>1.9</v>
      </c>
      <c r="Y28" s="40"/>
      <c r="Z28" s="48">
        <f t="shared" si="23"/>
        <v>8.5500000000000007</v>
      </c>
      <c r="AA28" s="49">
        <f t="shared" si="24"/>
        <v>1.25</v>
      </c>
      <c r="AC28" s="38">
        <v>14</v>
      </c>
      <c r="AD28" s="39">
        <v>7.5</v>
      </c>
      <c r="AE28" s="40">
        <v>6.2</v>
      </c>
      <c r="AF28" s="41"/>
      <c r="AG28" s="39">
        <v>2.9</v>
      </c>
      <c r="AH28" s="40">
        <v>5.4</v>
      </c>
      <c r="AI28" s="40"/>
      <c r="AJ28" s="48">
        <f t="shared" si="25"/>
        <v>6.85</v>
      </c>
      <c r="AK28" s="49">
        <f t="shared" si="26"/>
        <v>4.1500000000000004</v>
      </c>
      <c r="AM28" s="38">
        <v>14</v>
      </c>
      <c r="AN28" s="39">
        <v>6.2</v>
      </c>
      <c r="AO28" s="40">
        <v>7.2</v>
      </c>
      <c r="AP28" s="41"/>
      <c r="AQ28" s="39">
        <v>2.9</v>
      </c>
      <c r="AR28" s="40">
        <v>4.5999999999999996</v>
      </c>
      <c r="AS28" s="40"/>
      <c r="AT28" s="48">
        <f t="shared" si="27"/>
        <v>6.7</v>
      </c>
      <c r="AU28" s="49">
        <f t="shared" si="28"/>
        <v>3.75</v>
      </c>
      <c r="AW28" s="38">
        <v>14</v>
      </c>
      <c r="AX28" s="39">
        <v>8.5</v>
      </c>
      <c r="AY28" s="40">
        <v>6.6</v>
      </c>
      <c r="AZ28" s="41"/>
      <c r="BA28" s="39">
        <v>3.3</v>
      </c>
      <c r="BB28" s="40">
        <v>1.1000000000000001</v>
      </c>
      <c r="BC28" s="40"/>
      <c r="BD28" s="48">
        <f t="shared" si="29"/>
        <v>7.55</v>
      </c>
      <c r="BE28" s="49">
        <f t="shared" si="30"/>
        <v>2.2000000000000002</v>
      </c>
      <c r="BG28" s="63">
        <v>14</v>
      </c>
      <c r="BH28" s="64">
        <v>28.2</v>
      </c>
      <c r="BI28" s="65">
        <v>1.8</v>
      </c>
      <c r="BJ28" s="65">
        <v>5.0999999999999996</v>
      </c>
      <c r="BK28" s="65">
        <v>6.5</v>
      </c>
      <c r="BL28" s="65">
        <v>0.6</v>
      </c>
      <c r="BM28" s="65">
        <v>4.8</v>
      </c>
      <c r="BN28" s="66">
        <v>1.4</v>
      </c>
      <c r="BP28" s="38">
        <v>14</v>
      </c>
      <c r="BQ28" s="39">
        <v>6.3</v>
      </c>
      <c r="BR28" s="40">
        <v>7.6</v>
      </c>
      <c r="BS28" s="41"/>
      <c r="BT28" s="39">
        <v>3.3</v>
      </c>
      <c r="BU28" s="40">
        <v>0.9</v>
      </c>
      <c r="BV28" s="40"/>
      <c r="BW28" s="48">
        <f t="shared" si="31"/>
        <v>6.9499999999999993</v>
      </c>
      <c r="BX28" s="49">
        <f t="shared" si="32"/>
        <v>2.1</v>
      </c>
      <c r="BZ28" s="38">
        <v>14</v>
      </c>
      <c r="CA28" s="44">
        <v>30.6</v>
      </c>
      <c r="CB28" s="39">
        <v>7.6</v>
      </c>
      <c r="CC28" s="40">
        <v>8.6999999999999993</v>
      </c>
      <c r="CD28" s="41"/>
      <c r="CE28" s="39">
        <v>2.4</v>
      </c>
      <c r="CF28" s="40">
        <v>2.9</v>
      </c>
      <c r="CG28" s="40"/>
      <c r="CH28" s="48">
        <f t="shared" si="33"/>
        <v>8.1499999999999986</v>
      </c>
      <c r="CI28" s="49">
        <f t="shared" si="34"/>
        <v>2.65</v>
      </c>
      <c r="CJ28" s="38">
        <v>14</v>
      </c>
      <c r="CK28" s="39">
        <v>3.4</v>
      </c>
      <c r="CL28" s="40">
        <v>1.8</v>
      </c>
      <c r="CM28" s="40"/>
      <c r="CN28" s="49">
        <f t="shared" si="39"/>
        <v>2.6</v>
      </c>
      <c r="CP28" s="38">
        <v>14</v>
      </c>
      <c r="CQ28" s="39">
        <v>6.3</v>
      </c>
      <c r="CR28" s="40">
        <v>8.1</v>
      </c>
      <c r="CS28" s="41"/>
      <c r="CT28" s="39">
        <v>4.7</v>
      </c>
      <c r="CU28" s="40">
        <v>3.9</v>
      </c>
      <c r="CV28" s="40"/>
      <c r="CW28" s="48">
        <f t="shared" si="35"/>
        <v>7.1999999999999993</v>
      </c>
      <c r="CX28" s="49">
        <f t="shared" si="36"/>
        <v>4.3</v>
      </c>
      <c r="CZ28" s="38">
        <v>14</v>
      </c>
      <c r="DA28" s="39">
        <v>6.9</v>
      </c>
      <c r="DB28" s="40">
        <v>6.1</v>
      </c>
      <c r="DC28" s="41"/>
      <c r="DD28" s="39">
        <v>1.2</v>
      </c>
      <c r="DE28" s="40">
        <v>3.4</v>
      </c>
      <c r="DF28" s="40"/>
      <c r="DG28" s="48">
        <f t="shared" si="37"/>
        <v>6.5</v>
      </c>
      <c r="DH28" s="49">
        <f t="shared" si="38"/>
        <v>2.2999999999999998</v>
      </c>
    </row>
    <row r="29" spans="1:112" ht="15.75" thickBot="1" x14ac:dyDescent="0.3">
      <c r="A29" s="71"/>
      <c r="C29" s="72"/>
      <c r="I29" s="73" t="s">
        <v>34</v>
      </c>
      <c r="J29" s="74">
        <f>AVERAGE(J21:J28)</f>
        <v>9.9250000000000007</v>
      </c>
      <c r="K29" s="75">
        <f>AVERAGE(K21:K28)</f>
        <v>9.7374999999999989</v>
      </c>
      <c r="M29" s="72"/>
      <c r="O29" s="73" t="s">
        <v>34</v>
      </c>
      <c r="P29" s="74">
        <f>AVERAGE(P21:P28)</f>
        <v>10.624999999999998</v>
      </c>
      <c r="Q29" s="75">
        <f>AVERAGE(Q21:Q28)</f>
        <v>1.625</v>
      </c>
      <c r="S29" s="72"/>
      <c r="Y29" s="73" t="s">
        <v>34</v>
      </c>
      <c r="Z29" s="74">
        <f>AVERAGE(Z21:Z28)</f>
        <v>9.5499999999999989</v>
      </c>
      <c r="AA29" s="75">
        <f>AVERAGE(AA21:AA28)</f>
        <v>2.6687499999999997</v>
      </c>
      <c r="AC29" s="72"/>
      <c r="AI29" s="73" t="s">
        <v>34</v>
      </c>
      <c r="AJ29" s="74">
        <f>AVERAGE(AJ21:AJ28)</f>
        <v>9.6499999999999986</v>
      </c>
      <c r="AK29" s="75">
        <f>AVERAGE(AK21:AK28)</f>
        <v>4.2437500000000004</v>
      </c>
      <c r="AM29" s="72"/>
      <c r="AS29" s="73" t="s">
        <v>34</v>
      </c>
      <c r="AT29" s="74">
        <f>AVERAGE(AT21:AT28)</f>
        <v>9.9562499999999989</v>
      </c>
      <c r="AU29" s="75">
        <f>AVERAGE(AU21:AU28)</f>
        <v>4.625</v>
      </c>
      <c r="AW29" s="72"/>
      <c r="BC29" s="73" t="s">
        <v>34</v>
      </c>
      <c r="BD29" s="74">
        <f>AVERAGE(BD21:BD28)</f>
        <v>8.8187499999999996</v>
      </c>
      <c r="BE29" s="75">
        <f>AVERAGE(BE21:BE28)</f>
        <v>3.9125000000000001</v>
      </c>
      <c r="BG29" s="72"/>
      <c r="BH29" s="73" t="s">
        <v>34</v>
      </c>
      <c r="BI29" s="75">
        <f t="shared" ref="BI29:BN29" si="40">AVERAGE(BI21:BI28)</f>
        <v>4.9249999999999989</v>
      </c>
      <c r="BJ29" s="75">
        <f t="shared" si="40"/>
        <v>3.2124999999999995</v>
      </c>
      <c r="BK29" s="75">
        <f t="shared" si="40"/>
        <v>6.25</v>
      </c>
      <c r="BL29" s="75">
        <f t="shared" si="40"/>
        <v>3.9874999999999998</v>
      </c>
      <c r="BM29" s="75">
        <f t="shared" si="40"/>
        <v>4.1375000000000002</v>
      </c>
      <c r="BN29" s="75">
        <f t="shared" si="40"/>
        <v>2.6875</v>
      </c>
      <c r="BP29" s="72"/>
      <c r="BV29" s="73" t="s">
        <v>34</v>
      </c>
      <c r="BW29" s="74">
        <f>AVERAGE(BW21:BW28)</f>
        <v>9.09375</v>
      </c>
      <c r="BX29" s="75">
        <f>AVERAGE(BX21:BX28)</f>
        <v>3.5687500000000001</v>
      </c>
      <c r="BZ29" s="72"/>
      <c r="CA29" s="72"/>
      <c r="CG29" s="73" t="s">
        <v>34</v>
      </c>
      <c r="CH29" s="74">
        <f>AVERAGE(CH21:CH28)</f>
        <v>8.3249999999999993</v>
      </c>
      <c r="CI29" s="75">
        <f>AVERAGE(CI21:CI28)</f>
        <v>3.75</v>
      </c>
      <c r="CM29" s="73" t="s">
        <v>34</v>
      </c>
      <c r="CN29" s="75">
        <f>AVERAGE(CN21:CN28)</f>
        <v>5.2479166666666668</v>
      </c>
      <c r="CP29" s="72"/>
      <c r="CV29" s="73" t="s">
        <v>34</v>
      </c>
      <c r="CW29" s="74">
        <f>AVERAGE(CW21:CW28)</f>
        <v>7.7750000000000004</v>
      </c>
      <c r="CX29" s="75">
        <f>AVERAGE(CX21:CX28)</f>
        <v>3.8000000000000003</v>
      </c>
      <c r="CZ29" s="72"/>
      <c r="DF29" s="73" t="s">
        <v>34</v>
      </c>
      <c r="DG29" s="74">
        <f>AVERAGE(DG21:DG28)</f>
        <v>8.2999999999999989</v>
      </c>
      <c r="DH29" s="75">
        <f>AVERAGE(DH21:DH28)</f>
        <v>4.3874999999999993</v>
      </c>
    </row>
    <row r="30" spans="1:112" x14ac:dyDescent="0.2">
      <c r="B30" s="37" t="s">
        <v>32</v>
      </c>
      <c r="C30" s="38">
        <v>1</v>
      </c>
      <c r="D30" s="39">
        <v>10.4</v>
      </c>
      <c r="E30" s="40">
        <v>8.3000000000000007</v>
      </c>
      <c r="F30" s="41"/>
      <c r="G30" s="39">
        <v>11.7</v>
      </c>
      <c r="H30" s="40">
        <v>7.2</v>
      </c>
      <c r="I30" s="40"/>
      <c r="J30" s="42">
        <f t="shared" ref="J30:J34" si="41">AVERAGE(D30:F30)</f>
        <v>9.3500000000000014</v>
      </c>
      <c r="K30" s="43">
        <f>AVERAGE(G30:I30)</f>
        <v>9.4499999999999993</v>
      </c>
      <c r="M30" s="38">
        <v>1</v>
      </c>
      <c r="N30" s="39">
        <v>15.1</v>
      </c>
      <c r="O30" s="39">
        <v>1.4</v>
      </c>
      <c r="P30" s="42">
        <f t="shared" ref="P30:Q34" si="42">AVERAGE(N30:N30)</f>
        <v>15.1</v>
      </c>
      <c r="Q30" s="43">
        <f t="shared" si="42"/>
        <v>1.4</v>
      </c>
      <c r="S30" s="38">
        <v>1</v>
      </c>
      <c r="T30" s="39">
        <v>7.1</v>
      </c>
      <c r="U30" s="40">
        <v>7.1</v>
      </c>
      <c r="V30" s="41"/>
      <c r="W30" s="39">
        <v>2.6</v>
      </c>
      <c r="X30" s="40">
        <v>0.9</v>
      </c>
      <c r="Y30" s="40"/>
      <c r="Z30" s="42">
        <f t="shared" ref="Z30:Z34" si="43">AVERAGE(T30:V30)</f>
        <v>7.1</v>
      </c>
      <c r="AA30" s="43">
        <f>AVERAGE(W30:Y30)</f>
        <v>1.75</v>
      </c>
      <c r="AC30" s="38">
        <v>1</v>
      </c>
      <c r="AD30" s="39">
        <v>10.8</v>
      </c>
      <c r="AE30" s="40">
        <v>7.4</v>
      </c>
      <c r="AF30" s="41"/>
      <c r="AG30" s="39">
        <v>1.6</v>
      </c>
      <c r="AH30" s="40">
        <v>1.2</v>
      </c>
      <c r="AI30" s="40"/>
      <c r="AJ30" s="42">
        <f t="shared" ref="AJ30:AJ34" si="44">AVERAGE(AD30:AF30)</f>
        <v>9.1000000000000014</v>
      </c>
      <c r="AK30" s="43">
        <f>AVERAGE(AG30:AI30)</f>
        <v>1.4</v>
      </c>
      <c r="AM30" s="38">
        <v>1</v>
      </c>
      <c r="AN30" s="39">
        <v>8.9</v>
      </c>
      <c r="AO30" s="40">
        <v>10.1</v>
      </c>
      <c r="AP30" s="41"/>
      <c r="AQ30" s="39">
        <v>1.3</v>
      </c>
      <c r="AR30" s="40">
        <v>0.9</v>
      </c>
      <c r="AS30" s="40"/>
      <c r="AT30" s="42">
        <f t="shared" ref="AT30:AT34" si="45">AVERAGE(AN30:AP30)</f>
        <v>9.5</v>
      </c>
      <c r="AU30" s="43">
        <f>AVERAGE(AQ30:AS30)</f>
        <v>1.1000000000000001</v>
      </c>
      <c r="AW30" s="38">
        <v>1</v>
      </c>
      <c r="AX30" s="39">
        <v>6.1</v>
      </c>
      <c r="AY30" s="40">
        <v>5.8</v>
      </c>
      <c r="AZ30" s="41"/>
      <c r="BA30" s="39">
        <v>6.9</v>
      </c>
      <c r="BB30" s="40">
        <v>10.5</v>
      </c>
      <c r="BC30" s="40"/>
      <c r="BD30" s="42">
        <f t="shared" ref="BD30:BD34" si="46">AVERAGE(AX30:AZ30)</f>
        <v>5.9499999999999993</v>
      </c>
      <c r="BE30" s="43">
        <f>AVERAGE(BA30:BC30)</f>
        <v>8.6999999999999993</v>
      </c>
      <c r="BG30" s="38">
        <v>1</v>
      </c>
      <c r="BH30" s="44">
        <v>28</v>
      </c>
      <c r="BI30" s="45">
        <v>7.8</v>
      </c>
      <c r="BJ30" s="45">
        <v>11.6</v>
      </c>
      <c r="BK30" s="45">
        <v>6.5</v>
      </c>
      <c r="BL30" s="45">
        <v>4.3</v>
      </c>
      <c r="BM30" s="45">
        <v>5.5</v>
      </c>
      <c r="BN30" s="46">
        <v>0.9</v>
      </c>
      <c r="BP30" s="38">
        <v>1</v>
      </c>
      <c r="BQ30" s="39">
        <v>8.1999999999999993</v>
      </c>
      <c r="BR30" s="40">
        <v>14.5</v>
      </c>
      <c r="BS30" s="41"/>
      <c r="BT30" s="39">
        <v>2.1</v>
      </c>
      <c r="BU30" s="40">
        <v>1.9</v>
      </c>
      <c r="BV30" s="40"/>
      <c r="BW30" s="42">
        <f t="shared" ref="BW30:BW34" si="47">AVERAGE(BQ30:BS30)</f>
        <v>11.35</v>
      </c>
      <c r="BX30" s="43">
        <f>AVERAGE(BT30:BV30)</f>
        <v>2</v>
      </c>
      <c r="BZ30" s="38">
        <v>1</v>
      </c>
      <c r="CA30" s="44">
        <v>29.2</v>
      </c>
      <c r="CB30" s="39">
        <v>13.5</v>
      </c>
      <c r="CC30" s="40">
        <v>7.2</v>
      </c>
      <c r="CD30" s="41"/>
      <c r="CE30" s="39">
        <v>2.5</v>
      </c>
      <c r="CF30" s="40">
        <v>2.1</v>
      </c>
      <c r="CG30" s="40"/>
      <c r="CH30" s="42">
        <f>AVERAGE(CB30:CD30)</f>
        <v>10.35</v>
      </c>
      <c r="CI30" s="43">
        <f>AVERAGE(CE30:CG30)</f>
        <v>2.2999999999999998</v>
      </c>
      <c r="CJ30" s="38">
        <v>1</v>
      </c>
      <c r="CK30" s="39">
        <v>4.4000000000000004</v>
      </c>
      <c r="CL30" s="40">
        <v>1.2</v>
      </c>
      <c r="CM30" s="40"/>
      <c r="CN30" s="43">
        <f>AVERAGE(CK30:CM30)</f>
        <v>2.8000000000000003</v>
      </c>
      <c r="CP30" s="38">
        <v>1</v>
      </c>
      <c r="CQ30" s="39">
        <v>10.9</v>
      </c>
      <c r="CR30" s="40">
        <v>13.9</v>
      </c>
      <c r="CS30" s="41"/>
      <c r="CT30" s="39">
        <v>1.8</v>
      </c>
      <c r="CU30" s="40">
        <v>5.7</v>
      </c>
      <c r="CV30" s="40"/>
      <c r="CW30" s="42">
        <f t="shared" ref="CW30:CW34" si="48">AVERAGE(CQ30:CS30)</f>
        <v>12.4</v>
      </c>
      <c r="CX30" s="43">
        <f t="shared" ref="CX30:CX34" si="49">AVERAGE(CT30:CV30)</f>
        <v>3.75</v>
      </c>
      <c r="CZ30" s="38">
        <v>1</v>
      </c>
      <c r="DA30" s="39">
        <v>9.8000000000000007</v>
      </c>
      <c r="DB30" s="40">
        <v>9.4</v>
      </c>
      <c r="DC30" s="41"/>
      <c r="DD30" s="39">
        <v>2.1</v>
      </c>
      <c r="DE30" s="40">
        <v>7.1</v>
      </c>
      <c r="DF30" s="40"/>
      <c r="DG30" s="42">
        <f t="shared" ref="DG30:DG34" si="50">AVERAGE(DA30:DC30)</f>
        <v>9.6000000000000014</v>
      </c>
      <c r="DH30" s="43">
        <f t="shared" ref="DH30:DH34" si="51">AVERAGE(DD30:DF30)</f>
        <v>4.5999999999999996</v>
      </c>
    </row>
    <row r="31" spans="1:112" x14ac:dyDescent="0.2">
      <c r="B31" s="37" t="s">
        <v>32</v>
      </c>
      <c r="C31" s="38">
        <v>3</v>
      </c>
      <c r="D31" s="39">
        <v>8.9</v>
      </c>
      <c r="E31" s="40">
        <v>10.1</v>
      </c>
      <c r="F31" s="41"/>
      <c r="G31" s="39">
        <v>8.8000000000000007</v>
      </c>
      <c r="H31" s="40">
        <v>16.8</v>
      </c>
      <c r="I31" s="40"/>
      <c r="J31" s="48">
        <f t="shared" si="41"/>
        <v>9.5</v>
      </c>
      <c r="K31" s="49">
        <f t="shared" ref="K31:K34" si="52">AVERAGE(G31:I31)</f>
        <v>12.8</v>
      </c>
      <c r="M31" s="38">
        <v>3</v>
      </c>
      <c r="N31" s="39">
        <v>6.8</v>
      </c>
      <c r="O31" s="39">
        <v>0.7</v>
      </c>
      <c r="P31" s="48">
        <f t="shared" si="42"/>
        <v>6.8</v>
      </c>
      <c r="Q31" s="49">
        <f t="shared" si="42"/>
        <v>0.7</v>
      </c>
      <c r="S31" s="38">
        <v>3</v>
      </c>
      <c r="T31" s="39">
        <v>6.2</v>
      </c>
      <c r="U31" s="40">
        <v>11.1</v>
      </c>
      <c r="V31" s="41"/>
      <c r="W31" s="39">
        <v>2.1</v>
      </c>
      <c r="X31" s="40">
        <v>1.6</v>
      </c>
      <c r="Y31" s="40"/>
      <c r="Z31" s="48">
        <f t="shared" si="43"/>
        <v>8.65</v>
      </c>
      <c r="AA31" s="49">
        <f t="shared" ref="AA31:AA34" si="53">AVERAGE(W31:Y31)</f>
        <v>1.85</v>
      </c>
      <c r="AC31" s="38">
        <v>3</v>
      </c>
      <c r="AD31" s="39">
        <v>6.4</v>
      </c>
      <c r="AE31" s="40">
        <v>7.3</v>
      </c>
      <c r="AF31" s="41"/>
      <c r="AG31" s="39">
        <v>1.4</v>
      </c>
      <c r="AH31" s="40">
        <v>2.9</v>
      </c>
      <c r="AI31" s="40"/>
      <c r="AJ31" s="48">
        <f t="shared" si="44"/>
        <v>6.85</v>
      </c>
      <c r="AK31" s="49">
        <f t="shared" ref="AK31:AK34" si="54">AVERAGE(AG31:AI31)</f>
        <v>2.15</v>
      </c>
      <c r="AM31" s="38">
        <v>3</v>
      </c>
      <c r="AN31" s="39">
        <v>9.9</v>
      </c>
      <c r="AO31" s="40">
        <v>6.9</v>
      </c>
      <c r="AP31" s="41"/>
      <c r="AQ31" s="39">
        <v>4.0999999999999996</v>
      </c>
      <c r="AR31" s="40">
        <v>7.6</v>
      </c>
      <c r="AS31" s="40"/>
      <c r="AT31" s="48">
        <f t="shared" si="45"/>
        <v>8.4</v>
      </c>
      <c r="AU31" s="49">
        <f t="shared" ref="AU31:AU34" si="55">AVERAGE(AQ31:AS31)</f>
        <v>5.85</v>
      </c>
      <c r="AW31" s="38">
        <v>3</v>
      </c>
      <c r="AX31" s="39">
        <v>12.8</v>
      </c>
      <c r="AY31" s="40">
        <v>13.1</v>
      </c>
      <c r="AZ31" s="41"/>
      <c r="BA31" s="39">
        <v>5.0999999999999996</v>
      </c>
      <c r="BB31" s="40">
        <v>4.9000000000000004</v>
      </c>
      <c r="BC31" s="40"/>
      <c r="BD31" s="48">
        <f t="shared" si="46"/>
        <v>12.95</v>
      </c>
      <c r="BE31" s="49">
        <f t="shared" ref="BE31:BE34" si="56">AVERAGE(BA31:BC31)</f>
        <v>5</v>
      </c>
      <c r="BG31" s="38">
        <v>3</v>
      </c>
      <c r="BH31" s="44">
        <v>30.4</v>
      </c>
      <c r="BI31" s="45">
        <v>1.7</v>
      </c>
      <c r="BJ31" s="45">
        <v>1.4</v>
      </c>
      <c r="BK31" s="45">
        <v>10.199999999999999</v>
      </c>
      <c r="BL31" s="45">
        <v>2.8</v>
      </c>
      <c r="BM31" s="45">
        <v>10.7</v>
      </c>
      <c r="BN31" s="46">
        <v>7.1</v>
      </c>
      <c r="BP31" s="38">
        <v>3</v>
      </c>
      <c r="BQ31" s="39">
        <v>8.5</v>
      </c>
      <c r="BR31" s="40">
        <v>12.8</v>
      </c>
      <c r="BS31" s="41"/>
      <c r="BT31" s="39">
        <v>0.7</v>
      </c>
      <c r="BU31" s="40">
        <v>4.8</v>
      </c>
      <c r="BV31" s="40"/>
      <c r="BW31" s="48">
        <f t="shared" si="47"/>
        <v>10.65</v>
      </c>
      <c r="BX31" s="49">
        <f t="shared" ref="BX31:BX34" si="57">AVERAGE(BT31:BV31)</f>
        <v>2.75</v>
      </c>
      <c r="BZ31" s="38">
        <v>3</v>
      </c>
      <c r="CA31" s="44">
        <v>32</v>
      </c>
      <c r="CB31" s="39">
        <v>12.6</v>
      </c>
      <c r="CC31" s="40">
        <v>11.8</v>
      </c>
      <c r="CD31" s="41"/>
      <c r="CE31" s="39">
        <v>1.2</v>
      </c>
      <c r="CF31" s="40">
        <v>5.2</v>
      </c>
      <c r="CG31" s="40"/>
      <c r="CH31" s="48">
        <f t="shared" ref="CH31:CH34" si="58">AVERAGE(CB31:CD31)</f>
        <v>12.2</v>
      </c>
      <c r="CI31" s="49">
        <f t="shared" ref="CI31:CI34" si="59">AVERAGE(CE31:CG31)</f>
        <v>3.2</v>
      </c>
      <c r="CJ31" s="38">
        <v>3</v>
      </c>
      <c r="CK31" s="39">
        <v>0.7</v>
      </c>
      <c r="CL31" s="40">
        <v>4.5</v>
      </c>
      <c r="CM31" s="40"/>
      <c r="CN31" s="49">
        <f>AVERAGE(CK31:CM31)</f>
        <v>2.6</v>
      </c>
      <c r="CP31" s="38">
        <v>3</v>
      </c>
      <c r="CQ31" s="39">
        <v>9.5</v>
      </c>
      <c r="CR31" s="40">
        <v>6.4</v>
      </c>
      <c r="CS31" s="41"/>
      <c r="CT31" s="39">
        <v>0.9</v>
      </c>
      <c r="CU31" s="40">
        <v>1.1000000000000001</v>
      </c>
      <c r="CV31" s="40"/>
      <c r="CW31" s="48">
        <f t="shared" si="48"/>
        <v>7.95</v>
      </c>
      <c r="CX31" s="49">
        <f t="shared" si="49"/>
        <v>1</v>
      </c>
      <c r="CZ31" s="38">
        <v>3</v>
      </c>
      <c r="DA31" s="39">
        <v>14.2</v>
      </c>
      <c r="DB31" s="40">
        <v>6.2</v>
      </c>
      <c r="DC31" s="41"/>
      <c r="DD31" s="39">
        <v>3.5</v>
      </c>
      <c r="DE31" s="40">
        <v>6.9</v>
      </c>
      <c r="DF31" s="40"/>
      <c r="DG31" s="48">
        <f t="shared" si="50"/>
        <v>10.199999999999999</v>
      </c>
      <c r="DH31" s="49">
        <f t="shared" si="51"/>
        <v>5.2</v>
      </c>
    </row>
    <row r="32" spans="1:112" x14ac:dyDescent="0.2">
      <c r="B32" s="37" t="s">
        <v>32</v>
      </c>
      <c r="C32" s="38">
        <v>4</v>
      </c>
      <c r="D32" s="39">
        <v>8.9</v>
      </c>
      <c r="E32" s="40">
        <v>11.1</v>
      </c>
      <c r="F32" s="41"/>
      <c r="G32" s="39">
        <v>12.1</v>
      </c>
      <c r="H32" s="40">
        <v>7.2</v>
      </c>
      <c r="I32" s="40"/>
      <c r="J32" s="48">
        <f t="shared" si="41"/>
        <v>10</v>
      </c>
      <c r="K32" s="49">
        <f t="shared" si="52"/>
        <v>9.65</v>
      </c>
      <c r="M32" s="38">
        <v>4</v>
      </c>
      <c r="N32" s="39">
        <v>13.1</v>
      </c>
      <c r="O32" s="39">
        <v>0.6</v>
      </c>
      <c r="P32" s="48">
        <f t="shared" si="42"/>
        <v>13.1</v>
      </c>
      <c r="Q32" s="49">
        <f t="shared" si="42"/>
        <v>0.6</v>
      </c>
      <c r="S32" s="38">
        <v>4</v>
      </c>
      <c r="T32" s="39">
        <v>8.1</v>
      </c>
      <c r="U32" s="40">
        <v>13.2</v>
      </c>
      <c r="V32" s="41"/>
      <c r="W32" s="39">
        <v>0.9</v>
      </c>
      <c r="X32" s="40">
        <v>3.3</v>
      </c>
      <c r="Y32" s="40"/>
      <c r="Z32" s="48">
        <f t="shared" si="43"/>
        <v>10.649999999999999</v>
      </c>
      <c r="AA32" s="49">
        <f t="shared" si="53"/>
        <v>2.1</v>
      </c>
      <c r="AC32" s="38">
        <v>4</v>
      </c>
      <c r="AD32" s="39">
        <v>10.6</v>
      </c>
      <c r="AE32" s="40">
        <v>11.6</v>
      </c>
      <c r="AF32" s="41"/>
      <c r="AG32" s="39">
        <v>7.4</v>
      </c>
      <c r="AH32" s="40">
        <v>1.2</v>
      </c>
      <c r="AI32" s="40"/>
      <c r="AJ32" s="48">
        <f t="shared" si="44"/>
        <v>11.1</v>
      </c>
      <c r="AK32" s="49">
        <f t="shared" si="54"/>
        <v>4.3</v>
      </c>
      <c r="AM32" s="38">
        <v>4</v>
      </c>
      <c r="AN32" s="39">
        <v>6.6</v>
      </c>
      <c r="AO32" s="40">
        <v>10.199999999999999</v>
      </c>
      <c r="AP32" s="41"/>
      <c r="AQ32" s="39">
        <v>5.7</v>
      </c>
      <c r="AR32" s="40">
        <v>2.1</v>
      </c>
      <c r="AS32" s="40"/>
      <c r="AT32" s="48">
        <f t="shared" si="45"/>
        <v>8.3999999999999986</v>
      </c>
      <c r="AU32" s="49">
        <f t="shared" si="55"/>
        <v>3.9000000000000004</v>
      </c>
      <c r="AW32" s="38">
        <v>4</v>
      </c>
      <c r="AX32" s="39">
        <v>7.9</v>
      </c>
      <c r="AY32" s="40">
        <v>15.1</v>
      </c>
      <c r="AZ32" s="41"/>
      <c r="BA32" s="39">
        <v>5.6</v>
      </c>
      <c r="BB32" s="40">
        <v>1.6</v>
      </c>
      <c r="BC32" s="40"/>
      <c r="BD32" s="48">
        <f t="shared" si="46"/>
        <v>11.5</v>
      </c>
      <c r="BE32" s="49">
        <f t="shared" si="56"/>
        <v>3.5999999999999996</v>
      </c>
      <c r="BG32" s="38">
        <v>4</v>
      </c>
      <c r="BH32" s="44">
        <v>26.1</v>
      </c>
      <c r="BI32" s="45">
        <v>2.1</v>
      </c>
      <c r="BJ32" s="45">
        <v>4.9000000000000004</v>
      </c>
      <c r="BK32" s="45">
        <v>2.6</v>
      </c>
      <c r="BL32" s="45">
        <v>14.1</v>
      </c>
      <c r="BM32" s="45">
        <v>4.5</v>
      </c>
      <c r="BN32" s="46">
        <v>8.4</v>
      </c>
      <c r="BP32" s="38">
        <v>4</v>
      </c>
      <c r="BQ32" s="39">
        <v>18.5</v>
      </c>
      <c r="BR32" s="40">
        <v>16.3</v>
      </c>
      <c r="BS32" s="41"/>
      <c r="BT32" s="39">
        <v>9.4</v>
      </c>
      <c r="BU32" s="40">
        <v>1.3</v>
      </c>
      <c r="BV32" s="40"/>
      <c r="BW32" s="48">
        <f t="shared" si="47"/>
        <v>17.399999999999999</v>
      </c>
      <c r="BX32" s="49">
        <f t="shared" si="57"/>
        <v>5.3500000000000005</v>
      </c>
      <c r="BZ32" s="38">
        <v>4</v>
      </c>
      <c r="CA32" s="44">
        <v>28.1</v>
      </c>
      <c r="CB32" s="39">
        <v>7.3</v>
      </c>
      <c r="CC32" s="40">
        <v>6.5</v>
      </c>
      <c r="CD32" s="41"/>
      <c r="CE32" s="39">
        <v>1.3</v>
      </c>
      <c r="CF32" s="40">
        <v>5.9</v>
      </c>
      <c r="CG32" s="40"/>
      <c r="CH32" s="48">
        <f t="shared" si="58"/>
        <v>6.9</v>
      </c>
      <c r="CI32" s="49">
        <f t="shared" si="59"/>
        <v>3.6</v>
      </c>
      <c r="CJ32" s="38">
        <v>4</v>
      </c>
      <c r="CK32" s="39">
        <v>3.9</v>
      </c>
      <c r="CL32" s="40">
        <v>2.2000000000000002</v>
      </c>
      <c r="CM32" s="40"/>
      <c r="CN32" s="49">
        <f t="shared" ref="CN32:CN34" si="60">AVERAGE(CK32:CM32)</f>
        <v>3.05</v>
      </c>
      <c r="CP32" s="38">
        <v>4</v>
      </c>
      <c r="CQ32" s="39">
        <v>6.3</v>
      </c>
      <c r="CR32" s="40">
        <v>6.3</v>
      </c>
      <c r="CS32" s="41"/>
      <c r="CT32" s="39">
        <v>1.3</v>
      </c>
      <c r="CU32" s="40">
        <v>1.7</v>
      </c>
      <c r="CV32" s="40"/>
      <c r="CW32" s="48">
        <f t="shared" si="48"/>
        <v>6.3</v>
      </c>
      <c r="CX32" s="49">
        <f t="shared" si="49"/>
        <v>1.5</v>
      </c>
      <c r="CZ32" s="38">
        <v>4</v>
      </c>
      <c r="DA32" s="39">
        <v>12.6</v>
      </c>
      <c r="DB32" s="40">
        <v>7.3</v>
      </c>
      <c r="DC32" s="41"/>
      <c r="DD32" s="39">
        <v>3.8</v>
      </c>
      <c r="DE32" s="40">
        <v>1.1000000000000001</v>
      </c>
      <c r="DF32" s="40"/>
      <c r="DG32" s="48">
        <f t="shared" si="50"/>
        <v>9.9499999999999993</v>
      </c>
      <c r="DH32" s="49">
        <f t="shared" si="51"/>
        <v>2.4500000000000002</v>
      </c>
    </row>
    <row r="33" spans="2:112" x14ac:dyDescent="0.2">
      <c r="B33" s="37" t="s">
        <v>32</v>
      </c>
      <c r="C33" s="38">
        <v>8</v>
      </c>
      <c r="D33" s="39">
        <v>7.2</v>
      </c>
      <c r="E33" s="40">
        <v>8.6999999999999993</v>
      </c>
      <c r="F33" s="41"/>
      <c r="G33" s="39">
        <v>6.6</v>
      </c>
      <c r="H33" s="40">
        <v>10.9</v>
      </c>
      <c r="I33" s="40"/>
      <c r="J33" s="48">
        <f t="shared" si="41"/>
        <v>7.9499999999999993</v>
      </c>
      <c r="K33" s="49">
        <f t="shared" si="52"/>
        <v>8.75</v>
      </c>
      <c r="M33" s="38">
        <v>8</v>
      </c>
      <c r="N33" s="39">
        <v>16.899999999999999</v>
      </c>
      <c r="O33" s="39">
        <v>1.6</v>
      </c>
      <c r="P33" s="48">
        <f t="shared" si="42"/>
        <v>16.899999999999999</v>
      </c>
      <c r="Q33" s="49">
        <f t="shared" si="42"/>
        <v>1.6</v>
      </c>
      <c r="S33" s="38">
        <v>8</v>
      </c>
      <c r="T33" s="39">
        <v>10.4</v>
      </c>
      <c r="U33" s="40">
        <v>9.5</v>
      </c>
      <c r="V33" s="41"/>
      <c r="W33" s="39">
        <v>1.5</v>
      </c>
      <c r="X33" s="40">
        <v>2.1</v>
      </c>
      <c r="Y33" s="40"/>
      <c r="Z33" s="48">
        <f t="shared" si="43"/>
        <v>9.9499999999999993</v>
      </c>
      <c r="AA33" s="49">
        <f t="shared" si="53"/>
        <v>1.8</v>
      </c>
      <c r="AC33" s="38">
        <v>8</v>
      </c>
      <c r="AD33" s="39">
        <v>6.4</v>
      </c>
      <c r="AE33" s="40">
        <v>9.1</v>
      </c>
      <c r="AF33" s="41"/>
      <c r="AG33" s="39">
        <v>2.7</v>
      </c>
      <c r="AH33" s="40">
        <v>2.6</v>
      </c>
      <c r="AI33" s="40"/>
      <c r="AJ33" s="48">
        <f t="shared" si="44"/>
        <v>7.75</v>
      </c>
      <c r="AK33" s="49">
        <f t="shared" si="54"/>
        <v>2.6500000000000004</v>
      </c>
      <c r="AM33" s="38">
        <v>8</v>
      </c>
      <c r="AN33" s="39">
        <v>8.4</v>
      </c>
      <c r="AO33" s="40">
        <v>6.8</v>
      </c>
      <c r="AP33" s="41"/>
      <c r="AQ33" s="39">
        <v>6.4</v>
      </c>
      <c r="AR33" s="40">
        <v>0.9</v>
      </c>
      <c r="AS33" s="40"/>
      <c r="AT33" s="48">
        <f t="shared" si="45"/>
        <v>7.6</v>
      </c>
      <c r="AU33" s="49">
        <f t="shared" si="55"/>
        <v>3.6500000000000004</v>
      </c>
      <c r="AW33" s="38">
        <v>8</v>
      </c>
      <c r="AX33" s="39">
        <v>6.7</v>
      </c>
      <c r="AY33" s="40">
        <v>6.8</v>
      </c>
      <c r="AZ33" s="41"/>
      <c r="BA33" s="39">
        <v>5.9</v>
      </c>
      <c r="BB33" s="40">
        <v>3.5</v>
      </c>
      <c r="BC33" s="40"/>
      <c r="BD33" s="48">
        <f t="shared" si="46"/>
        <v>6.75</v>
      </c>
      <c r="BE33" s="49">
        <f t="shared" si="56"/>
        <v>4.7</v>
      </c>
      <c r="BG33" s="38">
        <v>8</v>
      </c>
      <c r="BH33" s="44">
        <v>24.9</v>
      </c>
      <c r="BI33" s="45">
        <v>5.3</v>
      </c>
      <c r="BJ33" s="45">
        <v>20</v>
      </c>
      <c r="BK33" s="45">
        <v>20</v>
      </c>
      <c r="BL33" s="45">
        <v>4.8</v>
      </c>
      <c r="BM33" s="45">
        <v>0.6</v>
      </c>
      <c r="BN33" s="46">
        <v>2.5</v>
      </c>
      <c r="BP33" s="38">
        <v>8</v>
      </c>
      <c r="BQ33" s="39">
        <v>8.9</v>
      </c>
      <c r="BR33" s="40">
        <v>8.9</v>
      </c>
      <c r="BS33" s="41"/>
      <c r="BT33" s="39">
        <v>2.2000000000000002</v>
      </c>
      <c r="BU33" s="40">
        <v>5.9</v>
      </c>
      <c r="BV33" s="40"/>
      <c r="BW33" s="48">
        <f t="shared" si="47"/>
        <v>8.9</v>
      </c>
      <c r="BX33" s="49">
        <f t="shared" si="57"/>
        <v>4.0500000000000007</v>
      </c>
      <c r="BZ33" s="38">
        <v>8</v>
      </c>
      <c r="CA33" s="44">
        <v>26.5</v>
      </c>
      <c r="CB33" s="39">
        <v>9.3000000000000007</v>
      </c>
      <c r="CC33" s="40">
        <v>10.4</v>
      </c>
      <c r="CD33" s="41"/>
      <c r="CE33" s="39">
        <v>4.7</v>
      </c>
      <c r="CF33" s="40">
        <v>1.1000000000000001</v>
      </c>
      <c r="CG33" s="40"/>
      <c r="CH33" s="48">
        <f t="shared" si="58"/>
        <v>9.8500000000000014</v>
      </c>
      <c r="CI33" s="49">
        <f t="shared" si="59"/>
        <v>2.9000000000000004</v>
      </c>
      <c r="CJ33" s="38">
        <v>8</v>
      </c>
      <c r="CK33" s="39">
        <v>4.0999999999999996</v>
      </c>
      <c r="CL33" s="40">
        <v>2.2000000000000002</v>
      </c>
      <c r="CM33" s="40"/>
      <c r="CN33" s="49">
        <f t="shared" si="60"/>
        <v>3.15</v>
      </c>
      <c r="CP33" s="38">
        <v>8</v>
      </c>
      <c r="CQ33" s="39">
        <v>13.2</v>
      </c>
      <c r="CR33" s="40">
        <v>13.7</v>
      </c>
      <c r="CS33" s="41"/>
      <c r="CT33" s="39">
        <v>1.5</v>
      </c>
      <c r="CU33" s="40">
        <v>0.9</v>
      </c>
      <c r="CV33" s="40"/>
      <c r="CW33" s="48">
        <f t="shared" si="48"/>
        <v>13.45</v>
      </c>
      <c r="CX33" s="49">
        <f t="shared" si="49"/>
        <v>1.2</v>
      </c>
      <c r="CZ33" s="38">
        <v>8</v>
      </c>
      <c r="DA33" s="39">
        <v>10.1</v>
      </c>
      <c r="DB33" s="40">
        <v>7.5</v>
      </c>
      <c r="DC33" s="41"/>
      <c r="DD33" s="39">
        <v>1.2</v>
      </c>
      <c r="DE33" s="40">
        <v>8.1999999999999993</v>
      </c>
      <c r="DF33" s="40"/>
      <c r="DG33" s="48">
        <f t="shared" si="50"/>
        <v>8.8000000000000007</v>
      </c>
      <c r="DH33" s="49">
        <f t="shared" si="51"/>
        <v>4.6999999999999993</v>
      </c>
    </row>
    <row r="34" spans="2:112" x14ac:dyDescent="0.2">
      <c r="B34" s="37" t="s">
        <v>32</v>
      </c>
      <c r="C34" s="38">
        <v>9</v>
      </c>
      <c r="D34" s="39">
        <v>16.2</v>
      </c>
      <c r="E34" s="40">
        <v>9.3000000000000007</v>
      </c>
      <c r="F34" s="41"/>
      <c r="G34" s="39">
        <v>14.8</v>
      </c>
      <c r="H34" s="51">
        <v>7.2</v>
      </c>
      <c r="I34" s="40"/>
      <c r="J34" s="48">
        <f t="shared" si="41"/>
        <v>12.75</v>
      </c>
      <c r="K34" s="49">
        <f t="shared" si="52"/>
        <v>11</v>
      </c>
      <c r="M34" s="38">
        <v>9</v>
      </c>
      <c r="N34" s="39">
        <v>7.6</v>
      </c>
      <c r="O34" s="39">
        <v>0.9</v>
      </c>
      <c r="P34" s="48">
        <f t="shared" si="42"/>
        <v>7.6</v>
      </c>
      <c r="Q34" s="49">
        <f t="shared" si="42"/>
        <v>0.9</v>
      </c>
      <c r="S34" s="38">
        <v>9</v>
      </c>
      <c r="T34" s="39">
        <v>7.5</v>
      </c>
      <c r="U34" s="40">
        <v>6.6</v>
      </c>
      <c r="V34" s="41"/>
      <c r="W34" s="39">
        <v>0.6</v>
      </c>
      <c r="X34" s="51">
        <v>2.5</v>
      </c>
      <c r="Y34" s="40"/>
      <c r="Z34" s="48">
        <f t="shared" si="43"/>
        <v>7.05</v>
      </c>
      <c r="AA34" s="49">
        <f t="shared" si="53"/>
        <v>1.55</v>
      </c>
      <c r="AC34" s="38">
        <v>9</v>
      </c>
      <c r="AD34" s="39">
        <v>13.1</v>
      </c>
      <c r="AE34" s="40">
        <v>7.5</v>
      </c>
      <c r="AF34" s="41"/>
      <c r="AG34" s="39">
        <v>1.7</v>
      </c>
      <c r="AH34" s="51">
        <v>1.1000000000000001</v>
      </c>
      <c r="AI34" s="40"/>
      <c r="AJ34" s="48">
        <f t="shared" si="44"/>
        <v>10.3</v>
      </c>
      <c r="AK34" s="49">
        <f t="shared" si="54"/>
        <v>1.4</v>
      </c>
      <c r="AM34" s="38">
        <v>9</v>
      </c>
      <c r="AN34" s="39">
        <v>7.4</v>
      </c>
      <c r="AO34" s="40">
        <v>7.7</v>
      </c>
      <c r="AP34" s="41"/>
      <c r="AQ34" s="39">
        <v>1.5</v>
      </c>
      <c r="AR34" s="51">
        <v>3.7</v>
      </c>
      <c r="AS34" s="40"/>
      <c r="AT34" s="48">
        <f t="shared" si="45"/>
        <v>7.5500000000000007</v>
      </c>
      <c r="AU34" s="49">
        <f t="shared" si="55"/>
        <v>2.6</v>
      </c>
      <c r="AW34" s="38">
        <v>9</v>
      </c>
      <c r="AX34" s="39">
        <v>5.8</v>
      </c>
      <c r="AY34" s="40">
        <v>13.8</v>
      </c>
      <c r="AZ34" s="41"/>
      <c r="BA34" s="39">
        <v>0.9</v>
      </c>
      <c r="BB34" s="51">
        <v>1.2</v>
      </c>
      <c r="BC34" s="40"/>
      <c r="BD34" s="48">
        <f t="shared" si="46"/>
        <v>9.8000000000000007</v>
      </c>
      <c r="BE34" s="49">
        <f t="shared" si="56"/>
        <v>1.05</v>
      </c>
      <c r="BG34" s="38">
        <v>9</v>
      </c>
      <c r="BH34" s="44">
        <v>26.8</v>
      </c>
      <c r="BI34" s="45">
        <v>20</v>
      </c>
      <c r="BJ34" s="45">
        <v>20</v>
      </c>
      <c r="BK34" s="45">
        <v>9.8000000000000007</v>
      </c>
      <c r="BL34" s="45">
        <v>9.9</v>
      </c>
      <c r="BM34" s="45">
        <v>4.8</v>
      </c>
      <c r="BN34" s="46">
        <v>5.9</v>
      </c>
      <c r="BP34" s="38">
        <v>9</v>
      </c>
      <c r="BQ34" s="39">
        <v>6.9</v>
      </c>
      <c r="BR34" s="40">
        <v>12.6</v>
      </c>
      <c r="BS34" s="41"/>
      <c r="BT34" s="39">
        <v>3.5</v>
      </c>
      <c r="BU34" s="51">
        <v>4.5</v>
      </c>
      <c r="BV34" s="40"/>
      <c r="BW34" s="48">
        <f t="shared" si="47"/>
        <v>9.75</v>
      </c>
      <c r="BX34" s="49">
        <f t="shared" si="57"/>
        <v>4</v>
      </c>
      <c r="BZ34" s="38">
        <v>9</v>
      </c>
      <c r="CA34" s="44">
        <v>28.2</v>
      </c>
      <c r="CB34" s="39">
        <v>6.2</v>
      </c>
      <c r="CC34" s="40">
        <v>12.2</v>
      </c>
      <c r="CD34" s="41"/>
      <c r="CE34" s="39">
        <v>1.7</v>
      </c>
      <c r="CF34" s="51">
        <v>2.9</v>
      </c>
      <c r="CG34" s="40"/>
      <c r="CH34" s="48">
        <f t="shared" si="58"/>
        <v>9.1999999999999993</v>
      </c>
      <c r="CI34" s="49">
        <f t="shared" si="59"/>
        <v>2.2999999999999998</v>
      </c>
      <c r="CJ34" s="38">
        <v>9</v>
      </c>
      <c r="CK34" s="39">
        <v>0.9</v>
      </c>
      <c r="CL34" s="51">
        <v>6.5</v>
      </c>
      <c r="CM34" s="40"/>
      <c r="CN34" s="49">
        <f t="shared" si="60"/>
        <v>3.7</v>
      </c>
      <c r="CP34" s="38">
        <v>9</v>
      </c>
      <c r="CQ34" s="39">
        <v>20</v>
      </c>
      <c r="CR34" s="40">
        <v>13.4</v>
      </c>
      <c r="CS34" s="41"/>
      <c r="CT34" s="39">
        <v>18.899999999999999</v>
      </c>
      <c r="CU34" s="51">
        <v>9.6</v>
      </c>
      <c r="CV34" s="40">
        <v>4.4000000000000004</v>
      </c>
      <c r="CW34" s="48">
        <f t="shared" si="48"/>
        <v>16.7</v>
      </c>
      <c r="CX34" s="49">
        <f t="shared" si="49"/>
        <v>10.966666666666667</v>
      </c>
      <c r="CZ34" s="38">
        <v>9</v>
      </c>
      <c r="DA34" s="39">
        <v>6.1</v>
      </c>
      <c r="DB34" s="40">
        <v>7.3</v>
      </c>
      <c r="DC34" s="41"/>
      <c r="DD34" s="39">
        <v>5.8</v>
      </c>
      <c r="DE34" s="51">
        <v>12.1</v>
      </c>
      <c r="DF34" s="40"/>
      <c r="DG34" s="48">
        <f t="shared" si="50"/>
        <v>6.6999999999999993</v>
      </c>
      <c r="DH34" s="49">
        <f t="shared" si="51"/>
        <v>8.9499999999999993</v>
      </c>
    </row>
    <row r="35" spans="2:112" x14ac:dyDescent="0.25">
      <c r="I35" s="12" t="s">
        <v>48</v>
      </c>
      <c r="J35" s="74">
        <f>AVERAGE(J30:J34)</f>
        <v>9.91</v>
      </c>
      <c r="K35" s="75">
        <f>AVERAGE(K30:K34)</f>
        <v>10.33</v>
      </c>
      <c r="P35" s="74">
        <f>AVERAGE(P30:P34)</f>
        <v>11.9</v>
      </c>
      <c r="Q35" s="75">
        <f>AVERAGE(Q30:Q34)</f>
        <v>1.04</v>
      </c>
      <c r="Y35" s="12" t="s">
        <v>48</v>
      </c>
      <c r="Z35" s="74">
        <f>AVERAGE(Z30:Z34)</f>
        <v>8.6799999999999979</v>
      </c>
      <c r="AA35" s="75">
        <f>AVERAGE(AA30:AA34)</f>
        <v>1.81</v>
      </c>
      <c r="AI35" s="12" t="s">
        <v>48</v>
      </c>
      <c r="AJ35" s="74">
        <f>AVERAGE(AJ30:AJ34)</f>
        <v>9.02</v>
      </c>
      <c r="AK35" s="75">
        <f>AVERAGE(AK30:AK34)</f>
        <v>2.38</v>
      </c>
      <c r="AS35" s="12" t="s">
        <v>48</v>
      </c>
      <c r="AT35" s="74">
        <f>AVERAGE(AT30:AT34)</f>
        <v>8.2900000000000009</v>
      </c>
      <c r="AU35" s="75">
        <f>AVERAGE(AU30:AU34)</f>
        <v>3.4200000000000004</v>
      </c>
      <c r="BC35" s="12" t="s">
        <v>48</v>
      </c>
      <c r="BD35" s="74">
        <f>AVERAGE(BD30:BD34)</f>
        <v>9.39</v>
      </c>
      <c r="BE35" s="75">
        <f>AVERAGE(BE30:BE34)</f>
        <v>4.6099999999999994</v>
      </c>
      <c r="BH35" s="12" t="s">
        <v>48</v>
      </c>
      <c r="BI35" s="75">
        <f t="shared" ref="BI35:BN35" si="61">AVERAGE(BI27:BI34)</f>
        <v>6.4281249999999996</v>
      </c>
      <c r="BJ35" s="75">
        <f t="shared" si="61"/>
        <v>9.3015624999999993</v>
      </c>
      <c r="BK35" s="75">
        <f t="shared" si="61"/>
        <v>9.1937499999999996</v>
      </c>
      <c r="BL35" s="75">
        <f t="shared" si="61"/>
        <v>5.9984374999999996</v>
      </c>
      <c r="BM35" s="75">
        <f t="shared" si="61"/>
        <v>4.9921874999999991</v>
      </c>
      <c r="BN35" s="75">
        <f t="shared" si="61"/>
        <v>3.8734374999999996</v>
      </c>
      <c r="BV35" s="12" t="s">
        <v>48</v>
      </c>
      <c r="BW35" s="74">
        <f>AVERAGE(BW30:BW34)</f>
        <v>11.61</v>
      </c>
      <c r="BX35" s="75">
        <f>AVERAGE(BX30:BX34)</f>
        <v>3.6300000000000003</v>
      </c>
      <c r="CG35" s="12" t="s">
        <v>48</v>
      </c>
      <c r="CH35" s="74">
        <f>AVERAGE(CH30:CH34)</f>
        <v>9.6999999999999993</v>
      </c>
      <c r="CI35" s="75">
        <f>AVERAGE(CI30:CI34)</f>
        <v>2.8600000000000003</v>
      </c>
      <c r="CM35" s="12" t="s">
        <v>48</v>
      </c>
      <c r="CN35" s="75">
        <f>AVERAGE(CN30:CN34)</f>
        <v>3.06</v>
      </c>
      <c r="CV35" s="12" t="s">
        <v>48</v>
      </c>
      <c r="CW35" s="74">
        <f>AVERAGE(CW30:CW34)</f>
        <v>11.36</v>
      </c>
      <c r="CX35" s="75">
        <f>AVERAGE(CX30:CX34)</f>
        <v>3.6833333333333336</v>
      </c>
      <c r="DF35" s="12" t="s">
        <v>48</v>
      </c>
      <c r="DG35" s="74">
        <f>AVERAGE(DG30:DG34)</f>
        <v>9.0500000000000007</v>
      </c>
      <c r="DH35" s="75">
        <f>AVERAGE(DH30:DH34)</f>
        <v>5.18</v>
      </c>
    </row>
    <row r="36" spans="2:112" x14ac:dyDescent="0.2">
      <c r="B36" s="53" t="s">
        <v>43</v>
      </c>
      <c r="C36" s="54">
        <v>10</v>
      </c>
      <c r="D36" s="39">
        <v>12.4</v>
      </c>
      <c r="E36" s="40">
        <v>7.8</v>
      </c>
      <c r="F36" s="41"/>
      <c r="G36" s="39">
        <v>7.6</v>
      </c>
      <c r="H36" s="40">
        <v>7.1</v>
      </c>
      <c r="I36" s="53" t="s">
        <v>43</v>
      </c>
      <c r="J36" s="48">
        <f t="shared" ref="J36" si="62">AVERAGE(D36:F36)</f>
        <v>10.1</v>
      </c>
      <c r="K36" s="49">
        <f t="shared" ref="K36" si="63">AVERAGE(G36:I36)</f>
        <v>7.35</v>
      </c>
      <c r="M36" s="54">
        <v>10</v>
      </c>
      <c r="N36" s="39">
        <v>8.4</v>
      </c>
      <c r="O36" s="39">
        <v>1.9</v>
      </c>
      <c r="P36" s="48">
        <f>AVERAGE(N36:N36)</f>
        <v>8.4</v>
      </c>
      <c r="Q36" s="49">
        <f>AVERAGE(O36:O36)</f>
        <v>1.9</v>
      </c>
      <c r="S36" s="54">
        <v>10</v>
      </c>
      <c r="T36" s="55">
        <v>7.6</v>
      </c>
      <c r="U36" s="56">
        <v>8.3000000000000007</v>
      </c>
      <c r="V36" s="57"/>
      <c r="W36" s="55">
        <v>1.5</v>
      </c>
      <c r="X36" s="56">
        <v>1.2</v>
      </c>
      <c r="Y36" s="53" t="s">
        <v>43</v>
      </c>
      <c r="Z36" s="48">
        <f t="shared" ref="Z36" si="64">AVERAGE(T36:V36)</f>
        <v>7.95</v>
      </c>
      <c r="AA36" s="49">
        <f t="shared" ref="AA36" si="65">AVERAGE(W36:Y36)</f>
        <v>1.35</v>
      </c>
      <c r="AC36" s="54">
        <v>10</v>
      </c>
      <c r="AD36" s="55">
        <v>9.1999999999999993</v>
      </c>
      <c r="AE36" s="56">
        <v>6.8</v>
      </c>
      <c r="AF36" s="57"/>
      <c r="AG36" s="55">
        <v>1.4</v>
      </c>
      <c r="AH36" s="56">
        <v>1.4</v>
      </c>
      <c r="AI36" s="53" t="s">
        <v>43</v>
      </c>
      <c r="AJ36" s="48">
        <f t="shared" ref="AJ36" si="66">AVERAGE(AD36:AF36)</f>
        <v>8</v>
      </c>
      <c r="AK36" s="49">
        <f t="shared" ref="AK36" si="67">AVERAGE(AG36:AI36)</f>
        <v>1.4</v>
      </c>
      <c r="AM36" s="54">
        <v>10</v>
      </c>
      <c r="AN36" s="55">
        <v>9.9</v>
      </c>
      <c r="AO36" s="56">
        <v>6.3</v>
      </c>
      <c r="AP36" s="57"/>
      <c r="AQ36" s="55">
        <v>2.7</v>
      </c>
      <c r="AR36" s="56">
        <v>0.6</v>
      </c>
      <c r="AS36" s="53" t="s">
        <v>43</v>
      </c>
      <c r="AT36" s="48">
        <f t="shared" ref="AT36" si="68">AVERAGE(AN36:AP36)</f>
        <v>8.1</v>
      </c>
      <c r="AU36" s="49">
        <f t="shared" ref="AU36" si="69">AVERAGE(AQ36:AS36)</f>
        <v>1.6500000000000001</v>
      </c>
      <c r="AW36" s="54">
        <v>10</v>
      </c>
      <c r="AX36" s="55">
        <v>10.199999999999999</v>
      </c>
      <c r="AY36" s="56">
        <v>12.3</v>
      </c>
      <c r="AZ36" s="57"/>
      <c r="BA36" s="55">
        <v>3.7</v>
      </c>
      <c r="BB36" s="56">
        <v>7.3</v>
      </c>
      <c r="BC36" s="53" t="s">
        <v>43</v>
      </c>
      <c r="BD36" s="48">
        <f t="shared" ref="BD36" si="70">AVERAGE(AX36:AZ36)</f>
        <v>11.25</v>
      </c>
      <c r="BE36" s="49">
        <f t="shared" ref="BE36" si="71">AVERAGE(BA36:BC36)</f>
        <v>5.5</v>
      </c>
      <c r="BG36" s="54">
        <v>10</v>
      </c>
      <c r="BH36" s="76"/>
      <c r="BI36" s="76"/>
      <c r="BJ36" s="76"/>
      <c r="BK36" s="76"/>
      <c r="BL36" s="76"/>
      <c r="BM36" s="76"/>
      <c r="BN36" s="76"/>
      <c r="BP36" s="54">
        <v>10</v>
      </c>
      <c r="BQ36" s="55">
        <v>12.6</v>
      </c>
      <c r="BR36" s="56">
        <v>6.3</v>
      </c>
      <c r="BS36" s="57"/>
      <c r="BT36" s="55">
        <v>9.9</v>
      </c>
      <c r="BU36" s="56">
        <v>1.8</v>
      </c>
      <c r="BV36" s="53" t="s">
        <v>43</v>
      </c>
      <c r="BW36" s="48">
        <f t="shared" ref="BW36" si="72">AVERAGE(BQ36:BS36)</f>
        <v>9.4499999999999993</v>
      </c>
      <c r="BX36" s="49">
        <f t="shared" ref="BX36" si="73">AVERAGE(BT36:BV36)</f>
        <v>5.8500000000000005</v>
      </c>
      <c r="BZ36" s="54">
        <v>10</v>
      </c>
      <c r="CA36" s="60">
        <v>27</v>
      </c>
      <c r="CB36" s="55">
        <v>6.1</v>
      </c>
      <c r="CC36" s="56">
        <v>13.1</v>
      </c>
      <c r="CD36" s="57"/>
      <c r="CE36" s="55">
        <v>3.4</v>
      </c>
      <c r="CF36" s="56">
        <v>1.1000000000000001</v>
      </c>
      <c r="CG36" s="53" t="s">
        <v>43</v>
      </c>
      <c r="CH36" s="58">
        <f t="shared" ref="CH36" si="74">AVERAGE(CB36:CD36)</f>
        <v>9.6</v>
      </c>
      <c r="CI36" s="59">
        <f t="shared" ref="CI36" si="75">AVERAGE(CE36:CG36)</f>
        <v>2.25</v>
      </c>
      <c r="CJ36" s="54">
        <v>10</v>
      </c>
      <c r="CK36" s="55"/>
      <c r="CL36" s="56"/>
      <c r="CM36" s="53" t="s">
        <v>43</v>
      </c>
      <c r="CN36" s="49" t="e">
        <f>AVERAGE(CK36:CL36)</f>
        <v>#DIV/0!</v>
      </c>
      <c r="CP36" s="54">
        <v>10</v>
      </c>
      <c r="CQ36" s="55">
        <v>6.8</v>
      </c>
      <c r="CR36" s="56">
        <v>9.5</v>
      </c>
      <c r="CS36" s="57"/>
      <c r="CT36" s="55">
        <v>4.3</v>
      </c>
      <c r="CU36" s="56">
        <v>2.4</v>
      </c>
      <c r="CV36" s="53" t="s">
        <v>43</v>
      </c>
      <c r="CW36" s="58">
        <f>AVERAGE(CQ36:CS36)</f>
        <v>8.15</v>
      </c>
      <c r="CX36" s="59">
        <f>AVERAGE(CT36:CV36)</f>
        <v>3.3499999999999996</v>
      </c>
      <c r="CZ36" s="54">
        <v>10</v>
      </c>
      <c r="DA36" s="55">
        <v>12</v>
      </c>
      <c r="DB36" s="56">
        <v>7.3</v>
      </c>
      <c r="DC36" s="57"/>
      <c r="DD36" s="55">
        <v>3.3</v>
      </c>
      <c r="DE36" s="56">
        <v>5.5</v>
      </c>
      <c r="DF36" s="53" t="s">
        <v>43</v>
      </c>
      <c r="DG36" s="58">
        <f>AVERAGE(DA36:DC36)</f>
        <v>9.65</v>
      </c>
      <c r="DH36" s="59">
        <f>AVERAGE(DD36:DF36)</f>
        <v>4.4000000000000004</v>
      </c>
    </row>
  </sheetData>
  <mergeCells count="38">
    <mergeCell ref="CQ20:CS20"/>
    <mergeCell ref="CT20:CV20"/>
    <mergeCell ref="DA20:DC20"/>
    <mergeCell ref="DD20:DF20"/>
    <mergeCell ref="BA20:BC20"/>
    <mergeCell ref="BQ20:BS20"/>
    <mergeCell ref="BT20:BV20"/>
    <mergeCell ref="CB20:CD20"/>
    <mergeCell ref="CE20:CG20"/>
    <mergeCell ref="CK20:CM20"/>
    <mergeCell ref="DD3:DF3"/>
    <mergeCell ref="D20:F20"/>
    <mergeCell ref="G20:I20"/>
    <mergeCell ref="T20:V20"/>
    <mergeCell ref="W20:Y20"/>
    <mergeCell ref="AD20:AF20"/>
    <mergeCell ref="AG20:AI20"/>
    <mergeCell ref="AN20:AP20"/>
    <mergeCell ref="AQ20:AS20"/>
    <mergeCell ref="AX20:AZ20"/>
    <mergeCell ref="CB3:CD3"/>
    <mergeCell ref="CE3:CG3"/>
    <mergeCell ref="CK3:CM3"/>
    <mergeCell ref="CQ3:CS3"/>
    <mergeCell ref="CT3:CV3"/>
    <mergeCell ref="DA3:DC3"/>
    <mergeCell ref="AN3:AP3"/>
    <mergeCell ref="AQ3:AS3"/>
    <mergeCell ref="AX3:AZ3"/>
    <mergeCell ref="BA3:BC3"/>
    <mergeCell ref="BQ3:BS3"/>
    <mergeCell ref="BT3:BV3"/>
    <mergeCell ref="D3:F3"/>
    <mergeCell ref="G3:I3"/>
    <mergeCell ref="T3:V3"/>
    <mergeCell ref="W3:Y3"/>
    <mergeCell ref="AD3:AF3"/>
    <mergeCell ref="AG3:AI3"/>
  </mergeCells>
  <phoneticPr fontId="2" type="noConversion"/>
  <pageMargins left="0.69930555555555596" right="0.69930555555555596" top="0.75" bottom="0.75" header="0.3" footer="0.3"/>
  <pageSetup paperSize="9"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DR38"/>
  <sheetViews>
    <sheetView topLeftCell="DE10" workbookViewId="0">
      <selection activeCell="DM27" sqref="DM27"/>
    </sheetView>
  </sheetViews>
  <sheetFormatPr defaultColWidth="9" defaultRowHeight="15" x14ac:dyDescent="0.25"/>
  <cols>
    <col min="1" max="1" width="9.125" style="5" customWidth="1"/>
    <col min="2" max="2" width="9.25" style="6" customWidth="1"/>
    <col min="3" max="3" width="10.125" style="5" customWidth="1"/>
    <col min="4" max="4" width="11.75" style="5" customWidth="1"/>
    <col min="5" max="5" width="11.875" style="5" customWidth="1"/>
    <col min="6" max="6" width="11.75" style="5" customWidth="1"/>
    <col min="7" max="7" width="11.875" style="5" customWidth="1"/>
    <col min="8" max="8" width="9" style="5"/>
    <col min="9" max="9" width="11.625" style="5" customWidth="1"/>
    <col min="10" max="10" width="8.5" style="5" customWidth="1"/>
    <col min="11" max="11" width="11.625" style="5" customWidth="1"/>
    <col min="12" max="13" width="8.5" style="5" customWidth="1"/>
    <col min="14" max="14" width="10.125" style="5" customWidth="1"/>
    <col min="15" max="15" width="11.75" style="5" customWidth="1"/>
    <col min="16" max="16" width="11.875" style="5" customWidth="1"/>
    <col min="17" max="17" width="9" style="5"/>
    <col min="18" max="18" width="11.625" style="5" customWidth="1"/>
    <col min="19" max="19" width="8.5" style="5" customWidth="1"/>
    <col min="20" max="20" width="9" style="113"/>
    <col min="21" max="21" width="10.125" style="5" customWidth="1"/>
    <col min="22" max="22" width="11.75" style="5" customWidth="1"/>
    <col min="23" max="23" width="11.875" style="5" customWidth="1"/>
    <col min="24" max="24" width="11.75" style="5" customWidth="1"/>
    <col min="25" max="25" width="11.875" style="5" customWidth="1"/>
    <col min="26" max="26" width="9" style="5"/>
    <col min="27" max="27" width="11.625" style="5" customWidth="1"/>
    <col min="28" max="28" width="8.5" style="5" customWidth="1"/>
    <col min="29" max="29" width="11.625" style="5" customWidth="1"/>
    <col min="30" max="30" width="8.5" style="5" customWidth="1"/>
    <col min="31" max="31" width="9" style="113"/>
    <col min="32" max="32" width="10.125" style="5" customWidth="1"/>
    <col min="33" max="33" width="11.75" style="5" customWidth="1"/>
    <col min="34" max="34" width="11.875" style="5" customWidth="1"/>
    <col min="35" max="35" width="11.75" style="5" customWidth="1"/>
    <col min="36" max="36" width="11.875" style="5" customWidth="1"/>
    <col min="37" max="37" width="9" style="5"/>
    <col min="38" max="38" width="11.625" style="5" customWidth="1"/>
    <col min="39" max="39" width="8.5" style="5" customWidth="1"/>
    <col min="40" max="40" width="11.625" style="5" customWidth="1"/>
    <col min="41" max="42" width="8.5" style="5" customWidth="1"/>
    <col min="43" max="43" width="10.125" style="5" customWidth="1"/>
    <col min="44" max="44" width="11.75" style="5" customWidth="1"/>
    <col min="45" max="45" width="11.875" style="5" customWidth="1"/>
    <col min="46" max="46" width="11.75" style="5" customWidth="1"/>
    <col min="47" max="47" width="11.875" style="5" customWidth="1"/>
    <col min="48" max="48" width="9" style="5"/>
    <col min="49" max="49" width="11.625" style="5" customWidth="1"/>
    <col min="50" max="50" width="8.5" style="5" customWidth="1"/>
    <col min="51" max="51" width="11.625" style="5" customWidth="1"/>
    <col min="52" max="53" width="8.5" style="5" customWidth="1"/>
    <col min="54" max="54" width="10.125" style="5" customWidth="1"/>
    <col min="55" max="55" width="11.75" style="5" customWidth="1"/>
    <col min="56" max="56" width="11.875" style="5" customWidth="1"/>
    <col min="57" max="57" width="11.75" style="5" customWidth="1"/>
    <col min="58" max="58" width="11.875" style="5" customWidth="1"/>
    <col min="59" max="59" width="9" style="5"/>
    <col min="60" max="60" width="11.625" style="5" customWidth="1"/>
    <col min="61" max="61" width="8.5" style="5" customWidth="1"/>
    <col min="62" max="62" width="11.625" style="5" customWidth="1"/>
    <col min="63" max="64" width="8.5" style="5" customWidth="1"/>
    <col min="65" max="65" width="10.125" style="5" customWidth="1"/>
    <col min="66" max="66" width="11.75" style="5" customWidth="1"/>
    <col min="67" max="67" width="11.875" style="5" customWidth="1"/>
    <col min="68" max="68" width="11.75" style="5" customWidth="1"/>
    <col min="69" max="69" width="11.875" style="5" customWidth="1"/>
    <col min="70" max="70" width="9" style="5"/>
    <col min="71" max="71" width="11.625" style="5" customWidth="1"/>
    <col min="72" max="72" width="8.5" style="5" customWidth="1"/>
    <col min="73" max="73" width="11.625" style="5" customWidth="1"/>
    <col min="74" max="75" width="8.5" style="5" customWidth="1"/>
    <col min="76" max="76" width="9" style="113"/>
    <col min="77" max="77" width="9" style="5"/>
    <col min="78" max="78" width="11.625" style="5" customWidth="1"/>
    <col min="79" max="79" width="8.5" style="5" customWidth="1"/>
    <col min="80" max="90" width="9" style="113"/>
    <col min="91" max="91" width="10.125" style="5" customWidth="1"/>
    <col min="92" max="92" width="11.75" style="5" customWidth="1"/>
    <col min="93" max="93" width="11.875" style="5" customWidth="1"/>
    <col min="94" max="94" width="11.75" style="5" customWidth="1"/>
    <col min="95" max="95" width="11.875" style="5" customWidth="1"/>
    <col min="96" max="96" width="9" style="5"/>
    <col min="97" max="97" width="11.625" style="5" customWidth="1"/>
    <col min="98" max="98" width="8.5" style="5" customWidth="1"/>
    <col min="99" max="99" width="11.625" style="5" customWidth="1"/>
    <col min="100" max="100" width="8.5" style="5" customWidth="1"/>
    <col min="101" max="101" width="9" style="113"/>
    <col min="102" max="102" width="10.125" style="5" customWidth="1"/>
    <col min="103" max="103" width="11.75" style="5" customWidth="1"/>
    <col min="104" max="104" width="11.875" style="5" customWidth="1"/>
    <col min="105" max="105" width="11.75" style="5" customWidth="1"/>
    <col min="106" max="106" width="11.875" style="5" customWidth="1"/>
    <col min="107" max="107" width="9" style="5"/>
    <col min="108" max="108" width="11.625" style="5" customWidth="1"/>
    <col min="109" max="109" width="8.5" style="5" customWidth="1"/>
    <col min="110" max="110" width="11.625" style="5" customWidth="1"/>
    <col min="111" max="111" width="8.5" style="5" customWidth="1"/>
    <col min="112" max="112" width="9" style="113"/>
    <col min="113" max="113" width="10.125" style="5" customWidth="1"/>
    <col min="114" max="114" width="11.75" style="5" customWidth="1"/>
    <col min="115" max="115" width="11.875" style="5" customWidth="1"/>
    <col min="116" max="116" width="11.75" style="5" customWidth="1"/>
    <col min="117" max="117" width="11.875" style="5" customWidth="1"/>
    <col min="118" max="118" width="9" style="5"/>
    <col min="119" max="119" width="11.625" style="5" customWidth="1"/>
    <col min="120" max="120" width="8.5" style="5" customWidth="1"/>
    <col min="121" max="121" width="11.625" style="5" customWidth="1"/>
    <col min="122" max="122" width="8.5" style="5" customWidth="1"/>
    <col min="123" max="16384" width="9" style="113"/>
  </cols>
  <sheetData>
    <row r="1" spans="1:122" s="5" customFormat="1" x14ac:dyDescent="0.25">
      <c r="B1" s="6"/>
      <c r="C1" s="5">
        <v>20190424</v>
      </c>
      <c r="D1" s="77" t="s">
        <v>49</v>
      </c>
      <c r="E1" s="78"/>
      <c r="F1" s="77"/>
      <c r="G1" s="78"/>
      <c r="H1" s="79"/>
      <c r="J1" s="80"/>
      <c r="L1" s="80"/>
      <c r="M1" s="80"/>
      <c r="N1" s="5">
        <v>20190424</v>
      </c>
      <c r="O1" s="77" t="s">
        <v>49</v>
      </c>
      <c r="P1" s="78"/>
      <c r="Q1" s="79"/>
      <c r="S1" s="80"/>
      <c r="U1" s="5">
        <v>20190425</v>
      </c>
      <c r="V1" s="77" t="s">
        <v>49</v>
      </c>
      <c r="W1" s="78"/>
      <c r="X1" s="77"/>
      <c r="Y1" s="78"/>
      <c r="Z1" s="79"/>
      <c r="AB1" s="80"/>
      <c r="AD1" s="80"/>
      <c r="AF1" s="5">
        <v>20190427</v>
      </c>
      <c r="AG1" s="77" t="s">
        <v>49</v>
      </c>
      <c r="AH1" s="78"/>
      <c r="AI1" s="77"/>
      <c r="AJ1" s="78"/>
      <c r="AK1" s="79"/>
      <c r="AM1" s="80"/>
      <c r="AO1" s="80"/>
      <c r="AP1" s="80"/>
      <c r="AQ1" s="5">
        <v>20190429</v>
      </c>
      <c r="AR1" s="77" t="s">
        <v>49</v>
      </c>
      <c r="AS1" s="78"/>
      <c r="AT1" s="77"/>
      <c r="AU1" s="78"/>
      <c r="AV1" s="79"/>
      <c r="AX1" s="80"/>
      <c r="AZ1" s="80"/>
      <c r="BA1" s="80"/>
      <c r="BB1" s="5">
        <v>20190501</v>
      </c>
      <c r="BC1" s="77" t="s">
        <v>49</v>
      </c>
      <c r="BD1" s="78"/>
      <c r="BE1" s="77"/>
      <c r="BF1" s="78"/>
      <c r="BG1" s="79"/>
      <c r="BI1" s="80"/>
      <c r="BK1" s="80"/>
      <c r="BL1" s="80"/>
      <c r="BM1" s="5">
        <v>20190508</v>
      </c>
      <c r="BN1" s="77" t="s">
        <v>49</v>
      </c>
      <c r="BO1" s="78"/>
      <c r="BP1" s="77"/>
      <c r="BQ1" s="78"/>
      <c r="BR1" s="79"/>
      <c r="BT1" s="80"/>
      <c r="BV1" s="80"/>
      <c r="BW1" s="80"/>
      <c r="BY1" s="5">
        <v>20190508</v>
      </c>
      <c r="BZ1" s="77" t="s">
        <v>49</v>
      </c>
      <c r="CC1" s="12" t="s">
        <v>11</v>
      </c>
      <c r="CM1" s="5">
        <v>20190515</v>
      </c>
      <c r="CN1" s="77" t="s">
        <v>49</v>
      </c>
      <c r="CO1" s="78"/>
      <c r="CP1" s="77"/>
      <c r="CQ1" s="78"/>
      <c r="CR1" s="79"/>
      <c r="CT1" s="80"/>
      <c r="CV1" s="80"/>
      <c r="CX1" s="5">
        <v>20190522</v>
      </c>
      <c r="CY1" s="77" t="s">
        <v>49</v>
      </c>
      <c r="CZ1" s="78"/>
      <c r="DA1" s="77"/>
      <c r="DB1" s="78"/>
      <c r="DC1" s="79"/>
      <c r="DE1" s="80"/>
      <c r="DG1" s="80"/>
      <c r="DI1" s="5">
        <v>20190612</v>
      </c>
      <c r="DJ1" s="77" t="s">
        <v>49</v>
      </c>
      <c r="DK1" s="78"/>
      <c r="DL1" s="77"/>
      <c r="DM1" s="78"/>
      <c r="DN1" s="79"/>
      <c r="DP1" s="80"/>
      <c r="DR1" s="80"/>
    </row>
    <row r="2" spans="1:122" s="5" customFormat="1" ht="15.75" thickBot="1" x14ac:dyDescent="0.3">
      <c r="B2" s="6"/>
      <c r="C2" s="6" t="s">
        <v>1</v>
      </c>
      <c r="D2" s="6" t="s">
        <v>50</v>
      </c>
      <c r="E2" s="79" t="s">
        <v>51</v>
      </c>
      <c r="F2" s="6"/>
      <c r="G2" s="79"/>
      <c r="H2" s="81"/>
      <c r="J2" s="82" t="s">
        <v>51</v>
      </c>
      <c r="L2" s="82" t="s">
        <v>51</v>
      </c>
      <c r="M2" s="80"/>
      <c r="N2" s="14" t="s">
        <v>6</v>
      </c>
      <c r="O2" s="6" t="s">
        <v>50</v>
      </c>
      <c r="P2" s="79" t="s">
        <v>51</v>
      </c>
      <c r="Q2" s="81"/>
      <c r="S2" s="82" t="s">
        <v>51</v>
      </c>
      <c r="U2" s="12" t="s">
        <v>7</v>
      </c>
      <c r="V2" s="6" t="s">
        <v>50</v>
      </c>
      <c r="W2" s="79" t="s">
        <v>51</v>
      </c>
      <c r="X2" s="6"/>
      <c r="Y2" s="79"/>
      <c r="Z2" s="81"/>
      <c r="AB2" s="82" t="s">
        <v>51</v>
      </c>
      <c r="AD2" s="82"/>
      <c r="AF2" s="13" t="s">
        <v>8</v>
      </c>
      <c r="AG2" s="6" t="s">
        <v>50</v>
      </c>
      <c r="AH2" s="79" t="s">
        <v>51</v>
      </c>
      <c r="AI2" s="6"/>
      <c r="AJ2" s="79"/>
      <c r="AK2" s="81"/>
      <c r="AM2" s="82" t="s">
        <v>51</v>
      </c>
      <c r="AO2" s="82"/>
      <c r="AP2" s="82"/>
      <c r="AQ2" s="12" t="s">
        <v>9</v>
      </c>
      <c r="AR2" s="6" t="s">
        <v>50</v>
      </c>
      <c r="AS2" s="79" t="s">
        <v>51</v>
      </c>
      <c r="AT2" s="6"/>
      <c r="AU2" s="79"/>
      <c r="AV2" s="81"/>
      <c r="AX2" s="82" t="s">
        <v>51</v>
      </c>
      <c r="AZ2" s="82"/>
      <c r="BA2" s="82"/>
      <c r="BB2" s="14" t="s">
        <v>10</v>
      </c>
      <c r="BC2" s="6" t="s">
        <v>50</v>
      </c>
      <c r="BD2" s="79" t="s">
        <v>51</v>
      </c>
      <c r="BE2" s="6"/>
      <c r="BF2" s="79"/>
      <c r="BG2" s="81"/>
      <c r="BI2" s="82" t="s">
        <v>51</v>
      </c>
      <c r="BK2" s="82"/>
      <c r="BL2" s="82"/>
      <c r="BM2" s="12" t="s">
        <v>12</v>
      </c>
      <c r="BN2" s="6" t="s">
        <v>50</v>
      </c>
      <c r="BO2" s="79" t="s">
        <v>51</v>
      </c>
      <c r="BP2" s="6"/>
      <c r="BQ2" s="79"/>
      <c r="BR2" s="81"/>
      <c r="BT2" s="82" t="s">
        <v>51</v>
      </c>
      <c r="BV2" s="82"/>
      <c r="BW2" s="82"/>
      <c r="BY2" s="12" t="s">
        <v>12</v>
      </c>
      <c r="BZ2" s="83" t="s">
        <v>25</v>
      </c>
      <c r="CA2" s="84" t="s">
        <v>51</v>
      </c>
      <c r="CB2" s="85" t="s">
        <v>26</v>
      </c>
      <c r="CC2" s="86" t="s">
        <v>51</v>
      </c>
      <c r="CD2" s="87" t="s">
        <v>27</v>
      </c>
      <c r="CE2" s="88" t="s">
        <v>51</v>
      </c>
      <c r="CF2" s="89" t="s">
        <v>28</v>
      </c>
      <c r="CG2" s="90" t="s">
        <v>51</v>
      </c>
      <c r="CH2" s="91" t="s">
        <v>29</v>
      </c>
      <c r="CI2" s="92" t="s">
        <v>51</v>
      </c>
      <c r="CJ2" s="93" t="s">
        <v>30</v>
      </c>
      <c r="CK2" s="94" t="s">
        <v>51</v>
      </c>
      <c r="CM2" s="14" t="s">
        <v>13</v>
      </c>
      <c r="CN2" s="6" t="s">
        <v>50</v>
      </c>
      <c r="CO2" s="79" t="s">
        <v>51</v>
      </c>
      <c r="CP2" s="6"/>
      <c r="CQ2" s="79"/>
      <c r="CR2" s="81"/>
      <c r="CT2" s="82" t="s">
        <v>51</v>
      </c>
      <c r="CV2" s="82"/>
      <c r="CX2" s="12" t="s">
        <v>15</v>
      </c>
      <c r="CY2" s="6" t="s">
        <v>50</v>
      </c>
      <c r="CZ2" s="79" t="s">
        <v>51</v>
      </c>
      <c r="DA2" s="6"/>
      <c r="DB2" s="79"/>
      <c r="DC2" s="81"/>
      <c r="DE2" s="82" t="s">
        <v>51</v>
      </c>
      <c r="DG2" s="82"/>
      <c r="DI2" s="12" t="s">
        <v>16</v>
      </c>
      <c r="DJ2" s="6" t="s">
        <v>50</v>
      </c>
      <c r="DK2" s="79" t="s">
        <v>51</v>
      </c>
      <c r="DL2" s="6"/>
      <c r="DM2" s="79"/>
      <c r="DN2" s="81"/>
      <c r="DP2" s="82" t="s">
        <v>51</v>
      </c>
      <c r="DR2" s="82"/>
    </row>
    <row r="3" spans="1:122" s="5" customFormat="1" x14ac:dyDescent="0.2">
      <c r="A3" s="5" t="s">
        <v>17</v>
      </c>
      <c r="B3" s="5" t="s">
        <v>18</v>
      </c>
      <c r="C3" s="25" t="s">
        <v>22</v>
      </c>
      <c r="D3" s="95" t="s">
        <v>52</v>
      </c>
      <c r="E3" s="96" t="s">
        <v>53</v>
      </c>
      <c r="F3" s="95" t="s">
        <v>52</v>
      </c>
      <c r="G3" s="96" t="s">
        <v>53</v>
      </c>
      <c r="H3" s="97" t="s">
        <v>23</v>
      </c>
      <c r="I3" s="95" t="s">
        <v>52</v>
      </c>
      <c r="J3" s="98" t="s">
        <v>53</v>
      </c>
      <c r="K3" s="95" t="s">
        <v>52</v>
      </c>
      <c r="L3" s="98" t="s">
        <v>53</v>
      </c>
      <c r="M3" s="80"/>
      <c r="N3" s="25" t="s">
        <v>22</v>
      </c>
      <c r="O3" s="95" t="s">
        <v>52</v>
      </c>
      <c r="P3" s="96" t="s">
        <v>53</v>
      </c>
      <c r="Q3" s="97" t="s">
        <v>23</v>
      </c>
      <c r="R3" s="95" t="s">
        <v>52</v>
      </c>
      <c r="S3" s="98" t="s">
        <v>53</v>
      </c>
      <c r="U3" s="25" t="s">
        <v>22</v>
      </c>
      <c r="V3" s="95" t="s">
        <v>52</v>
      </c>
      <c r="W3" s="96" t="s">
        <v>53</v>
      </c>
      <c r="X3" s="95" t="s">
        <v>52</v>
      </c>
      <c r="Y3" s="96" t="s">
        <v>53</v>
      </c>
      <c r="Z3" s="97" t="s">
        <v>23</v>
      </c>
      <c r="AA3" s="95" t="s">
        <v>52</v>
      </c>
      <c r="AB3" s="98" t="s">
        <v>53</v>
      </c>
      <c r="AC3" s="95" t="s">
        <v>52</v>
      </c>
      <c r="AD3" s="98" t="s">
        <v>53</v>
      </c>
      <c r="AF3" s="25" t="s">
        <v>22</v>
      </c>
      <c r="AG3" s="95" t="s">
        <v>52</v>
      </c>
      <c r="AH3" s="96" t="s">
        <v>53</v>
      </c>
      <c r="AI3" s="95" t="s">
        <v>52</v>
      </c>
      <c r="AJ3" s="96" t="s">
        <v>53</v>
      </c>
      <c r="AK3" s="97" t="s">
        <v>23</v>
      </c>
      <c r="AL3" s="95" t="s">
        <v>52</v>
      </c>
      <c r="AM3" s="98" t="s">
        <v>53</v>
      </c>
      <c r="AN3" s="95" t="s">
        <v>52</v>
      </c>
      <c r="AO3" s="98" t="s">
        <v>53</v>
      </c>
      <c r="AP3" s="99"/>
      <c r="AQ3" s="25" t="s">
        <v>22</v>
      </c>
      <c r="AR3" s="95" t="s">
        <v>52</v>
      </c>
      <c r="AS3" s="96" t="s">
        <v>53</v>
      </c>
      <c r="AT3" s="95" t="s">
        <v>52</v>
      </c>
      <c r="AU3" s="96" t="s">
        <v>53</v>
      </c>
      <c r="AV3" s="97" t="s">
        <v>23</v>
      </c>
      <c r="AW3" s="95" t="s">
        <v>52</v>
      </c>
      <c r="AX3" s="98" t="s">
        <v>53</v>
      </c>
      <c r="AY3" s="95" t="s">
        <v>52</v>
      </c>
      <c r="AZ3" s="98" t="s">
        <v>53</v>
      </c>
      <c r="BA3" s="99"/>
      <c r="BB3" s="25" t="s">
        <v>22</v>
      </c>
      <c r="BC3" s="95" t="s">
        <v>52</v>
      </c>
      <c r="BD3" s="96" t="s">
        <v>53</v>
      </c>
      <c r="BE3" s="95" t="s">
        <v>52</v>
      </c>
      <c r="BF3" s="96" t="s">
        <v>53</v>
      </c>
      <c r="BG3" s="97" t="s">
        <v>23</v>
      </c>
      <c r="BH3" s="95" t="s">
        <v>52</v>
      </c>
      <c r="BI3" s="98" t="s">
        <v>53</v>
      </c>
      <c r="BJ3" s="95" t="s">
        <v>52</v>
      </c>
      <c r="BK3" s="98" t="s">
        <v>53</v>
      </c>
      <c r="BL3" s="99"/>
      <c r="BM3" s="25" t="s">
        <v>22</v>
      </c>
      <c r="BN3" s="95" t="s">
        <v>52</v>
      </c>
      <c r="BO3" s="96" t="s">
        <v>53</v>
      </c>
      <c r="BP3" s="95" t="s">
        <v>52</v>
      </c>
      <c r="BQ3" s="96" t="s">
        <v>53</v>
      </c>
      <c r="BR3" s="97" t="s">
        <v>23</v>
      </c>
      <c r="BS3" s="95" t="s">
        <v>52</v>
      </c>
      <c r="BT3" s="98" t="s">
        <v>53</v>
      </c>
      <c r="BU3" s="95" t="s">
        <v>52</v>
      </c>
      <c r="BV3" s="98" t="s">
        <v>53</v>
      </c>
      <c r="BW3" s="99"/>
      <c r="BX3" s="5" t="s">
        <v>24</v>
      </c>
      <c r="BY3" s="97" t="s">
        <v>23</v>
      </c>
      <c r="BZ3" s="95" t="s">
        <v>52</v>
      </c>
      <c r="CA3" s="98" t="s">
        <v>53</v>
      </c>
      <c r="CB3" s="95" t="s">
        <v>52</v>
      </c>
      <c r="CC3" s="98" t="s">
        <v>53</v>
      </c>
      <c r="CD3" s="95" t="s">
        <v>52</v>
      </c>
      <c r="CE3" s="98" t="s">
        <v>53</v>
      </c>
      <c r="CF3" s="95" t="s">
        <v>52</v>
      </c>
      <c r="CG3" s="98" t="s">
        <v>53</v>
      </c>
      <c r="CH3" s="95" t="s">
        <v>52</v>
      </c>
      <c r="CI3" s="98" t="s">
        <v>53</v>
      </c>
      <c r="CJ3" s="95" t="s">
        <v>52</v>
      </c>
      <c r="CK3" s="98" t="s">
        <v>53</v>
      </c>
      <c r="CM3" s="25" t="s">
        <v>22</v>
      </c>
      <c r="CN3" s="95" t="s">
        <v>52</v>
      </c>
      <c r="CO3" s="96" t="s">
        <v>53</v>
      </c>
      <c r="CP3" s="95" t="s">
        <v>52</v>
      </c>
      <c r="CQ3" s="96" t="s">
        <v>53</v>
      </c>
      <c r="CR3" s="97" t="s">
        <v>23</v>
      </c>
      <c r="CS3" s="95" t="s">
        <v>52</v>
      </c>
      <c r="CT3" s="98" t="s">
        <v>53</v>
      </c>
      <c r="CU3" s="95" t="s">
        <v>52</v>
      </c>
      <c r="CV3" s="98" t="s">
        <v>53</v>
      </c>
      <c r="CX3" s="25" t="s">
        <v>22</v>
      </c>
      <c r="CY3" s="95" t="s">
        <v>52</v>
      </c>
      <c r="CZ3" s="96" t="s">
        <v>53</v>
      </c>
      <c r="DA3" s="95" t="s">
        <v>52</v>
      </c>
      <c r="DB3" s="96" t="s">
        <v>53</v>
      </c>
      <c r="DC3" s="97" t="s">
        <v>23</v>
      </c>
      <c r="DD3" s="95" t="s">
        <v>52</v>
      </c>
      <c r="DE3" s="98" t="s">
        <v>53</v>
      </c>
      <c r="DF3" s="95" t="s">
        <v>52</v>
      </c>
      <c r="DG3" s="98" t="s">
        <v>53</v>
      </c>
      <c r="DI3" s="25" t="s">
        <v>22</v>
      </c>
      <c r="DJ3" s="95" t="s">
        <v>52</v>
      </c>
      <c r="DK3" s="96" t="s">
        <v>53</v>
      </c>
      <c r="DL3" s="95" t="s">
        <v>52</v>
      </c>
      <c r="DM3" s="96" t="s">
        <v>53</v>
      </c>
      <c r="DN3" s="97" t="s">
        <v>23</v>
      </c>
      <c r="DO3" s="95" t="s">
        <v>52</v>
      </c>
      <c r="DP3" s="98" t="s">
        <v>53</v>
      </c>
      <c r="DQ3" s="95" t="s">
        <v>52</v>
      </c>
      <c r="DR3" s="98" t="s">
        <v>53</v>
      </c>
    </row>
    <row r="4" spans="1:122" s="5" customFormat="1" x14ac:dyDescent="0.2">
      <c r="A4" s="36" t="s">
        <v>31</v>
      </c>
      <c r="B4" s="37" t="s">
        <v>32</v>
      </c>
      <c r="C4" s="38">
        <v>1</v>
      </c>
      <c r="D4" s="100" t="s">
        <v>54</v>
      </c>
      <c r="E4" s="101">
        <v>0.94899999999999995</v>
      </c>
      <c r="F4" s="100" t="s">
        <v>55</v>
      </c>
      <c r="G4" s="101">
        <v>1.103</v>
      </c>
      <c r="H4" s="102">
        <v>1</v>
      </c>
      <c r="I4" s="100" t="s">
        <v>56</v>
      </c>
      <c r="J4" s="103">
        <v>1.0229999999999999</v>
      </c>
      <c r="K4" s="100" t="s">
        <v>57</v>
      </c>
      <c r="L4" s="103">
        <v>0.83099999999999996</v>
      </c>
      <c r="M4" s="80"/>
      <c r="N4" s="38">
        <v>1</v>
      </c>
      <c r="O4" s="100" t="s">
        <v>57</v>
      </c>
      <c r="P4" s="101">
        <v>0.83099999999999996</v>
      </c>
      <c r="Q4" s="102">
        <v>1</v>
      </c>
      <c r="R4" s="100" t="s">
        <v>58</v>
      </c>
      <c r="S4" s="103">
        <v>0.221</v>
      </c>
      <c r="U4" s="38">
        <v>1</v>
      </c>
      <c r="V4" s="100" t="s">
        <v>59</v>
      </c>
      <c r="W4" s="101">
        <v>0.96199999999999997</v>
      </c>
      <c r="X4" s="100" t="s">
        <v>54</v>
      </c>
      <c r="Y4" s="101">
        <v>0.94899999999999995</v>
      </c>
      <c r="Z4" s="102">
        <v>1</v>
      </c>
      <c r="AA4" s="100" t="s">
        <v>60</v>
      </c>
      <c r="AB4" s="103">
        <v>0.125</v>
      </c>
      <c r="AC4" s="100" t="s">
        <v>61</v>
      </c>
      <c r="AD4" s="103">
        <v>0.157</v>
      </c>
      <c r="AF4" s="38">
        <v>1</v>
      </c>
      <c r="AG4" s="100" t="s">
        <v>54</v>
      </c>
      <c r="AH4" s="101">
        <v>0.94899999999999995</v>
      </c>
      <c r="AI4" s="100" t="s">
        <v>62</v>
      </c>
      <c r="AJ4" s="101">
        <v>0.83299999999999996</v>
      </c>
      <c r="AK4" s="102">
        <v>1</v>
      </c>
      <c r="AL4" s="100" t="s">
        <v>63</v>
      </c>
      <c r="AM4" s="103">
        <v>0.35599999999999998</v>
      </c>
      <c r="AN4" s="100" t="s">
        <v>60</v>
      </c>
      <c r="AO4" s="103">
        <v>0.125</v>
      </c>
      <c r="AP4" s="99"/>
      <c r="AQ4" s="38">
        <v>1</v>
      </c>
      <c r="AR4" s="100" t="s">
        <v>64</v>
      </c>
      <c r="AS4" s="101">
        <v>0.84299999999999997</v>
      </c>
      <c r="AT4" s="100" t="s">
        <v>57</v>
      </c>
      <c r="AU4" s="101">
        <v>0.83099999999999996</v>
      </c>
      <c r="AV4" s="102">
        <v>1</v>
      </c>
      <c r="AW4" s="100" t="s">
        <v>65</v>
      </c>
      <c r="AX4" s="103">
        <v>0.28299999999999997</v>
      </c>
      <c r="AY4" s="100" t="s">
        <v>65</v>
      </c>
      <c r="AZ4" s="103">
        <v>0.28299999999999997</v>
      </c>
      <c r="BA4" s="99"/>
      <c r="BB4" s="38">
        <v>1</v>
      </c>
      <c r="BC4" s="100" t="s">
        <v>54</v>
      </c>
      <c r="BD4" s="101">
        <v>0.94899999999999995</v>
      </c>
      <c r="BE4" s="100" t="s">
        <v>56</v>
      </c>
      <c r="BF4" s="101">
        <v>1.0229999999999999</v>
      </c>
      <c r="BG4" s="102">
        <v>1</v>
      </c>
      <c r="BH4" s="100" t="s">
        <v>65</v>
      </c>
      <c r="BI4" s="103">
        <v>0.28299999999999997</v>
      </c>
      <c r="BJ4" s="100" t="s">
        <v>66</v>
      </c>
      <c r="BK4" s="103">
        <v>0.22500000000000001</v>
      </c>
      <c r="BL4" s="99"/>
      <c r="BM4" s="38">
        <v>1</v>
      </c>
      <c r="BN4" s="100" t="s">
        <v>57</v>
      </c>
      <c r="BO4" s="101">
        <v>0.83099999999999996</v>
      </c>
      <c r="BP4" s="100" t="s">
        <v>55</v>
      </c>
      <c r="BQ4" s="101">
        <v>1.103</v>
      </c>
      <c r="BR4" s="102">
        <v>1</v>
      </c>
      <c r="BS4" s="100" t="s">
        <v>67</v>
      </c>
      <c r="BT4" s="103">
        <v>0.35399999999999998</v>
      </c>
      <c r="BU4" s="100" t="s">
        <v>68</v>
      </c>
      <c r="BV4" s="103">
        <v>0.42</v>
      </c>
      <c r="BW4" s="99"/>
      <c r="BX4" s="5">
        <v>28.7</v>
      </c>
      <c r="BY4" s="102">
        <v>1</v>
      </c>
      <c r="BZ4" s="100" t="s">
        <v>69</v>
      </c>
      <c r="CA4" s="103">
        <v>0.377</v>
      </c>
      <c r="CB4" s="100" t="s">
        <v>70</v>
      </c>
      <c r="CC4" s="103">
        <v>0.437</v>
      </c>
      <c r="CD4" s="100" t="s">
        <v>63</v>
      </c>
      <c r="CE4" s="103">
        <v>0.35599999999999998</v>
      </c>
      <c r="CF4" s="100" t="s">
        <v>63</v>
      </c>
      <c r="CG4" s="103">
        <v>0.35599999999999998</v>
      </c>
      <c r="CH4" s="100" t="s">
        <v>63</v>
      </c>
      <c r="CI4" s="103">
        <v>0.35599999999999998</v>
      </c>
      <c r="CJ4" s="100" t="s">
        <v>63</v>
      </c>
      <c r="CK4" s="103">
        <v>0.35599999999999998</v>
      </c>
      <c r="CM4" s="38">
        <v>1</v>
      </c>
      <c r="CN4" s="100" t="s">
        <v>71</v>
      </c>
      <c r="CO4" s="101">
        <v>1.028</v>
      </c>
      <c r="CP4" s="100" t="s">
        <v>72</v>
      </c>
      <c r="CQ4" s="101">
        <v>1.1619999999999999</v>
      </c>
      <c r="CR4" s="102">
        <v>1</v>
      </c>
      <c r="CS4" s="100" t="s">
        <v>73</v>
      </c>
      <c r="CT4" s="103">
        <v>0.32600000000000001</v>
      </c>
      <c r="CU4" s="100" t="s">
        <v>61</v>
      </c>
      <c r="CV4" s="103">
        <v>0.157</v>
      </c>
      <c r="CX4" s="38">
        <v>1</v>
      </c>
      <c r="CY4" s="100" t="s">
        <v>74</v>
      </c>
      <c r="CZ4" s="101">
        <v>0.59</v>
      </c>
      <c r="DA4" s="100" t="s">
        <v>55</v>
      </c>
      <c r="DB4" s="101">
        <v>1.103</v>
      </c>
      <c r="DC4" s="102">
        <v>1</v>
      </c>
      <c r="DD4" s="100" t="s">
        <v>75</v>
      </c>
      <c r="DE4" s="104">
        <v>0.26200000000000001</v>
      </c>
      <c r="DF4" s="100" t="s">
        <v>76</v>
      </c>
      <c r="DG4" s="103">
        <v>0.40600000000000003</v>
      </c>
      <c r="DI4" s="38">
        <v>1</v>
      </c>
      <c r="DJ4" s="100" t="s">
        <v>56</v>
      </c>
      <c r="DK4" s="101">
        <v>1.0229999999999999</v>
      </c>
      <c r="DL4" s="100" t="s">
        <v>77</v>
      </c>
      <c r="DM4" s="101">
        <v>0.71499999999999997</v>
      </c>
      <c r="DN4" s="102">
        <v>1</v>
      </c>
      <c r="DO4" s="100" t="s">
        <v>67</v>
      </c>
      <c r="DP4" s="104">
        <v>0.35399999999999998</v>
      </c>
      <c r="DQ4" s="100" t="s">
        <v>78</v>
      </c>
      <c r="DR4" s="103">
        <v>0.30599999999999999</v>
      </c>
    </row>
    <row r="5" spans="1:122" s="5" customFormat="1" x14ac:dyDescent="0.2">
      <c r="A5" s="36" t="s">
        <v>33</v>
      </c>
      <c r="B5" s="47" t="s">
        <v>34</v>
      </c>
      <c r="C5" s="38">
        <v>2</v>
      </c>
      <c r="D5" s="100" t="s">
        <v>54</v>
      </c>
      <c r="E5" s="101">
        <v>0.94899999999999995</v>
      </c>
      <c r="F5" s="100" t="s">
        <v>54</v>
      </c>
      <c r="G5" s="101">
        <v>0.94899999999999995</v>
      </c>
      <c r="H5" s="102">
        <v>2</v>
      </c>
      <c r="I5" s="100" t="s">
        <v>56</v>
      </c>
      <c r="J5" s="103">
        <v>1.0229999999999999</v>
      </c>
      <c r="K5" s="100" t="s">
        <v>54</v>
      </c>
      <c r="L5" s="103">
        <v>0.94899999999999995</v>
      </c>
      <c r="M5" s="80"/>
      <c r="N5" s="38">
        <v>2</v>
      </c>
      <c r="O5" s="100" t="s">
        <v>74</v>
      </c>
      <c r="P5" s="101">
        <v>0.59</v>
      </c>
      <c r="Q5" s="102">
        <v>2</v>
      </c>
      <c r="R5" s="100" t="s">
        <v>79</v>
      </c>
      <c r="S5" s="103">
        <v>6.9000000000000006E-2</v>
      </c>
      <c r="U5" s="38">
        <v>2</v>
      </c>
      <c r="V5" s="100" t="s">
        <v>80</v>
      </c>
      <c r="W5" s="101">
        <v>0.77400000000000002</v>
      </c>
      <c r="X5" s="100" t="s">
        <v>71</v>
      </c>
      <c r="Y5" s="101">
        <v>1.028</v>
      </c>
      <c r="Z5" s="102">
        <v>2</v>
      </c>
      <c r="AA5" s="100" t="s">
        <v>65</v>
      </c>
      <c r="AB5" s="103">
        <v>0.28299999999999997</v>
      </c>
      <c r="AC5" s="100" t="s">
        <v>81</v>
      </c>
      <c r="AD5" s="103">
        <v>0.182</v>
      </c>
      <c r="AF5" s="38">
        <v>2</v>
      </c>
      <c r="AG5" s="100" t="s">
        <v>54</v>
      </c>
      <c r="AH5" s="101">
        <v>0.94899999999999995</v>
      </c>
      <c r="AI5" s="100" t="s">
        <v>77</v>
      </c>
      <c r="AJ5" s="101">
        <v>0.71499999999999997</v>
      </c>
      <c r="AK5" s="102">
        <v>2</v>
      </c>
      <c r="AL5" s="100" t="s">
        <v>76</v>
      </c>
      <c r="AM5" s="103">
        <v>0.40600000000000003</v>
      </c>
      <c r="AN5" s="100" t="s">
        <v>69</v>
      </c>
      <c r="AO5" s="103">
        <v>0.377</v>
      </c>
      <c r="AP5" s="99"/>
      <c r="AQ5" s="38">
        <v>2</v>
      </c>
      <c r="AR5" s="100" t="s">
        <v>82</v>
      </c>
      <c r="AS5" s="101">
        <v>0.85099999999999998</v>
      </c>
      <c r="AT5" s="100" t="s">
        <v>83</v>
      </c>
      <c r="AU5" s="101">
        <v>0.78100000000000003</v>
      </c>
      <c r="AV5" s="102">
        <v>2</v>
      </c>
      <c r="AW5" s="100" t="s">
        <v>78</v>
      </c>
      <c r="AX5" s="103">
        <v>0.30599999999999999</v>
      </c>
      <c r="AY5" s="100" t="s">
        <v>78</v>
      </c>
      <c r="AZ5" s="103">
        <v>0.30599999999999999</v>
      </c>
      <c r="BA5" s="99"/>
      <c r="BB5" s="38">
        <v>2</v>
      </c>
      <c r="BC5" s="100" t="s">
        <v>84</v>
      </c>
      <c r="BD5" s="101">
        <v>0.56599999999999995</v>
      </c>
      <c r="BE5" s="100" t="s">
        <v>85</v>
      </c>
      <c r="BF5" s="101">
        <v>0.73099999999999998</v>
      </c>
      <c r="BG5" s="102">
        <v>2</v>
      </c>
      <c r="BH5" s="100" t="s">
        <v>65</v>
      </c>
      <c r="BI5" s="103">
        <v>0.28299999999999997</v>
      </c>
      <c r="BJ5" s="100" t="s">
        <v>60</v>
      </c>
      <c r="BK5" s="103">
        <v>0.125</v>
      </c>
      <c r="BL5" s="99"/>
      <c r="BM5" s="38">
        <v>2</v>
      </c>
      <c r="BN5" s="100" t="s">
        <v>54</v>
      </c>
      <c r="BO5" s="101">
        <v>0.94899999999999995</v>
      </c>
      <c r="BP5" s="100" t="s">
        <v>64</v>
      </c>
      <c r="BQ5" s="101">
        <v>0.84299999999999997</v>
      </c>
      <c r="BR5" s="102">
        <v>2</v>
      </c>
      <c r="BS5" s="100" t="s">
        <v>63</v>
      </c>
      <c r="BT5" s="103">
        <v>0.35599999999999998</v>
      </c>
      <c r="BU5" s="100" t="s">
        <v>86</v>
      </c>
      <c r="BV5" s="103">
        <v>0.251</v>
      </c>
      <c r="BW5" s="99"/>
      <c r="BX5" s="5">
        <v>29.1</v>
      </c>
      <c r="BY5" s="102">
        <v>2</v>
      </c>
      <c r="BZ5" s="100" t="s">
        <v>87</v>
      </c>
      <c r="CA5" s="103">
        <v>0.17799999999999999</v>
      </c>
      <c r="CB5" s="100" t="s">
        <v>61</v>
      </c>
      <c r="CC5" s="103">
        <v>0.157</v>
      </c>
      <c r="CD5" s="100" t="s">
        <v>81</v>
      </c>
      <c r="CE5" s="103">
        <v>0.182</v>
      </c>
      <c r="CF5" s="100" t="s">
        <v>58</v>
      </c>
      <c r="CG5" s="103">
        <v>0.221</v>
      </c>
      <c r="CH5" s="100" t="s">
        <v>65</v>
      </c>
      <c r="CI5" s="103">
        <v>0.28299999999999997</v>
      </c>
      <c r="CJ5" s="100" t="s">
        <v>88</v>
      </c>
      <c r="CK5" s="103">
        <v>0.32600000000000001</v>
      </c>
      <c r="CM5" s="38">
        <v>2</v>
      </c>
      <c r="CN5" s="100" t="s">
        <v>85</v>
      </c>
      <c r="CO5" s="101">
        <v>0.73099999999999998</v>
      </c>
      <c r="CP5" s="100" t="s">
        <v>89</v>
      </c>
      <c r="CQ5" s="101">
        <v>0.61599999999999999</v>
      </c>
      <c r="CR5" s="102">
        <v>2</v>
      </c>
      <c r="CS5" s="100" t="s">
        <v>66</v>
      </c>
      <c r="CT5" s="103">
        <v>0.22500000000000001</v>
      </c>
      <c r="CU5" s="100" t="s">
        <v>58</v>
      </c>
      <c r="CV5" s="103">
        <v>0.221</v>
      </c>
      <c r="CX5" s="38">
        <v>2</v>
      </c>
      <c r="CY5" s="100" t="s">
        <v>55</v>
      </c>
      <c r="CZ5" s="101">
        <v>1.103</v>
      </c>
      <c r="DA5" s="100" t="s">
        <v>90</v>
      </c>
      <c r="DB5" s="101">
        <v>0.59299999999999997</v>
      </c>
      <c r="DC5" s="102">
        <v>2</v>
      </c>
      <c r="DD5" s="100" t="s">
        <v>91</v>
      </c>
      <c r="DE5" s="104">
        <v>0.22500000000000001</v>
      </c>
      <c r="DF5" s="100" t="s">
        <v>67</v>
      </c>
      <c r="DG5" s="103">
        <v>0.35399999999999998</v>
      </c>
      <c r="DI5" s="38">
        <v>2</v>
      </c>
      <c r="DJ5" s="100" t="s">
        <v>89</v>
      </c>
      <c r="DK5" s="101">
        <v>0.61599999999999999</v>
      </c>
      <c r="DL5" s="100" t="s">
        <v>70</v>
      </c>
      <c r="DM5" s="101">
        <v>0.437</v>
      </c>
      <c r="DN5" s="102">
        <v>2</v>
      </c>
      <c r="DO5" s="100" t="s">
        <v>61</v>
      </c>
      <c r="DP5" s="104">
        <v>0.157</v>
      </c>
      <c r="DQ5" s="100" t="s">
        <v>65</v>
      </c>
      <c r="DR5" s="103">
        <v>0.28299999999999997</v>
      </c>
    </row>
    <row r="6" spans="1:122" s="5" customFormat="1" x14ac:dyDescent="0.2">
      <c r="A6" s="36" t="s">
        <v>35</v>
      </c>
      <c r="B6" s="37" t="s">
        <v>32</v>
      </c>
      <c r="C6" s="38">
        <v>3</v>
      </c>
      <c r="D6" s="100" t="s">
        <v>82</v>
      </c>
      <c r="E6" s="101">
        <v>0.85099999999999998</v>
      </c>
      <c r="F6" s="100" t="s">
        <v>80</v>
      </c>
      <c r="G6" s="101">
        <v>0.77400000000000002</v>
      </c>
      <c r="H6" s="102">
        <v>3</v>
      </c>
      <c r="I6" s="100" t="s">
        <v>54</v>
      </c>
      <c r="J6" s="103">
        <v>0.94899999999999995</v>
      </c>
      <c r="K6" s="100" t="s">
        <v>54</v>
      </c>
      <c r="L6" s="103">
        <v>0.94899999999999995</v>
      </c>
      <c r="M6" s="80"/>
      <c r="N6" s="38">
        <v>3</v>
      </c>
      <c r="O6" s="100" t="s">
        <v>85</v>
      </c>
      <c r="P6" s="101">
        <v>0.73099999999999998</v>
      </c>
      <c r="Q6" s="102">
        <v>3</v>
      </c>
      <c r="R6" s="100" t="s">
        <v>65</v>
      </c>
      <c r="S6" s="103">
        <v>0.28299999999999997</v>
      </c>
      <c r="U6" s="38">
        <v>3</v>
      </c>
      <c r="V6" s="100" t="s">
        <v>54</v>
      </c>
      <c r="W6" s="101">
        <v>0.94899999999999995</v>
      </c>
      <c r="X6" s="100" t="s">
        <v>54</v>
      </c>
      <c r="Y6" s="101">
        <v>0.94899999999999995</v>
      </c>
      <c r="Z6" s="102">
        <v>3</v>
      </c>
      <c r="AA6" s="100" t="s">
        <v>78</v>
      </c>
      <c r="AB6" s="103">
        <v>0.30599999999999999</v>
      </c>
      <c r="AC6" s="100" t="s">
        <v>92</v>
      </c>
      <c r="AD6" s="103">
        <v>0.26600000000000001</v>
      </c>
      <c r="AF6" s="38">
        <v>3</v>
      </c>
      <c r="AG6" s="100" t="s">
        <v>80</v>
      </c>
      <c r="AH6" s="101">
        <v>0.77400000000000002</v>
      </c>
      <c r="AI6" s="100" t="s">
        <v>54</v>
      </c>
      <c r="AJ6" s="101">
        <v>0.94899999999999995</v>
      </c>
      <c r="AK6" s="102">
        <v>3</v>
      </c>
      <c r="AL6" s="100" t="s">
        <v>69</v>
      </c>
      <c r="AM6" s="103">
        <v>0.377</v>
      </c>
      <c r="AN6" s="100" t="s">
        <v>65</v>
      </c>
      <c r="AO6" s="103">
        <v>0.28299999999999997</v>
      </c>
      <c r="AP6" s="99"/>
      <c r="AQ6" s="38">
        <v>3</v>
      </c>
      <c r="AR6" s="100" t="s">
        <v>55</v>
      </c>
      <c r="AS6" s="101">
        <v>1.103</v>
      </c>
      <c r="AT6" s="100" t="s">
        <v>64</v>
      </c>
      <c r="AU6" s="101">
        <v>0.84299999999999997</v>
      </c>
      <c r="AV6" s="102">
        <v>3</v>
      </c>
      <c r="AW6" s="100" t="s">
        <v>63</v>
      </c>
      <c r="AX6" s="103">
        <v>0.35599999999999998</v>
      </c>
      <c r="AY6" s="100" t="s">
        <v>67</v>
      </c>
      <c r="AZ6" s="103">
        <v>0.35399999999999998</v>
      </c>
      <c r="BA6" s="99"/>
      <c r="BB6" s="38">
        <v>3</v>
      </c>
      <c r="BC6" s="100" t="s">
        <v>85</v>
      </c>
      <c r="BD6" s="101">
        <v>0.73099999999999998</v>
      </c>
      <c r="BE6" s="100" t="s">
        <v>54</v>
      </c>
      <c r="BF6" s="101">
        <v>0.94899999999999995</v>
      </c>
      <c r="BG6" s="102">
        <v>3</v>
      </c>
      <c r="BH6" s="100" t="s">
        <v>69</v>
      </c>
      <c r="BI6" s="103">
        <v>0.377</v>
      </c>
      <c r="BJ6" s="100" t="s">
        <v>65</v>
      </c>
      <c r="BK6" s="103">
        <v>0.28299999999999997</v>
      </c>
      <c r="BL6" s="99"/>
      <c r="BM6" s="38">
        <v>3</v>
      </c>
      <c r="BN6" s="100" t="s">
        <v>90</v>
      </c>
      <c r="BO6" s="101">
        <v>0.59299999999999997</v>
      </c>
      <c r="BP6" s="100" t="s">
        <v>74</v>
      </c>
      <c r="BQ6" s="101">
        <v>0.59</v>
      </c>
      <c r="BR6" s="102">
        <v>3</v>
      </c>
      <c r="BS6" s="100" t="s">
        <v>66</v>
      </c>
      <c r="BT6" s="103">
        <v>0.22500000000000001</v>
      </c>
      <c r="BU6" s="100" t="s">
        <v>68</v>
      </c>
      <c r="BV6" s="103">
        <v>0.42</v>
      </c>
      <c r="BW6" s="99"/>
      <c r="BX6" s="5">
        <v>30.4</v>
      </c>
      <c r="BY6" s="102">
        <v>3</v>
      </c>
      <c r="BZ6" s="100" t="s">
        <v>66</v>
      </c>
      <c r="CA6" s="103">
        <v>0.22500000000000001</v>
      </c>
      <c r="CB6" s="100" t="s">
        <v>69</v>
      </c>
      <c r="CC6" s="103">
        <v>0.377</v>
      </c>
      <c r="CD6" s="100" t="s">
        <v>70</v>
      </c>
      <c r="CE6" s="103">
        <v>0.437</v>
      </c>
      <c r="CF6" s="100" t="s">
        <v>78</v>
      </c>
      <c r="CG6" s="103">
        <v>0.30599999999999999</v>
      </c>
      <c r="CH6" s="100" t="s">
        <v>78</v>
      </c>
      <c r="CI6" s="103">
        <v>0.30599999999999999</v>
      </c>
      <c r="CJ6" s="100" t="s">
        <v>66</v>
      </c>
      <c r="CK6" s="103">
        <v>0.22500000000000001</v>
      </c>
      <c r="CM6" s="38">
        <v>3</v>
      </c>
      <c r="CN6" s="100" t="s">
        <v>71</v>
      </c>
      <c r="CO6" s="101">
        <v>1.028</v>
      </c>
      <c r="CP6" s="100" t="s">
        <v>54</v>
      </c>
      <c r="CQ6" s="101">
        <v>0.94899999999999995</v>
      </c>
      <c r="CR6" s="102">
        <v>3</v>
      </c>
      <c r="CS6" s="100" t="s">
        <v>66</v>
      </c>
      <c r="CT6" s="103">
        <v>0.22500000000000001</v>
      </c>
      <c r="CU6" s="100" t="s">
        <v>65</v>
      </c>
      <c r="CV6" s="103">
        <v>0.28299999999999997</v>
      </c>
      <c r="CX6" s="38">
        <v>3</v>
      </c>
      <c r="CY6" s="100" t="s">
        <v>54</v>
      </c>
      <c r="CZ6" s="101">
        <v>0.94899999999999995</v>
      </c>
      <c r="DA6" s="100" t="s">
        <v>80</v>
      </c>
      <c r="DB6" s="101">
        <v>0.77400000000000002</v>
      </c>
      <c r="DC6" s="102">
        <v>3</v>
      </c>
      <c r="DD6" s="100" t="s">
        <v>78</v>
      </c>
      <c r="DE6" s="104">
        <v>0.30599999999999999</v>
      </c>
      <c r="DF6" s="100" t="s">
        <v>69</v>
      </c>
      <c r="DG6" s="103">
        <v>0.377</v>
      </c>
      <c r="DI6" s="38">
        <v>3</v>
      </c>
      <c r="DJ6" s="100" t="s">
        <v>55</v>
      </c>
      <c r="DK6" s="101">
        <v>1.103</v>
      </c>
      <c r="DL6" s="100" t="s">
        <v>80</v>
      </c>
      <c r="DM6" s="101">
        <v>0.77400000000000002</v>
      </c>
      <c r="DN6" s="102">
        <v>3</v>
      </c>
      <c r="DO6" s="100" t="s">
        <v>69</v>
      </c>
      <c r="DP6" s="104">
        <v>0.377</v>
      </c>
      <c r="DQ6" s="100" t="s">
        <v>58</v>
      </c>
      <c r="DR6" s="103">
        <v>0.221</v>
      </c>
    </row>
    <row r="7" spans="1:122" s="5" customFormat="1" x14ac:dyDescent="0.2">
      <c r="A7" s="36" t="s">
        <v>36</v>
      </c>
      <c r="B7" s="37" t="s">
        <v>32</v>
      </c>
      <c r="C7" s="38">
        <v>4</v>
      </c>
      <c r="D7" s="100" t="s">
        <v>85</v>
      </c>
      <c r="E7" s="101">
        <v>0.73099999999999998</v>
      </c>
      <c r="F7" s="100" t="s">
        <v>55</v>
      </c>
      <c r="G7" s="101">
        <v>1.103</v>
      </c>
      <c r="H7" s="102">
        <v>4</v>
      </c>
      <c r="I7" s="100" t="s">
        <v>89</v>
      </c>
      <c r="J7" s="103">
        <v>0.61599999999999999</v>
      </c>
      <c r="K7" s="100" t="s">
        <v>80</v>
      </c>
      <c r="L7" s="103">
        <v>0.77400000000000002</v>
      </c>
      <c r="M7" s="80"/>
      <c r="N7" s="38">
        <v>4</v>
      </c>
      <c r="O7" s="100" t="s">
        <v>83</v>
      </c>
      <c r="P7" s="101">
        <v>0.78100000000000003</v>
      </c>
      <c r="Q7" s="102">
        <v>4</v>
      </c>
      <c r="R7" s="100" t="s">
        <v>93</v>
      </c>
      <c r="S7" s="103">
        <v>9.9000000000000005E-2</v>
      </c>
      <c r="U7" s="38">
        <v>4</v>
      </c>
      <c r="V7" s="100" t="s">
        <v>74</v>
      </c>
      <c r="W7" s="101">
        <v>0.59</v>
      </c>
      <c r="X7" s="100" t="s">
        <v>85</v>
      </c>
      <c r="Y7" s="101">
        <v>0.73099999999999998</v>
      </c>
      <c r="Z7" s="102">
        <v>4</v>
      </c>
      <c r="AA7" s="100" t="s">
        <v>65</v>
      </c>
      <c r="AB7" s="103">
        <v>0.28299999999999997</v>
      </c>
      <c r="AC7" s="100" t="s">
        <v>65</v>
      </c>
      <c r="AD7" s="103">
        <v>0.28299999999999997</v>
      </c>
      <c r="AF7" s="38">
        <v>4</v>
      </c>
      <c r="AG7" s="100" t="s">
        <v>89</v>
      </c>
      <c r="AH7" s="101">
        <v>0.61599999999999999</v>
      </c>
      <c r="AI7" s="100" t="s">
        <v>57</v>
      </c>
      <c r="AJ7" s="101">
        <v>0.83099999999999996</v>
      </c>
      <c r="AK7" s="102">
        <v>4</v>
      </c>
      <c r="AL7" s="100" t="s">
        <v>66</v>
      </c>
      <c r="AM7" s="103">
        <v>0.22500000000000001</v>
      </c>
      <c r="AN7" s="100" t="s">
        <v>92</v>
      </c>
      <c r="AO7" s="103">
        <v>0.26600000000000001</v>
      </c>
      <c r="AP7" s="99"/>
      <c r="AQ7" s="38">
        <v>4</v>
      </c>
      <c r="AR7" s="100" t="s">
        <v>84</v>
      </c>
      <c r="AS7" s="101">
        <v>0.56599999999999995</v>
      </c>
      <c r="AT7" s="100" t="s">
        <v>94</v>
      </c>
      <c r="AU7" s="101">
        <v>1.425</v>
      </c>
      <c r="AV7" s="102">
        <v>4</v>
      </c>
      <c r="AW7" s="100" t="s">
        <v>78</v>
      </c>
      <c r="AX7" s="103">
        <v>0.30599999999999999</v>
      </c>
      <c r="AY7" s="100" t="s">
        <v>63</v>
      </c>
      <c r="AZ7" s="103">
        <v>0.35599999999999998</v>
      </c>
      <c r="BA7" s="99"/>
      <c r="BB7" s="38">
        <v>4</v>
      </c>
      <c r="BC7" s="100" t="s">
        <v>89</v>
      </c>
      <c r="BD7" s="101">
        <v>0.61599999999999999</v>
      </c>
      <c r="BE7" s="100" t="s">
        <v>83</v>
      </c>
      <c r="BF7" s="101">
        <v>0.78100000000000003</v>
      </c>
      <c r="BG7" s="102">
        <v>4</v>
      </c>
      <c r="BH7" s="100" t="s">
        <v>65</v>
      </c>
      <c r="BI7" s="103">
        <v>0.28299999999999997</v>
      </c>
      <c r="BJ7" s="100" t="s">
        <v>70</v>
      </c>
      <c r="BK7" s="103">
        <v>0.437</v>
      </c>
      <c r="BL7" s="99"/>
      <c r="BM7" s="38">
        <v>4</v>
      </c>
      <c r="BN7" s="100" t="s">
        <v>74</v>
      </c>
      <c r="BO7" s="101">
        <v>0.59</v>
      </c>
      <c r="BP7" s="100" t="s">
        <v>71</v>
      </c>
      <c r="BQ7" s="101">
        <v>1.028</v>
      </c>
      <c r="BR7" s="102">
        <v>4</v>
      </c>
      <c r="BS7" s="100" t="s">
        <v>78</v>
      </c>
      <c r="BT7" s="103">
        <v>0.30599999999999999</v>
      </c>
      <c r="BU7" s="100" t="s">
        <v>69</v>
      </c>
      <c r="BV7" s="103">
        <v>0.377</v>
      </c>
      <c r="BW7" s="99"/>
      <c r="BX7" s="5">
        <v>27.1</v>
      </c>
      <c r="BY7" s="102">
        <v>4</v>
      </c>
      <c r="BZ7" s="100" t="s">
        <v>68</v>
      </c>
      <c r="CA7" s="103">
        <v>0.42</v>
      </c>
      <c r="CB7" s="100" t="s">
        <v>61</v>
      </c>
      <c r="CC7" s="103">
        <v>0.157</v>
      </c>
      <c r="CD7" s="100" t="s">
        <v>76</v>
      </c>
      <c r="CE7" s="103">
        <v>0.40600000000000003</v>
      </c>
      <c r="CF7" s="100" t="s">
        <v>86</v>
      </c>
      <c r="CG7" s="103">
        <v>0.251</v>
      </c>
      <c r="CH7" s="100" t="s">
        <v>61</v>
      </c>
      <c r="CI7" s="103">
        <v>0.157</v>
      </c>
      <c r="CJ7" s="100" t="s">
        <v>65</v>
      </c>
      <c r="CK7" s="103">
        <v>0.28299999999999997</v>
      </c>
      <c r="CM7" s="38">
        <v>4</v>
      </c>
      <c r="CN7" s="100" t="s">
        <v>74</v>
      </c>
      <c r="CO7" s="101">
        <v>0.59</v>
      </c>
      <c r="CP7" s="100" t="s">
        <v>54</v>
      </c>
      <c r="CQ7" s="101">
        <v>0.94899999999999995</v>
      </c>
      <c r="CR7" s="102">
        <v>4</v>
      </c>
      <c r="CS7" s="100" t="s">
        <v>90</v>
      </c>
      <c r="CT7" s="103">
        <v>0.59299999999999997</v>
      </c>
      <c r="CU7" s="100" t="s">
        <v>78</v>
      </c>
      <c r="CV7" s="103">
        <v>0.30599999999999999</v>
      </c>
      <c r="CX7" s="38">
        <v>4</v>
      </c>
      <c r="CY7" s="100" t="s">
        <v>85</v>
      </c>
      <c r="CZ7" s="101">
        <v>0.73099999999999998</v>
      </c>
      <c r="DA7" s="100" t="s">
        <v>85</v>
      </c>
      <c r="DB7" s="101">
        <v>0.73099999999999998</v>
      </c>
      <c r="DC7" s="102">
        <v>4</v>
      </c>
      <c r="DD7" s="100" t="s">
        <v>76</v>
      </c>
      <c r="DE7" s="104">
        <v>0.40600000000000003</v>
      </c>
      <c r="DF7" s="100" t="s">
        <v>95</v>
      </c>
      <c r="DG7" s="103">
        <v>0.125</v>
      </c>
      <c r="DI7" s="38">
        <v>4</v>
      </c>
      <c r="DJ7" s="100" t="s">
        <v>89</v>
      </c>
      <c r="DK7" s="101">
        <v>0.61599999999999999</v>
      </c>
      <c r="DL7" s="100" t="s">
        <v>54</v>
      </c>
      <c r="DM7" s="101">
        <v>0.94899999999999995</v>
      </c>
      <c r="DN7" s="102">
        <v>4</v>
      </c>
      <c r="DO7" s="100" t="s">
        <v>79</v>
      </c>
      <c r="DP7" s="104">
        <v>6.9000000000000006E-2</v>
      </c>
      <c r="DQ7" s="100" t="s">
        <v>78</v>
      </c>
      <c r="DR7" s="103">
        <v>0.30599999999999999</v>
      </c>
    </row>
    <row r="8" spans="1:122" s="5" customFormat="1" x14ac:dyDescent="0.2">
      <c r="A8" s="36" t="s">
        <v>37</v>
      </c>
      <c r="B8" s="47" t="s">
        <v>34</v>
      </c>
      <c r="C8" s="38">
        <v>5</v>
      </c>
      <c r="D8" s="100" t="s">
        <v>77</v>
      </c>
      <c r="E8" s="101">
        <v>0.71499999999999997</v>
      </c>
      <c r="F8" s="100" t="s">
        <v>85</v>
      </c>
      <c r="G8" s="101">
        <v>0.73099999999999998</v>
      </c>
      <c r="H8" s="102">
        <v>5</v>
      </c>
      <c r="I8" s="100" t="s">
        <v>57</v>
      </c>
      <c r="J8" s="103">
        <v>0.83099999999999996</v>
      </c>
      <c r="K8" s="100" t="s">
        <v>54</v>
      </c>
      <c r="L8" s="103">
        <v>0.94899999999999995</v>
      </c>
      <c r="M8" s="80"/>
      <c r="N8" s="38">
        <v>5</v>
      </c>
      <c r="O8" s="100" t="s">
        <v>57</v>
      </c>
      <c r="P8" s="101">
        <v>0.83099999999999996</v>
      </c>
      <c r="Q8" s="102">
        <v>5</v>
      </c>
      <c r="R8" s="100" t="s">
        <v>61</v>
      </c>
      <c r="S8" s="103">
        <v>0.157</v>
      </c>
      <c r="U8" s="38">
        <v>5</v>
      </c>
      <c r="V8" s="100" t="s">
        <v>56</v>
      </c>
      <c r="W8" s="101">
        <v>1.0229999999999999</v>
      </c>
      <c r="X8" s="100" t="s">
        <v>89</v>
      </c>
      <c r="Y8" s="101">
        <v>0.61599999999999999</v>
      </c>
      <c r="Z8" s="102">
        <v>5</v>
      </c>
      <c r="AA8" s="100" t="s">
        <v>88</v>
      </c>
      <c r="AB8" s="103">
        <v>0.32600000000000001</v>
      </c>
      <c r="AC8" s="100" t="s">
        <v>78</v>
      </c>
      <c r="AD8" s="103">
        <v>0.30599999999999999</v>
      </c>
      <c r="AF8" s="38">
        <v>5</v>
      </c>
      <c r="AG8" s="100" t="s">
        <v>54</v>
      </c>
      <c r="AH8" s="101">
        <v>0.94899999999999995</v>
      </c>
      <c r="AI8" s="100" t="s">
        <v>55</v>
      </c>
      <c r="AJ8" s="101">
        <v>1.103</v>
      </c>
      <c r="AK8" s="102">
        <v>5</v>
      </c>
      <c r="AL8" s="100" t="s">
        <v>61</v>
      </c>
      <c r="AM8" s="103">
        <v>0.157</v>
      </c>
      <c r="AN8" s="100" t="s">
        <v>65</v>
      </c>
      <c r="AO8" s="103">
        <v>0.28299999999999997</v>
      </c>
      <c r="AP8" s="99"/>
      <c r="AQ8" s="38">
        <v>5</v>
      </c>
      <c r="AR8" s="100" t="s">
        <v>55</v>
      </c>
      <c r="AS8" s="101">
        <v>1.103</v>
      </c>
      <c r="AT8" s="100" t="s">
        <v>89</v>
      </c>
      <c r="AU8" s="101">
        <v>0.61599999999999999</v>
      </c>
      <c r="AV8" s="102">
        <v>5</v>
      </c>
      <c r="AW8" s="100" t="s">
        <v>65</v>
      </c>
      <c r="AX8" s="103">
        <v>0.28299999999999997</v>
      </c>
      <c r="AY8" s="100" t="s">
        <v>65</v>
      </c>
      <c r="AZ8" s="103">
        <v>0.28299999999999997</v>
      </c>
      <c r="BA8" s="99"/>
      <c r="BB8" s="38">
        <v>5</v>
      </c>
      <c r="BC8" s="100" t="s">
        <v>71</v>
      </c>
      <c r="BD8" s="101">
        <v>1.028</v>
      </c>
      <c r="BE8" s="100" t="s">
        <v>80</v>
      </c>
      <c r="BF8" s="101">
        <v>0.77400000000000002</v>
      </c>
      <c r="BG8" s="102">
        <v>5</v>
      </c>
      <c r="BH8" s="100" t="s">
        <v>95</v>
      </c>
      <c r="BI8" s="103">
        <v>0.125</v>
      </c>
      <c r="BJ8" s="100" t="s">
        <v>66</v>
      </c>
      <c r="BK8" s="103">
        <v>0.22500000000000001</v>
      </c>
      <c r="BL8" s="99"/>
      <c r="BM8" s="38">
        <v>5</v>
      </c>
      <c r="BN8" s="100" t="s">
        <v>57</v>
      </c>
      <c r="BO8" s="101">
        <v>0.83099999999999996</v>
      </c>
      <c r="BP8" s="100" t="s">
        <v>54</v>
      </c>
      <c r="BQ8" s="101">
        <v>0.94899999999999995</v>
      </c>
      <c r="BR8" s="102">
        <v>5</v>
      </c>
      <c r="BS8" s="100" t="s">
        <v>95</v>
      </c>
      <c r="BT8" s="103">
        <v>0.125</v>
      </c>
      <c r="BU8" s="100" t="s">
        <v>61</v>
      </c>
      <c r="BV8" s="103">
        <v>0.157</v>
      </c>
      <c r="BW8" s="99"/>
      <c r="BX8" s="5">
        <v>30.3</v>
      </c>
      <c r="BY8" s="102">
        <v>5</v>
      </c>
      <c r="BZ8" s="100" t="s">
        <v>76</v>
      </c>
      <c r="CA8" s="103">
        <v>0.40600000000000003</v>
      </c>
      <c r="CB8" s="100" t="s">
        <v>65</v>
      </c>
      <c r="CC8" s="103">
        <v>0.28299999999999997</v>
      </c>
      <c r="CD8" s="100" t="s">
        <v>63</v>
      </c>
      <c r="CE8" s="103">
        <v>0.35599999999999998</v>
      </c>
      <c r="CF8" s="100" t="s">
        <v>76</v>
      </c>
      <c r="CG8" s="103">
        <v>0.40600000000000003</v>
      </c>
      <c r="CH8" s="100" t="s">
        <v>58</v>
      </c>
      <c r="CI8" s="103">
        <v>0.221</v>
      </c>
      <c r="CJ8" s="100" t="s">
        <v>65</v>
      </c>
      <c r="CK8" s="103">
        <v>0.28299999999999997</v>
      </c>
      <c r="CM8" s="38">
        <v>5</v>
      </c>
      <c r="CN8" s="100" t="s">
        <v>71</v>
      </c>
      <c r="CO8" s="101">
        <v>1.028</v>
      </c>
      <c r="CP8" s="100" t="s">
        <v>71</v>
      </c>
      <c r="CQ8" s="101">
        <v>1.028</v>
      </c>
      <c r="CR8" s="102">
        <v>5</v>
      </c>
      <c r="CS8" s="100" t="s">
        <v>63</v>
      </c>
      <c r="CT8" s="103">
        <v>0.35599999999999998</v>
      </c>
      <c r="CU8" s="100" t="s">
        <v>69</v>
      </c>
      <c r="CV8" s="103">
        <v>0.377</v>
      </c>
      <c r="CX8" s="38">
        <v>5</v>
      </c>
      <c r="CY8" s="100" t="s">
        <v>96</v>
      </c>
      <c r="CZ8" s="101">
        <v>1.0149999999999999</v>
      </c>
      <c r="DA8" s="100" t="s">
        <v>71</v>
      </c>
      <c r="DB8" s="101">
        <v>1.028</v>
      </c>
      <c r="DC8" s="102">
        <v>5</v>
      </c>
      <c r="DD8" s="100" t="s">
        <v>97</v>
      </c>
      <c r="DE8" s="104">
        <v>0.32900000000000001</v>
      </c>
      <c r="DF8" s="100" t="s">
        <v>76</v>
      </c>
      <c r="DG8" s="103">
        <v>0.40600000000000003</v>
      </c>
      <c r="DI8" s="38">
        <v>5</v>
      </c>
      <c r="DJ8" s="100" t="s">
        <v>54</v>
      </c>
      <c r="DK8" s="101">
        <v>0.94899999999999995</v>
      </c>
      <c r="DL8" s="100" t="s">
        <v>55</v>
      </c>
      <c r="DM8" s="101">
        <v>1.103</v>
      </c>
      <c r="DN8" s="102">
        <v>5</v>
      </c>
      <c r="DO8" s="100" t="s">
        <v>68</v>
      </c>
      <c r="DP8" s="104">
        <v>0.42</v>
      </c>
      <c r="DQ8" s="100" t="s">
        <v>67</v>
      </c>
      <c r="DR8" s="103">
        <v>0.35399999999999998</v>
      </c>
    </row>
    <row r="9" spans="1:122" s="5" customFormat="1" x14ac:dyDescent="0.2">
      <c r="A9" s="36" t="s">
        <v>38</v>
      </c>
      <c r="B9" s="47" t="s">
        <v>34</v>
      </c>
      <c r="C9" s="38">
        <v>6</v>
      </c>
      <c r="D9" s="105" t="s">
        <v>74</v>
      </c>
      <c r="E9" s="101">
        <v>0.59</v>
      </c>
      <c r="F9" s="105" t="s">
        <v>89</v>
      </c>
      <c r="G9" s="101">
        <v>0.61599999999999999</v>
      </c>
      <c r="H9" s="102">
        <v>6</v>
      </c>
      <c r="I9" s="100" t="s">
        <v>71</v>
      </c>
      <c r="J9" s="103">
        <v>1.028</v>
      </c>
      <c r="K9" s="100" t="s">
        <v>90</v>
      </c>
      <c r="L9" s="103">
        <v>0.59299999999999997</v>
      </c>
      <c r="M9" s="80"/>
      <c r="N9" s="38">
        <v>6</v>
      </c>
      <c r="O9" s="105" t="s">
        <v>80</v>
      </c>
      <c r="P9" s="101">
        <v>0.77400000000000002</v>
      </c>
      <c r="Q9" s="102">
        <v>6</v>
      </c>
      <c r="R9" s="100" t="s">
        <v>65</v>
      </c>
      <c r="S9" s="103">
        <v>0.28299999999999997</v>
      </c>
      <c r="U9" s="38">
        <v>6</v>
      </c>
      <c r="V9" s="105" t="s">
        <v>55</v>
      </c>
      <c r="W9" s="101">
        <v>1.103</v>
      </c>
      <c r="X9" s="105" t="s">
        <v>98</v>
      </c>
      <c r="Y9" s="101">
        <v>0.47399999999999998</v>
      </c>
      <c r="Z9" s="102">
        <v>6</v>
      </c>
      <c r="AA9" s="100" t="s">
        <v>99</v>
      </c>
      <c r="AB9" s="103">
        <v>0.107</v>
      </c>
      <c r="AC9" s="100" t="s">
        <v>58</v>
      </c>
      <c r="AD9" s="103">
        <v>0.221</v>
      </c>
      <c r="AF9" s="38">
        <v>6</v>
      </c>
      <c r="AG9" s="105" t="s">
        <v>71</v>
      </c>
      <c r="AH9" s="101">
        <v>1.028</v>
      </c>
      <c r="AI9" s="105" t="s">
        <v>89</v>
      </c>
      <c r="AJ9" s="101">
        <v>0.61599999999999999</v>
      </c>
      <c r="AK9" s="102">
        <v>6</v>
      </c>
      <c r="AL9" s="100" t="s">
        <v>66</v>
      </c>
      <c r="AM9" s="103">
        <v>0.22500000000000001</v>
      </c>
      <c r="AN9" s="100" t="s">
        <v>100</v>
      </c>
      <c r="AO9" s="103">
        <v>8.5999999999999993E-2</v>
      </c>
      <c r="AP9" s="99"/>
      <c r="AQ9" s="38">
        <v>6</v>
      </c>
      <c r="AR9" s="105" t="s">
        <v>55</v>
      </c>
      <c r="AS9" s="101">
        <v>1.103</v>
      </c>
      <c r="AT9" s="105" t="s">
        <v>54</v>
      </c>
      <c r="AU9" s="101">
        <v>0.94899999999999995</v>
      </c>
      <c r="AV9" s="102">
        <v>6</v>
      </c>
      <c r="AW9" s="100" t="s">
        <v>60</v>
      </c>
      <c r="AX9" s="103">
        <v>0.125</v>
      </c>
      <c r="AY9" s="100" t="s">
        <v>61</v>
      </c>
      <c r="AZ9" s="103">
        <v>0.157</v>
      </c>
      <c r="BA9" s="99"/>
      <c r="BB9" s="38">
        <v>6</v>
      </c>
      <c r="BC9" s="105" t="s">
        <v>54</v>
      </c>
      <c r="BD9" s="101">
        <v>0.94899999999999995</v>
      </c>
      <c r="BE9" s="105" t="s">
        <v>54</v>
      </c>
      <c r="BF9" s="101">
        <v>0.94899999999999995</v>
      </c>
      <c r="BG9" s="102">
        <v>6</v>
      </c>
      <c r="BH9" s="100" t="s">
        <v>61</v>
      </c>
      <c r="BI9" s="103">
        <v>0.157</v>
      </c>
      <c r="BJ9" s="100" t="s">
        <v>76</v>
      </c>
      <c r="BK9" s="103">
        <v>0.40600000000000003</v>
      </c>
      <c r="BL9" s="99"/>
      <c r="BM9" s="38">
        <v>6</v>
      </c>
      <c r="BN9" s="105" t="s">
        <v>89</v>
      </c>
      <c r="BO9" s="101">
        <v>0.61599999999999999</v>
      </c>
      <c r="BP9" s="105" t="s">
        <v>72</v>
      </c>
      <c r="BQ9" s="101">
        <v>1.1619999999999999</v>
      </c>
      <c r="BR9" s="102">
        <v>6</v>
      </c>
      <c r="BS9" s="100" t="s">
        <v>61</v>
      </c>
      <c r="BT9" s="103">
        <v>0.157</v>
      </c>
      <c r="BU9" s="100" t="s">
        <v>93</v>
      </c>
      <c r="BV9" s="103">
        <v>9.9000000000000005E-2</v>
      </c>
      <c r="BW9" s="99"/>
      <c r="BX9" s="5">
        <v>25.4</v>
      </c>
      <c r="BY9" s="102">
        <v>6</v>
      </c>
      <c r="BZ9" s="100" t="s">
        <v>63</v>
      </c>
      <c r="CA9" s="103">
        <v>0.35599999999999998</v>
      </c>
      <c r="CB9" s="100" t="s">
        <v>69</v>
      </c>
      <c r="CC9" s="103">
        <v>0.377</v>
      </c>
      <c r="CD9" s="100" t="s">
        <v>98</v>
      </c>
      <c r="CE9" s="103">
        <v>0.47399999999999998</v>
      </c>
      <c r="CF9" s="100" t="s">
        <v>60</v>
      </c>
      <c r="CG9" s="103">
        <v>0.125</v>
      </c>
      <c r="CH9" s="100" t="s">
        <v>93</v>
      </c>
      <c r="CI9" s="103">
        <v>9.9000000000000005E-2</v>
      </c>
      <c r="CJ9" s="100" t="s">
        <v>65</v>
      </c>
      <c r="CK9" s="103">
        <v>0.28299999999999997</v>
      </c>
      <c r="CM9" s="38">
        <v>6</v>
      </c>
      <c r="CN9" s="105" t="s">
        <v>54</v>
      </c>
      <c r="CO9" s="101">
        <v>0.94899999999999995</v>
      </c>
      <c r="CP9" s="105" t="s">
        <v>72</v>
      </c>
      <c r="CQ9" s="101">
        <v>1.1619999999999999</v>
      </c>
      <c r="CR9" s="102">
        <v>6</v>
      </c>
      <c r="CS9" s="100" t="s">
        <v>61</v>
      </c>
      <c r="CT9" s="103">
        <v>0.157</v>
      </c>
      <c r="CU9" s="100" t="s">
        <v>65</v>
      </c>
      <c r="CV9" s="103">
        <v>0.28299999999999997</v>
      </c>
      <c r="CX9" s="38">
        <v>6</v>
      </c>
      <c r="CY9" s="105" t="s">
        <v>89</v>
      </c>
      <c r="CZ9" s="101">
        <v>0.61599999999999999</v>
      </c>
      <c r="DA9" s="105" t="s">
        <v>83</v>
      </c>
      <c r="DB9" s="101">
        <v>0.78100000000000003</v>
      </c>
      <c r="DC9" s="102">
        <v>6</v>
      </c>
      <c r="DD9" s="100" t="s">
        <v>61</v>
      </c>
      <c r="DE9" s="104">
        <v>0.157</v>
      </c>
      <c r="DF9" s="100" t="s">
        <v>65</v>
      </c>
      <c r="DG9" s="103">
        <v>0.28299999999999997</v>
      </c>
      <c r="DI9" s="38">
        <v>6</v>
      </c>
      <c r="DJ9" s="105" t="s">
        <v>85</v>
      </c>
      <c r="DK9" s="101">
        <v>0.73099999999999998</v>
      </c>
      <c r="DL9" s="105" t="s">
        <v>54</v>
      </c>
      <c r="DM9" s="101">
        <v>0.94899999999999995</v>
      </c>
      <c r="DN9" s="102">
        <v>6</v>
      </c>
      <c r="DO9" s="100" t="s">
        <v>65</v>
      </c>
      <c r="DP9" s="104">
        <v>0.28299999999999997</v>
      </c>
      <c r="DQ9" s="100" t="s">
        <v>58</v>
      </c>
      <c r="DR9" s="103">
        <v>0.221</v>
      </c>
    </row>
    <row r="10" spans="1:122" s="5" customFormat="1" x14ac:dyDescent="0.2">
      <c r="A10" s="36" t="s">
        <v>39</v>
      </c>
      <c r="B10" s="47" t="s">
        <v>34</v>
      </c>
      <c r="C10" s="38">
        <v>7</v>
      </c>
      <c r="D10" s="100" t="s">
        <v>54</v>
      </c>
      <c r="E10" s="101">
        <v>0.94899999999999995</v>
      </c>
      <c r="F10" s="100" t="s">
        <v>85</v>
      </c>
      <c r="G10" s="101">
        <v>0.73099999999999998</v>
      </c>
      <c r="H10" s="102">
        <v>7</v>
      </c>
      <c r="I10" s="100" t="s">
        <v>54</v>
      </c>
      <c r="J10" s="103">
        <v>0.94899999999999995</v>
      </c>
      <c r="K10" s="100" t="s">
        <v>55</v>
      </c>
      <c r="L10" s="103">
        <v>1.103</v>
      </c>
      <c r="M10" s="80"/>
      <c r="N10" s="38">
        <v>7</v>
      </c>
      <c r="O10" s="100" t="s">
        <v>89</v>
      </c>
      <c r="P10" s="101">
        <v>0.61599999999999999</v>
      </c>
      <c r="Q10" s="102">
        <v>7</v>
      </c>
      <c r="R10" s="100" t="s">
        <v>65</v>
      </c>
      <c r="S10" s="103">
        <v>0.28299999999999997</v>
      </c>
      <c r="U10" s="38">
        <v>7</v>
      </c>
      <c r="V10" s="100" t="s">
        <v>85</v>
      </c>
      <c r="W10" s="101">
        <v>0.73099999999999998</v>
      </c>
      <c r="X10" s="100" t="s">
        <v>54</v>
      </c>
      <c r="Y10" s="101">
        <v>0.94899999999999995</v>
      </c>
      <c r="Z10" s="102">
        <v>7</v>
      </c>
      <c r="AA10" s="100" t="s">
        <v>78</v>
      </c>
      <c r="AB10" s="103">
        <v>0.30599999999999999</v>
      </c>
      <c r="AC10" s="100" t="s">
        <v>76</v>
      </c>
      <c r="AD10" s="103">
        <v>0.40600000000000003</v>
      </c>
      <c r="AF10" s="38">
        <v>7</v>
      </c>
      <c r="AG10" s="100" t="s">
        <v>64</v>
      </c>
      <c r="AH10" s="101">
        <v>0.84299999999999997</v>
      </c>
      <c r="AI10" s="100" t="s">
        <v>77</v>
      </c>
      <c r="AJ10" s="101">
        <v>0.71499999999999997</v>
      </c>
      <c r="AK10" s="102">
        <v>7</v>
      </c>
      <c r="AL10" s="100" t="s">
        <v>76</v>
      </c>
      <c r="AM10" s="103">
        <v>0.40600000000000003</v>
      </c>
      <c r="AN10" s="100" t="s">
        <v>65</v>
      </c>
      <c r="AO10" s="103">
        <v>0.28299999999999997</v>
      </c>
      <c r="AP10" s="99"/>
      <c r="AQ10" s="38">
        <v>7</v>
      </c>
      <c r="AR10" s="100" t="s">
        <v>82</v>
      </c>
      <c r="AS10" s="101">
        <v>0.85099999999999998</v>
      </c>
      <c r="AT10" s="100" t="s">
        <v>83</v>
      </c>
      <c r="AU10" s="101">
        <v>0.78100000000000003</v>
      </c>
      <c r="AV10" s="102">
        <v>7</v>
      </c>
      <c r="AW10" s="100" t="s">
        <v>66</v>
      </c>
      <c r="AX10" s="103">
        <v>0.22500000000000001</v>
      </c>
      <c r="AY10" s="100" t="s">
        <v>76</v>
      </c>
      <c r="AZ10" s="103">
        <v>0.40600000000000003</v>
      </c>
      <c r="BA10" s="99"/>
      <c r="BB10" s="38">
        <v>7</v>
      </c>
      <c r="BC10" s="100" t="s">
        <v>90</v>
      </c>
      <c r="BD10" s="101">
        <v>0.59299999999999997</v>
      </c>
      <c r="BE10" s="100" t="s">
        <v>77</v>
      </c>
      <c r="BF10" s="101">
        <v>0.71499999999999997</v>
      </c>
      <c r="BG10" s="102">
        <v>7</v>
      </c>
      <c r="BH10" s="100" t="s">
        <v>65</v>
      </c>
      <c r="BI10" s="103">
        <v>0.28299999999999997</v>
      </c>
      <c r="BJ10" s="100" t="s">
        <v>86</v>
      </c>
      <c r="BK10" s="103">
        <v>0.251</v>
      </c>
      <c r="BL10" s="99"/>
      <c r="BM10" s="38">
        <v>7</v>
      </c>
      <c r="BN10" s="100" t="s">
        <v>89</v>
      </c>
      <c r="BO10" s="101">
        <v>0.61599999999999999</v>
      </c>
      <c r="BP10" s="100" t="s">
        <v>74</v>
      </c>
      <c r="BQ10" s="101">
        <v>0.59</v>
      </c>
      <c r="BR10" s="102">
        <v>7</v>
      </c>
      <c r="BS10" s="100" t="s">
        <v>60</v>
      </c>
      <c r="BT10" s="103">
        <v>0.125</v>
      </c>
      <c r="BU10" s="100" t="s">
        <v>65</v>
      </c>
      <c r="BV10" s="103">
        <v>0.28299999999999997</v>
      </c>
      <c r="BW10" s="99"/>
      <c r="BX10" s="5">
        <v>29.1</v>
      </c>
      <c r="BY10" s="102">
        <v>7</v>
      </c>
      <c r="BZ10" s="100" t="s">
        <v>63</v>
      </c>
      <c r="CA10" s="103">
        <v>0.35599999999999998</v>
      </c>
      <c r="CB10" s="100" t="s">
        <v>69</v>
      </c>
      <c r="CC10" s="103">
        <v>0.377</v>
      </c>
      <c r="CD10" s="100" t="s">
        <v>70</v>
      </c>
      <c r="CE10" s="103">
        <v>0.437</v>
      </c>
      <c r="CF10" s="100" t="s">
        <v>67</v>
      </c>
      <c r="CG10" s="103">
        <v>0.35399999999999998</v>
      </c>
      <c r="CH10" s="100" t="s">
        <v>65</v>
      </c>
      <c r="CI10" s="103">
        <v>0.28299999999999997</v>
      </c>
      <c r="CJ10" s="100" t="s">
        <v>101</v>
      </c>
      <c r="CK10" s="103">
        <v>0.51800000000000002</v>
      </c>
      <c r="CM10" s="38">
        <v>7</v>
      </c>
      <c r="CN10" s="100" t="s">
        <v>62</v>
      </c>
      <c r="CO10" s="101">
        <v>0.83299999999999996</v>
      </c>
      <c r="CP10" s="100" t="s">
        <v>74</v>
      </c>
      <c r="CQ10" s="101">
        <v>0.59</v>
      </c>
      <c r="CR10" s="102">
        <v>7</v>
      </c>
      <c r="CS10" s="100" t="s">
        <v>65</v>
      </c>
      <c r="CT10" s="103">
        <v>0.28299999999999997</v>
      </c>
      <c r="CU10" s="100" t="s">
        <v>60</v>
      </c>
      <c r="CV10" s="103">
        <v>0.125</v>
      </c>
      <c r="CX10" s="38">
        <v>7</v>
      </c>
      <c r="CY10" s="100" t="s">
        <v>72</v>
      </c>
      <c r="CZ10" s="101">
        <v>1.1619999999999999</v>
      </c>
      <c r="DA10" s="100" t="s">
        <v>89</v>
      </c>
      <c r="DB10" s="101">
        <v>0.61599999999999999</v>
      </c>
      <c r="DC10" s="102">
        <v>7</v>
      </c>
      <c r="DD10" s="100" t="s">
        <v>65</v>
      </c>
      <c r="DE10" s="104">
        <v>0.28299999999999997</v>
      </c>
      <c r="DF10" s="100" t="s">
        <v>63</v>
      </c>
      <c r="DG10" s="103">
        <v>0.35599999999999998</v>
      </c>
      <c r="DI10" s="38">
        <v>7</v>
      </c>
      <c r="DJ10" s="100" t="s">
        <v>89</v>
      </c>
      <c r="DK10" s="101">
        <v>0.61599999999999999</v>
      </c>
      <c r="DL10" s="100" t="s">
        <v>84</v>
      </c>
      <c r="DM10" s="101">
        <v>0.56599999999999995</v>
      </c>
      <c r="DN10" s="102">
        <v>7</v>
      </c>
      <c r="DO10" s="100" t="s">
        <v>76</v>
      </c>
      <c r="DP10" s="104">
        <v>0.40600000000000003</v>
      </c>
      <c r="DQ10" s="100" t="s">
        <v>65</v>
      </c>
      <c r="DR10" s="103">
        <v>0.28299999999999997</v>
      </c>
    </row>
    <row r="11" spans="1:122" s="5" customFormat="1" x14ac:dyDescent="0.2">
      <c r="A11" s="36" t="s">
        <v>40</v>
      </c>
      <c r="B11" s="37" t="s">
        <v>32</v>
      </c>
      <c r="C11" s="38">
        <v>8</v>
      </c>
      <c r="D11" s="100" t="s">
        <v>71</v>
      </c>
      <c r="E11" s="101">
        <v>1.028</v>
      </c>
      <c r="F11" s="100" t="s">
        <v>85</v>
      </c>
      <c r="G11" s="101">
        <v>0.73099999999999998</v>
      </c>
      <c r="H11" s="102">
        <v>8</v>
      </c>
      <c r="I11" s="100" t="s">
        <v>85</v>
      </c>
      <c r="J11" s="103">
        <v>0.73099999999999998</v>
      </c>
      <c r="K11" s="100" t="s">
        <v>74</v>
      </c>
      <c r="L11" s="103">
        <v>0.59</v>
      </c>
      <c r="M11" s="80"/>
      <c r="N11" s="38">
        <v>8</v>
      </c>
      <c r="O11" s="100" t="s">
        <v>54</v>
      </c>
      <c r="P11" s="101">
        <v>0.94899999999999995</v>
      </c>
      <c r="Q11" s="102">
        <v>8</v>
      </c>
      <c r="R11" s="100" t="s">
        <v>60</v>
      </c>
      <c r="S11" s="103">
        <v>0.125</v>
      </c>
      <c r="U11" s="38">
        <v>8</v>
      </c>
      <c r="V11" s="100" t="s">
        <v>102</v>
      </c>
      <c r="W11" s="101">
        <v>0.67600000000000005</v>
      </c>
      <c r="X11" s="100" t="s">
        <v>82</v>
      </c>
      <c r="Y11" s="101">
        <v>0.85099999999999998</v>
      </c>
      <c r="Z11" s="102">
        <v>8</v>
      </c>
      <c r="AA11" s="100" t="s">
        <v>65</v>
      </c>
      <c r="AB11" s="103">
        <v>0.28299999999999997</v>
      </c>
      <c r="AC11" s="100" t="s">
        <v>61</v>
      </c>
      <c r="AD11" s="103">
        <v>0.157</v>
      </c>
      <c r="AF11" s="38">
        <v>8</v>
      </c>
      <c r="AG11" s="100" t="s">
        <v>89</v>
      </c>
      <c r="AH11" s="101">
        <v>0.61599999999999999</v>
      </c>
      <c r="AI11" s="100" t="s">
        <v>82</v>
      </c>
      <c r="AJ11" s="101">
        <v>0.85099999999999998</v>
      </c>
      <c r="AK11" s="102">
        <v>8</v>
      </c>
      <c r="AL11" s="100" t="s">
        <v>61</v>
      </c>
      <c r="AM11" s="103">
        <v>0.157</v>
      </c>
      <c r="AN11" s="100" t="s">
        <v>61</v>
      </c>
      <c r="AO11" s="103">
        <v>0.157</v>
      </c>
      <c r="AP11" s="99"/>
      <c r="AQ11" s="38">
        <v>8</v>
      </c>
      <c r="AR11" s="100" t="s">
        <v>55</v>
      </c>
      <c r="AS11" s="101">
        <v>1.103</v>
      </c>
      <c r="AT11" s="100" t="s">
        <v>71</v>
      </c>
      <c r="AU11" s="101">
        <v>1.028</v>
      </c>
      <c r="AV11" s="102">
        <v>8</v>
      </c>
      <c r="AW11" s="100" t="s">
        <v>58</v>
      </c>
      <c r="AX11" s="103">
        <v>0.221</v>
      </c>
      <c r="AY11" s="100" t="s">
        <v>78</v>
      </c>
      <c r="AZ11" s="103">
        <v>0.30599999999999999</v>
      </c>
      <c r="BA11" s="99"/>
      <c r="BB11" s="38">
        <v>8</v>
      </c>
      <c r="BC11" s="100" t="s">
        <v>96</v>
      </c>
      <c r="BD11" s="101">
        <v>1.0149999999999999</v>
      </c>
      <c r="BE11" s="100" t="s">
        <v>54</v>
      </c>
      <c r="BF11" s="101">
        <v>0.94899999999999995</v>
      </c>
      <c r="BG11" s="102">
        <v>8</v>
      </c>
      <c r="BH11" s="100" t="s">
        <v>65</v>
      </c>
      <c r="BI11" s="103">
        <v>0.28299999999999997</v>
      </c>
      <c r="BJ11" s="100" t="s">
        <v>63</v>
      </c>
      <c r="BK11" s="103">
        <v>0.35599999999999998</v>
      </c>
      <c r="BL11" s="99"/>
      <c r="BM11" s="38">
        <v>8</v>
      </c>
      <c r="BN11" s="100" t="s">
        <v>90</v>
      </c>
      <c r="BO11" s="101">
        <v>0.59299999999999997</v>
      </c>
      <c r="BP11" s="100" t="s">
        <v>64</v>
      </c>
      <c r="BQ11" s="101">
        <v>0.84299999999999997</v>
      </c>
      <c r="BR11" s="102">
        <v>8</v>
      </c>
      <c r="BS11" s="100" t="s">
        <v>60</v>
      </c>
      <c r="BT11" s="103">
        <v>0.125</v>
      </c>
      <c r="BU11" s="100" t="s">
        <v>65</v>
      </c>
      <c r="BV11" s="103">
        <v>0.28299999999999997</v>
      </c>
      <c r="BW11" s="99"/>
      <c r="BX11" s="5">
        <v>26</v>
      </c>
      <c r="BY11" s="102">
        <v>8</v>
      </c>
      <c r="BZ11" s="100" t="s">
        <v>68</v>
      </c>
      <c r="CA11" s="103">
        <v>0.42</v>
      </c>
      <c r="CB11" s="100" t="s">
        <v>70</v>
      </c>
      <c r="CC11" s="103">
        <v>0.437</v>
      </c>
      <c r="CD11" s="100" t="s">
        <v>69</v>
      </c>
      <c r="CE11" s="103">
        <v>0.377</v>
      </c>
      <c r="CF11" s="100" t="s">
        <v>67</v>
      </c>
      <c r="CG11" s="103">
        <v>0.35399999999999998</v>
      </c>
      <c r="CH11" s="100" t="s">
        <v>61</v>
      </c>
      <c r="CI11" s="103">
        <v>0.157</v>
      </c>
      <c r="CJ11" s="100" t="s">
        <v>69</v>
      </c>
      <c r="CK11" s="103">
        <v>0.377</v>
      </c>
      <c r="CM11" s="38">
        <v>8</v>
      </c>
      <c r="CN11" s="100" t="s">
        <v>56</v>
      </c>
      <c r="CO11" s="101">
        <v>1.0229999999999999</v>
      </c>
      <c r="CP11" s="100" t="s">
        <v>72</v>
      </c>
      <c r="CQ11" s="101">
        <v>1.1619999999999999</v>
      </c>
      <c r="CR11" s="102">
        <v>8</v>
      </c>
      <c r="CS11" s="100" t="s">
        <v>103</v>
      </c>
      <c r="CT11" s="103">
        <v>9.9000000000000005E-2</v>
      </c>
      <c r="CU11" s="100" t="s">
        <v>58</v>
      </c>
      <c r="CV11" s="103">
        <v>0.221</v>
      </c>
      <c r="CX11" s="38">
        <v>8</v>
      </c>
      <c r="CY11" s="100" t="s">
        <v>85</v>
      </c>
      <c r="CZ11" s="101">
        <v>0.73099999999999998</v>
      </c>
      <c r="DA11" s="100" t="s">
        <v>72</v>
      </c>
      <c r="DB11" s="101">
        <v>1.1619999999999999</v>
      </c>
      <c r="DC11" s="102">
        <v>8</v>
      </c>
      <c r="DD11" s="100" t="s">
        <v>65</v>
      </c>
      <c r="DE11" s="104">
        <v>0.28299999999999997</v>
      </c>
      <c r="DF11" s="100" t="s">
        <v>61</v>
      </c>
      <c r="DG11" s="103">
        <v>0.157</v>
      </c>
      <c r="DI11" s="38">
        <v>8</v>
      </c>
      <c r="DJ11" s="100" t="s">
        <v>90</v>
      </c>
      <c r="DK11" s="101">
        <v>0.59299999999999997</v>
      </c>
      <c r="DL11" s="100" t="s">
        <v>80</v>
      </c>
      <c r="DM11" s="101">
        <v>0.77400000000000002</v>
      </c>
      <c r="DN11" s="102">
        <v>8</v>
      </c>
      <c r="DO11" s="100" t="s">
        <v>58</v>
      </c>
      <c r="DP11" s="104">
        <v>0.221</v>
      </c>
      <c r="DQ11" s="100" t="s">
        <v>92</v>
      </c>
      <c r="DR11" s="103">
        <v>0.26600000000000001</v>
      </c>
    </row>
    <row r="12" spans="1:122" s="5" customFormat="1" x14ac:dyDescent="0.2">
      <c r="A12" s="50" t="s">
        <v>41</v>
      </c>
      <c r="B12" s="37" t="s">
        <v>32</v>
      </c>
      <c r="C12" s="38">
        <v>9</v>
      </c>
      <c r="D12" s="100" t="s">
        <v>74</v>
      </c>
      <c r="E12" s="101">
        <v>0.59</v>
      </c>
      <c r="F12" s="100" t="s">
        <v>82</v>
      </c>
      <c r="G12" s="101">
        <v>0.85099999999999998</v>
      </c>
      <c r="H12" s="102">
        <v>9</v>
      </c>
      <c r="I12" s="100" t="s">
        <v>90</v>
      </c>
      <c r="J12" s="103">
        <v>0.59299999999999997</v>
      </c>
      <c r="K12" s="100" t="s">
        <v>55</v>
      </c>
      <c r="L12" s="103">
        <v>1.103</v>
      </c>
      <c r="M12" s="80"/>
      <c r="N12" s="38">
        <v>9</v>
      </c>
      <c r="O12" s="100" t="s">
        <v>57</v>
      </c>
      <c r="P12" s="101">
        <v>0.83099999999999996</v>
      </c>
      <c r="Q12" s="102">
        <v>9</v>
      </c>
      <c r="R12" s="100" t="s">
        <v>66</v>
      </c>
      <c r="S12" s="103">
        <v>0.22500000000000001</v>
      </c>
      <c r="U12" s="38">
        <v>9</v>
      </c>
      <c r="V12" s="100" t="s">
        <v>72</v>
      </c>
      <c r="W12" s="101">
        <v>1.1619999999999999</v>
      </c>
      <c r="X12" s="100" t="s">
        <v>85</v>
      </c>
      <c r="Y12" s="101">
        <v>0.73099999999999998</v>
      </c>
      <c r="Z12" s="102">
        <v>9</v>
      </c>
      <c r="AA12" s="100" t="s">
        <v>66</v>
      </c>
      <c r="AB12" s="103">
        <v>0.22500000000000001</v>
      </c>
      <c r="AC12" s="100" t="s">
        <v>91</v>
      </c>
      <c r="AD12" s="103">
        <v>0.22500000000000001</v>
      </c>
      <c r="AF12" s="38">
        <v>9</v>
      </c>
      <c r="AG12" s="100" t="s">
        <v>89</v>
      </c>
      <c r="AH12" s="101">
        <v>0.61599999999999999</v>
      </c>
      <c r="AI12" s="100" t="s">
        <v>64</v>
      </c>
      <c r="AJ12" s="101">
        <v>0.84299999999999997</v>
      </c>
      <c r="AK12" s="102">
        <v>9</v>
      </c>
      <c r="AL12" s="100" t="s">
        <v>60</v>
      </c>
      <c r="AM12" s="103">
        <v>0.125</v>
      </c>
      <c r="AN12" s="100" t="s">
        <v>63</v>
      </c>
      <c r="AO12" s="103">
        <v>0.35599999999999998</v>
      </c>
      <c r="AP12" s="99"/>
      <c r="AQ12" s="38">
        <v>9</v>
      </c>
      <c r="AR12" s="100" t="s">
        <v>54</v>
      </c>
      <c r="AS12" s="101">
        <v>0.94899999999999995</v>
      </c>
      <c r="AT12" s="100" t="s">
        <v>71</v>
      </c>
      <c r="AU12" s="101">
        <v>1.028</v>
      </c>
      <c r="AV12" s="102">
        <v>9</v>
      </c>
      <c r="AW12" s="100" t="s">
        <v>61</v>
      </c>
      <c r="AX12" s="103">
        <v>0.157</v>
      </c>
      <c r="AY12" s="100" t="s">
        <v>65</v>
      </c>
      <c r="AZ12" s="103">
        <v>0.28299999999999997</v>
      </c>
      <c r="BA12" s="99"/>
      <c r="BB12" s="38">
        <v>9</v>
      </c>
      <c r="BC12" s="100" t="s">
        <v>71</v>
      </c>
      <c r="BD12" s="101">
        <v>1.028</v>
      </c>
      <c r="BE12" s="100" t="s">
        <v>57</v>
      </c>
      <c r="BF12" s="101">
        <v>0.83099999999999996</v>
      </c>
      <c r="BG12" s="102">
        <v>9</v>
      </c>
      <c r="BH12" s="100" t="s">
        <v>66</v>
      </c>
      <c r="BI12" s="103">
        <v>0.22500000000000001</v>
      </c>
      <c r="BJ12" s="100" t="s">
        <v>61</v>
      </c>
      <c r="BK12" s="103">
        <v>0.157</v>
      </c>
      <c r="BL12" s="99"/>
      <c r="BM12" s="38">
        <v>9</v>
      </c>
      <c r="BN12" s="100" t="s">
        <v>71</v>
      </c>
      <c r="BO12" s="101">
        <v>1.028</v>
      </c>
      <c r="BP12" s="100" t="s">
        <v>72</v>
      </c>
      <c r="BQ12" s="101">
        <v>1.1619999999999999</v>
      </c>
      <c r="BR12" s="102">
        <v>9</v>
      </c>
      <c r="BS12" s="100" t="s">
        <v>61</v>
      </c>
      <c r="BT12" s="103">
        <v>0.157</v>
      </c>
      <c r="BU12" s="100" t="s">
        <v>67</v>
      </c>
      <c r="BV12" s="103">
        <v>0.35399999999999998</v>
      </c>
      <c r="BW12" s="99"/>
      <c r="BX12" s="5">
        <v>27.8</v>
      </c>
      <c r="BY12" s="102">
        <v>9</v>
      </c>
      <c r="BZ12" s="100" t="s">
        <v>65</v>
      </c>
      <c r="CA12" s="103">
        <v>0.28299999999999997</v>
      </c>
      <c r="CB12" s="100" t="s">
        <v>65</v>
      </c>
      <c r="CC12" s="103">
        <v>0.28299999999999997</v>
      </c>
      <c r="CD12" s="100" t="s">
        <v>67</v>
      </c>
      <c r="CE12" s="103">
        <v>0.35399999999999998</v>
      </c>
      <c r="CF12" s="100" t="s">
        <v>65</v>
      </c>
      <c r="CG12" s="103">
        <v>0.28299999999999997</v>
      </c>
      <c r="CH12" s="100" t="s">
        <v>61</v>
      </c>
      <c r="CI12" s="103">
        <v>0.157</v>
      </c>
      <c r="CJ12" s="100" t="s">
        <v>63</v>
      </c>
      <c r="CK12" s="103">
        <v>0.35599999999999998</v>
      </c>
      <c r="CM12" s="38">
        <v>9</v>
      </c>
      <c r="CN12" s="100" t="s">
        <v>74</v>
      </c>
      <c r="CO12" s="101">
        <v>0.59</v>
      </c>
      <c r="CP12" s="100" t="s">
        <v>56</v>
      </c>
      <c r="CQ12" s="101">
        <v>1.0229999999999999</v>
      </c>
      <c r="CR12" s="102">
        <v>9</v>
      </c>
      <c r="CS12" s="100" t="s">
        <v>76</v>
      </c>
      <c r="CT12" s="103">
        <v>0.40600000000000003</v>
      </c>
      <c r="CU12" s="100" t="s">
        <v>69</v>
      </c>
      <c r="CV12" s="103">
        <v>0.377</v>
      </c>
      <c r="CX12" s="38">
        <v>9</v>
      </c>
      <c r="CY12" s="100" t="s">
        <v>55</v>
      </c>
      <c r="CZ12" s="101">
        <v>1.103</v>
      </c>
      <c r="DA12" s="100" t="s">
        <v>104</v>
      </c>
      <c r="DB12" s="101">
        <v>0.54300000000000004</v>
      </c>
      <c r="DC12" s="102">
        <v>9</v>
      </c>
      <c r="DD12" s="100" t="s">
        <v>65</v>
      </c>
      <c r="DE12" s="104">
        <v>0.28299999999999997</v>
      </c>
      <c r="DF12" s="100" t="s">
        <v>63</v>
      </c>
      <c r="DG12" s="103">
        <v>0.35599999999999998</v>
      </c>
      <c r="DI12" s="38">
        <v>9</v>
      </c>
      <c r="DJ12" s="100" t="s">
        <v>74</v>
      </c>
      <c r="DK12" s="101">
        <v>0.59</v>
      </c>
      <c r="DL12" s="100" t="s">
        <v>90</v>
      </c>
      <c r="DM12" s="101">
        <v>0.59299999999999997</v>
      </c>
      <c r="DN12" s="102">
        <v>9</v>
      </c>
      <c r="DO12" s="100" t="s">
        <v>65</v>
      </c>
      <c r="DP12" s="104">
        <v>0.28299999999999997</v>
      </c>
      <c r="DQ12" s="100" t="s">
        <v>61</v>
      </c>
      <c r="DR12" s="103">
        <v>0.157</v>
      </c>
    </row>
    <row r="13" spans="1:122" s="52" customFormat="1" x14ac:dyDescent="0.2">
      <c r="A13" s="52" t="s">
        <v>42</v>
      </c>
      <c r="B13" s="53" t="s">
        <v>43</v>
      </c>
      <c r="C13" s="54">
        <v>10</v>
      </c>
      <c r="D13" s="106" t="s">
        <v>71</v>
      </c>
      <c r="E13" s="107">
        <v>1.028</v>
      </c>
      <c r="F13" s="106" t="s">
        <v>55</v>
      </c>
      <c r="G13" s="107">
        <v>1.103</v>
      </c>
      <c r="H13" s="108">
        <v>10</v>
      </c>
      <c r="I13" s="106" t="s">
        <v>74</v>
      </c>
      <c r="J13" s="109">
        <v>0.59</v>
      </c>
      <c r="K13" s="106" t="s">
        <v>74</v>
      </c>
      <c r="L13" s="109">
        <v>0.59</v>
      </c>
      <c r="M13" s="110"/>
      <c r="N13" s="54">
        <v>10</v>
      </c>
      <c r="O13" s="106" t="s">
        <v>59</v>
      </c>
      <c r="P13" s="107">
        <v>0.96199999999999997</v>
      </c>
      <c r="Q13" s="108">
        <v>10</v>
      </c>
      <c r="R13" s="106" t="s">
        <v>61</v>
      </c>
      <c r="S13" s="109">
        <v>0.157</v>
      </c>
      <c r="U13" s="54">
        <v>10</v>
      </c>
      <c r="V13" s="106" t="s">
        <v>56</v>
      </c>
      <c r="W13" s="107">
        <v>1.0229999999999999</v>
      </c>
      <c r="X13" s="106" t="s">
        <v>82</v>
      </c>
      <c r="Y13" s="107">
        <v>0.85099999999999998</v>
      </c>
      <c r="Z13" s="108">
        <v>10</v>
      </c>
      <c r="AA13" s="106" t="s">
        <v>60</v>
      </c>
      <c r="AB13" s="109">
        <v>0.125</v>
      </c>
      <c r="AC13" s="106" t="s">
        <v>76</v>
      </c>
      <c r="AD13" s="109">
        <v>0.40600000000000003</v>
      </c>
      <c r="AF13" s="54">
        <v>10</v>
      </c>
      <c r="AG13" s="106" t="s">
        <v>54</v>
      </c>
      <c r="AH13" s="107">
        <v>0.94899999999999995</v>
      </c>
      <c r="AI13" s="106" t="s">
        <v>71</v>
      </c>
      <c r="AJ13" s="107">
        <v>1.028</v>
      </c>
      <c r="AK13" s="108">
        <v>10</v>
      </c>
      <c r="AL13" s="106" t="s">
        <v>60</v>
      </c>
      <c r="AM13" s="109">
        <v>0.125</v>
      </c>
      <c r="AN13" s="106" t="s">
        <v>63</v>
      </c>
      <c r="AO13" s="109">
        <v>0.35599999999999998</v>
      </c>
      <c r="AP13" s="111"/>
      <c r="AQ13" s="54">
        <v>10</v>
      </c>
      <c r="AR13" s="106" t="s">
        <v>55</v>
      </c>
      <c r="AS13" s="107">
        <v>1.103</v>
      </c>
      <c r="AT13" s="106" t="s">
        <v>57</v>
      </c>
      <c r="AU13" s="107">
        <v>0.83099999999999996</v>
      </c>
      <c r="AV13" s="108">
        <v>10</v>
      </c>
      <c r="AW13" s="106" t="s">
        <v>78</v>
      </c>
      <c r="AX13" s="109">
        <v>0.30599999999999999</v>
      </c>
      <c r="AY13" s="106" t="s">
        <v>65</v>
      </c>
      <c r="AZ13" s="109">
        <v>0.28299999999999997</v>
      </c>
      <c r="BA13" s="111"/>
      <c r="BB13" s="54">
        <v>10</v>
      </c>
      <c r="BC13" s="106" t="s">
        <v>71</v>
      </c>
      <c r="BD13" s="107">
        <v>1.028</v>
      </c>
      <c r="BE13" s="106" t="s">
        <v>57</v>
      </c>
      <c r="BF13" s="107">
        <v>0.83099999999999996</v>
      </c>
      <c r="BG13" s="108">
        <v>10</v>
      </c>
      <c r="BH13" s="106" t="s">
        <v>76</v>
      </c>
      <c r="BI13" s="109">
        <v>0.40600000000000003</v>
      </c>
      <c r="BJ13" s="106" t="s">
        <v>76</v>
      </c>
      <c r="BK13" s="109">
        <v>0.40600000000000003</v>
      </c>
      <c r="BL13" s="111"/>
      <c r="BM13" s="54">
        <v>10</v>
      </c>
      <c r="BN13" s="106" t="s">
        <v>83</v>
      </c>
      <c r="BO13" s="107">
        <v>0.78100000000000003</v>
      </c>
      <c r="BP13" s="106" t="s">
        <v>71</v>
      </c>
      <c r="BQ13" s="107">
        <v>1.028</v>
      </c>
      <c r="BR13" s="108">
        <v>10</v>
      </c>
      <c r="BS13" s="106" t="s">
        <v>76</v>
      </c>
      <c r="BT13" s="109">
        <v>0.40600000000000003</v>
      </c>
      <c r="BU13" s="106" t="s">
        <v>69</v>
      </c>
      <c r="BV13" s="109">
        <v>0.377</v>
      </c>
      <c r="BW13" s="111"/>
      <c r="BX13" s="52">
        <v>25.8</v>
      </c>
      <c r="BY13" s="108">
        <v>10</v>
      </c>
      <c r="BZ13" s="106" t="s">
        <v>76</v>
      </c>
      <c r="CA13" s="109">
        <v>0.40600000000000003</v>
      </c>
      <c r="CB13" s="106" t="s">
        <v>58</v>
      </c>
      <c r="CC13" s="109">
        <v>0.221</v>
      </c>
      <c r="CD13" s="106" t="s">
        <v>78</v>
      </c>
      <c r="CE13" s="109">
        <v>0.30599999999999999</v>
      </c>
      <c r="CF13" s="106" t="s">
        <v>63</v>
      </c>
      <c r="CG13" s="109">
        <v>0.35599999999999998</v>
      </c>
      <c r="CH13" s="106" t="s">
        <v>78</v>
      </c>
      <c r="CI13" s="109">
        <v>0.30599999999999999</v>
      </c>
      <c r="CJ13" s="106" t="s">
        <v>58</v>
      </c>
      <c r="CK13" s="109">
        <v>0.221</v>
      </c>
      <c r="CM13" s="54">
        <v>10</v>
      </c>
      <c r="CN13" s="106" t="s">
        <v>55</v>
      </c>
      <c r="CO13" s="107">
        <v>1.103</v>
      </c>
      <c r="CP13" s="106" t="s">
        <v>54</v>
      </c>
      <c r="CQ13" s="107">
        <v>0.94899999999999995</v>
      </c>
      <c r="CR13" s="108">
        <v>10</v>
      </c>
      <c r="CS13" s="106" t="s">
        <v>67</v>
      </c>
      <c r="CT13" s="109">
        <v>0.35399999999999998</v>
      </c>
      <c r="CU13" s="106" t="s">
        <v>63</v>
      </c>
      <c r="CV13" s="109">
        <v>0.35599999999999998</v>
      </c>
      <c r="CX13" s="54">
        <v>10</v>
      </c>
      <c r="CY13" s="106" t="s">
        <v>64</v>
      </c>
      <c r="CZ13" s="107">
        <v>0.84299999999999997</v>
      </c>
      <c r="DA13" s="106" t="s">
        <v>55</v>
      </c>
      <c r="DB13" s="107">
        <v>1.103</v>
      </c>
      <c r="DC13" s="108">
        <v>10</v>
      </c>
      <c r="DD13" s="106" t="s">
        <v>58</v>
      </c>
      <c r="DE13" s="112">
        <v>0.221</v>
      </c>
      <c r="DF13" s="106" t="s">
        <v>61</v>
      </c>
      <c r="DG13" s="109">
        <v>0.157</v>
      </c>
      <c r="DI13" s="54">
        <v>10</v>
      </c>
      <c r="DJ13" s="106" t="s">
        <v>57</v>
      </c>
      <c r="DK13" s="107">
        <v>0.83099999999999996</v>
      </c>
      <c r="DL13" s="106" t="s">
        <v>56</v>
      </c>
      <c r="DM13" s="107">
        <v>1.0229999999999999</v>
      </c>
      <c r="DN13" s="108">
        <v>10</v>
      </c>
      <c r="DO13" s="106" t="s">
        <v>65</v>
      </c>
      <c r="DP13" s="112">
        <v>0.28299999999999997</v>
      </c>
      <c r="DQ13" s="106" t="s">
        <v>68</v>
      </c>
      <c r="DR13" s="109">
        <v>0.42</v>
      </c>
    </row>
    <row r="14" spans="1:122" s="5" customFormat="1" x14ac:dyDescent="0.2">
      <c r="A14" s="5" t="s">
        <v>44</v>
      </c>
      <c r="B14" s="47" t="s">
        <v>34</v>
      </c>
      <c r="C14" s="38">
        <v>11</v>
      </c>
      <c r="D14" s="100" t="s">
        <v>80</v>
      </c>
      <c r="E14" s="101">
        <v>0.77400000000000002</v>
      </c>
      <c r="F14" s="100" t="s">
        <v>55</v>
      </c>
      <c r="G14" s="101">
        <v>1.103</v>
      </c>
      <c r="H14" s="102">
        <v>11</v>
      </c>
      <c r="I14" s="100" t="s">
        <v>77</v>
      </c>
      <c r="J14" s="103">
        <v>0.71499999999999997</v>
      </c>
      <c r="K14" s="100" t="s">
        <v>74</v>
      </c>
      <c r="L14" s="103">
        <v>0.59</v>
      </c>
      <c r="M14" s="80"/>
      <c r="N14" s="38">
        <v>11</v>
      </c>
      <c r="O14" s="100" t="s">
        <v>54</v>
      </c>
      <c r="P14" s="101">
        <v>0.94899999999999995</v>
      </c>
      <c r="Q14" s="102">
        <v>11</v>
      </c>
      <c r="R14" s="100" t="s">
        <v>105</v>
      </c>
      <c r="S14" s="103">
        <v>8.5999999999999993E-2</v>
      </c>
      <c r="U14" s="38">
        <v>11</v>
      </c>
      <c r="V14" s="100" t="s">
        <v>89</v>
      </c>
      <c r="W14" s="101">
        <v>0.61599999999999999</v>
      </c>
      <c r="X14" s="100" t="s">
        <v>104</v>
      </c>
      <c r="Y14" s="101">
        <v>0.54300000000000004</v>
      </c>
      <c r="Z14" s="102">
        <v>11</v>
      </c>
      <c r="AA14" s="100" t="s">
        <v>78</v>
      </c>
      <c r="AB14" s="103">
        <v>0.30599999999999999</v>
      </c>
      <c r="AC14" s="100" t="s">
        <v>65</v>
      </c>
      <c r="AD14" s="103">
        <v>0.28299999999999997</v>
      </c>
      <c r="AF14" s="38">
        <v>11</v>
      </c>
      <c r="AG14" s="100" t="s">
        <v>80</v>
      </c>
      <c r="AH14" s="101">
        <v>0.77400000000000002</v>
      </c>
      <c r="AI14" s="100" t="s">
        <v>104</v>
      </c>
      <c r="AJ14" s="101">
        <v>0.54300000000000004</v>
      </c>
      <c r="AK14" s="102">
        <v>11</v>
      </c>
      <c r="AL14" s="100" t="s">
        <v>91</v>
      </c>
      <c r="AM14" s="103">
        <v>0.22500000000000001</v>
      </c>
      <c r="AN14" s="100" t="s">
        <v>65</v>
      </c>
      <c r="AO14" s="103">
        <v>0.28299999999999997</v>
      </c>
      <c r="AP14" s="99"/>
      <c r="AQ14" s="38">
        <v>11</v>
      </c>
      <c r="AR14" s="100" t="s">
        <v>90</v>
      </c>
      <c r="AS14" s="101">
        <v>0.59299999999999997</v>
      </c>
      <c r="AT14" s="100" t="s">
        <v>54</v>
      </c>
      <c r="AU14" s="101">
        <v>0.94899999999999995</v>
      </c>
      <c r="AV14" s="102">
        <v>11</v>
      </c>
      <c r="AW14" s="100" t="s">
        <v>65</v>
      </c>
      <c r="AX14" s="103">
        <v>0.28299999999999997</v>
      </c>
      <c r="AY14" s="100" t="s">
        <v>70</v>
      </c>
      <c r="AZ14" s="103">
        <v>0.437</v>
      </c>
      <c r="BA14" s="99"/>
      <c r="BB14" s="38">
        <v>11</v>
      </c>
      <c r="BC14" s="100" t="s">
        <v>74</v>
      </c>
      <c r="BD14" s="101">
        <v>0.59</v>
      </c>
      <c r="BE14" s="100" t="s">
        <v>83</v>
      </c>
      <c r="BF14" s="101">
        <v>0.78100000000000003</v>
      </c>
      <c r="BG14" s="102">
        <v>11</v>
      </c>
      <c r="BH14" s="100" t="s">
        <v>60</v>
      </c>
      <c r="BI14" s="103">
        <v>0.125</v>
      </c>
      <c r="BJ14" s="100" t="s">
        <v>66</v>
      </c>
      <c r="BK14" s="103">
        <v>0.22500000000000001</v>
      </c>
      <c r="BL14" s="99"/>
      <c r="BM14" s="38">
        <v>11</v>
      </c>
      <c r="BN14" s="100" t="s">
        <v>80</v>
      </c>
      <c r="BO14" s="101">
        <v>0.77400000000000002</v>
      </c>
      <c r="BP14" s="100" t="s">
        <v>82</v>
      </c>
      <c r="BQ14" s="101">
        <v>0.85099999999999998</v>
      </c>
      <c r="BR14" s="102">
        <v>11</v>
      </c>
      <c r="BS14" s="100" t="s">
        <v>63</v>
      </c>
      <c r="BT14" s="103">
        <v>0.35599999999999998</v>
      </c>
      <c r="BU14" s="100" t="s">
        <v>58</v>
      </c>
      <c r="BV14" s="103">
        <v>0.221</v>
      </c>
      <c r="BW14" s="99"/>
      <c r="BX14" s="5">
        <v>30.6</v>
      </c>
      <c r="BY14" s="102">
        <v>11</v>
      </c>
      <c r="BZ14" s="100" t="s">
        <v>66</v>
      </c>
      <c r="CA14" s="103">
        <v>0.22500000000000001</v>
      </c>
      <c r="CB14" s="100" t="s">
        <v>63</v>
      </c>
      <c r="CC14" s="103">
        <v>0.35599999999999998</v>
      </c>
      <c r="CD14" s="100" t="s">
        <v>66</v>
      </c>
      <c r="CE14" s="103">
        <v>0.22500000000000001</v>
      </c>
      <c r="CF14" s="100" t="s">
        <v>63</v>
      </c>
      <c r="CG14" s="103">
        <v>0.35599999999999998</v>
      </c>
      <c r="CH14" s="100" t="s">
        <v>65</v>
      </c>
      <c r="CI14" s="103">
        <v>0.28299999999999997</v>
      </c>
      <c r="CJ14" s="100" t="s">
        <v>76</v>
      </c>
      <c r="CK14" s="103">
        <v>0.40600000000000003</v>
      </c>
      <c r="CM14" s="38">
        <v>11</v>
      </c>
      <c r="CN14" s="100" t="s">
        <v>83</v>
      </c>
      <c r="CO14" s="101">
        <v>0.78100000000000003</v>
      </c>
      <c r="CP14" s="100" t="s">
        <v>74</v>
      </c>
      <c r="CQ14" s="101">
        <v>0.59</v>
      </c>
      <c r="CR14" s="102">
        <v>11</v>
      </c>
      <c r="CS14" s="100" t="s">
        <v>61</v>
      </c>
      <c r="CT14" s="103">
        <v>0.157</v>
      </c>
      <c r="CU14" s="100" t="s">
        <v>65</v>
      </c>
      <c r="CV14" s="103">
        <v>0.28299999999999997</v>
      </c>
      <c r="CX14" s="38">
        <v>11</v>
      </c>
      <c r="CY14" s="100" t="s">
        <v>96</v>
      </c>
      <c r="CZ14" s="101">
        <v>1.0149999999999999</v>
      </c>
      <c r="DA14" s="100" t="s">
        <v>83</v>
      </c>
      <c r="DB14" s="101">
        <v>0.78100000000000003</v>
      </c>
      <c r="DC14" s="102">
        <v>11</v>
      </c>
      <c r="DD14" s="100" t="s">
        <v>65</v>
      </c>
      <c r="DE14" s="104">
        <v>0.28299999999999997</v>
      </c>
      <c r="DF14" s="100" t="s">
        <v>65</v>
      </c>
      <c r="DG14" s="103">
        <v>0.28299999999999997</v>
      </c>
      <c r="DI14" s="38">
        <v>11</v>
      </c>
      <c r="DJ14" s="100" t="s">
        <v>74</v>
      </c>
      <c r="DK14" s="101">
        <v>0.59</v>
      </c>
      <c r="DL14" s="100" t="s">
        <v>54</v>
      </c>
      <c r="DM14" s="101">
        <v>0.94899999999999995</v>
      </c>
      <c r="DN14" s="102">
        <v>11</v>
      </c>
      <c r="DO14" s="100" t="s">
        <v>66</v>
      </c>
      <c r="DP14" s="104">
        <v>0.22500000000000001</v>
      </c>
      <c r="DQ14" s="100" t="s">
        <v>58</v>
      </c>
      <c r="DR14" s="103">
        <v>0.221</v>
      </c>
    </row>
    <row r="15" spans="1:122" s="5" customFormat="1" x14ac:dyDescent="0.2">
      <c r="A15" s="5" t="s">
        <v>45</v>
      </c>
      <c r="B15" s="47" t="s">
        <v>34</v>
      </c>
      <c r="C15" s="38">
        <v>12</v>
      </c>
      <c r="D15" s="100" t="s">
        <v>82</v>
      </c>
      <c r="E15" s="101">
        <v>0.85099999999999998</v>
      </c>
      <c r="F15" s="100" t="s">
        <v>85</v>
      </c>
      <c r="G15" s="101">
        <v>0.73099999999999998</v>
      </c>
      <c r="H15" s="102">
        <v>12</v>
      </c>
      <c r="I15" s="100" t="s">
        <v>55</v>
      </c>
      <c r="J15" s="103">
        <v>1.103</v>
      </c>
      <c r="K15" s="100" t="s">
        <v>55</v>
      </c>
      <c r="L15" s="103">
        <v>1.103</v>
      </c>
      <c r="M15" s="80"/>
      <c r="N15" s="38">
        <v>12</v>
      </c>
      <c r="O15" s="100" t="s">
        <v>85</v>
      </c>
      <c r="P15" s="101">
        <v>0.73099999999999998</v>
      </c>
      <c r="Q15" s="102">
        <v>12</v>
      </c>
      <c r="R15" s="100" t="s">
        <v>65</v>
      </c>
      <c r="S15" s="103">
        <v>0.28299999999999997</v>
      </c>
      <c r="U15" s="38">
        <v>12</v>
      </c>
      <c r="V15" s="100" t="s">
        <v>89</v>
      </c>
      <c r="W15" s="101">
        <v>0.61599999999999999</v>
      </c>
      <c r="X15" s="100" t="s">
        <v>54</v>
      </c>
      <c r="Y15" s="101">
        <v>0.94899999999999995</v>
      </c>
      <c r="Z15" s="102">
        <v>12</v>
      </c>
      <c r="AA15" s="100" t="s">
        <v>91</v>
      </c>
      <c r="AB15" s="103">
        <v>0.22500000000000001</v>
      </c>
      <c r="AC15" s="100" t="s">
        <v>65</v>
      </c>
      <c r="AD15" s="103">
        <v>0.28299999999999997</v>
      </c>
      <c r="AF15" s="38">
        <v>12</v>
      </c>
      <c r="AG15" s="100" t="s">
        <v>82</v>
      </c>
      <c r="AH15" s="101">
        <v>0.85099999999999998</v>
      </c>
      <c r="AI15" s="100" t="s">
        <v>55</v>
      </c>
      <c r="AJ15" s="101">
        <v>1.103</v>
      </c>
      <c r="AK15" s="102">
        <v>12</v>
      </c>
      <c r="AL15" s="100" t="s">
        <v>65</v>
      </c>
      <c r="AM15" s="103">
        <v>0.28299999999999997</v>
      </c>
      <c r="AN15" s="100" t="s">
        <v>76</v>
      </c>
      <c r="AO15" s="103">
        <v>0.40600000000000003</v>
      </c>
      <c r="AP15" s="99"/>
      <c r="AQ15" s="38">
        <v>12</v>
      </c>
      <c r="AR15" s="100" t="s">
        <v>83</v>
      </c>
      <c r="AS15" s="101">
        <v>0.78100000000000003</v>
      </c>
      <c r="AT15" s="100" t="s">
        <v>55</v>
      </c>
      <c r="AU15" s="101">
        <v>1.103</v>
      </c>
      <c r="AV15" s="102">
        <v>12</v>
      </c>
      <c r="AW15" s="100" t="s">
        <v>67</v>
      </c>
      <c r="AX15" s="103">
        <v>0.35399999999999998</v>
      </c>
      <c r="AY15" s="100" t="s">
        <v>69</v>
      </c>
      <c r="AZ15" s="103">
        <v>0.377</v>
      </c>
      <c r="BA15" s="99"/>
      <c r="BB15" s="38">
        <v>12</v>
      </c>
      <c r="BC15" s="100" t="s">
        <v>82</v>
      </c>
      <c r="BD15" s="101">
        <v>0.85099999999999998</v>
      </c>
      <c r="BE15" s="100" t="s">
        <v>55</v>
      </c>
      <c r="BF15" s="101">
        <v>1.103</v>
      </c>
      <c r="BG15" s="102">
        <v>12</v>
      </c>
      <c r="BH15" s="100" t="s">
        <v>58</v>
      </c>
      <c r="BI15" s="103">
        <v>0.221</v>
      </c>
      <c r="BJ15" s="100" t="s">
        <v>76</v>
      </c>
      <c r="BK15" s="103">
        <v>0.40600000000000003</v>
      </c>
      <c r="BL15" s="99"/>
      <c r="BM15" s="38">
        <v>12</v>
      </c>
      <c r="BN15" s="100" t="s">
        <v>57</v>
      </c>
      <c r="BO15" s="101">
        <v>0.83099999999999996</v>
      </c>
      <c r="BP15" s="100" t="s">
        <v>64</v>
      </c>
      <c r="BQ15" s="101">
        <v>0.84299999999999997</v>
      </c>
      <c r="BR15" s="102">
        <v>12</v>
      </c>
      <c r="BS15" s="100" t="s">
        <v>65</v>
      </c>
      <c r="BT15" s="103">
        <v>0.28299999999999997</v>
      </c>
      <c r="BU15" s="100" t="s">
        <v>65</v>
      </c>
      <c r="BV15" s="103">
        <v>0.28299999999999997</v>
      </c>
      <c r="BW15" s="99"/>
      <c r="BX15" s="5">
        <v>25.5</v>
      </c>
      <c r="BY15" s="102">
        <v>12</v>
      </c>
      <c r="BZ15" s="100" t="s">
        <v>104</v>
      </c>
      <c r="CA15" s="103">
        <v>0.54300000000000004</v>
      </c>
      <c r="CB15" s="100" t="s">
        <v>76</v>
      </c>
      <c r="CC15" s="103">
        <v>0.40600000000000003</v>
      </c>
      <c r="CD15" s="100" t="s">
        <v>65</v>
      </c>
      <c r="CE15" s="103">
        <v>0.28299999999999997</v>
      </c>
      <c r="CF15" s="100" t="s">
        <v>78</v>
      </c>
      <c r="CG15" s="103">
        <v>0.30599999999999999</v>
      </c>
      <c r="CH15" s="100" t="s">
        <v>63</v>
      </c>
      <c r="CI15" s="103">
        <v>0.35599999999999998</v>
      </c>
      <c r="CJ15" s="100" t="s">
        <v>63</v>
      </c>
      <c r="CK15" s="103">
        <v>0.35599999999999998</v>
      </c>
      <c r="CM15" s="38">
        <v>12</v>
      </c>
      <c r="CN15" s="100" t="s">
        <v>74</v>
      </c>
      <c r="CO15" s="101">
        <v>0.59</v>
      </c>
      <c r="CP15" s="100" t="s">
        <v>54</v>
      </c>
      <c r="CQ15" s="101">
        <v>0.94899999999999995</v>
      </c>
      <c r="CR15" s="102">
        <v>12</v>
      </c>
      <c r="CS15" s="100" t="s">
        <v>65</v>
      </c>
      <c r="CT15" s="103">
        <v>0.28299999999999997</v>
      </c>
      <c r="CU15" s="100" t="s">
        <v>63</v>
      </c>
      <c r="CV15" s="103">
        <v>0.35599999999999998</v>
      </c>
      <c r="CX15" s="38">
        <v>12</v>
      </c>
      <c r="CY15" s="100" t="s">
        <v>84</v>
      </c>
      <c r="CZ15" s="101">
        <v>0.56599999999999995</v>
      </c>
      <c r="DA15" s="100" t="s">
        <v>57</v>
      </c>
      <c r="DB15" s="101">
        <v>0.83099999999999996</v>
      </c>
      <c r="DC15" s="102">
        <v>12</v>
      </c>
      <c r="DD15" s="100" t="s">
        <v>106</v>
      </c>
      <c r="DE15" s="104">
        <v>0.28299999999999997</v>
      </c>
      <c r="DF15" s="100" t="s">
        <v>68</v>
      </c>
      <c r="DG15" s="103">
        <v>0.42</v>
      </c>
      <c r="DI15" s="38">
        <v>12</v>
      </c>
      <c r="DJ15" s="100" t="s">
        <v>54</v>
      </c>
      <c r="DK15" s="101">
        <v>0.94899999999999995</v>
      </c>
      <c r="DL15" s="100" t="s">
        <v>72</v>
      </c>
      <c r="DM15" s="101">
        <v>1.1619999999999999</v>
      </c>
      <c r="DN15" s="102">
        <v>12</v>
      </c>
      <c r="DO15" s="100" t="s">
        <v>65</v>
      </c>
      <c r="DP15" s="104">
        <v>0.28299999999999997</v>
      </c>
      <c r="DQ15" s="100" t="s">
        <v>70</v>
      </c>
      <c r="DR15" s="103">
        <v>0.437</v>
      </c>
    </row>
    <row r="16" spans="1:122" s="5" customFormat="1" x14ac:dyDescent="0.2">
      <c r="A16" s="5" t="s">
        <v>46</v>
      </c>
      <c r="B16" s="47" t="s">
        <v>34</v>
      </c>
      <c r="C16" s="38">
        <v>13</v>
      </c>
      <c r="D16" s="100" t="s">
        <v>89</v>
      </c>
      <c r="E16" s="101">
        <v>0.61599999999999999</v>
      </c>
      <c r="F16" s="100" t="s">
        <v>102</v>
      </c>
      <c r="G16" s="101">
        <v>0.67600000000000005</v>
      </c>
      <c r="H16" s="102">
        <v>13</v>
      </c>
      <c r="I16" s="100" t="s">
        <v>90</v>
      </c>
      <c r="J16" s="103">
        <v>0.59299999999999997</v>
      </c>
      <c r="K16" s="100" t="s">
        <v>102</v>
      </c>
      <c r="L16" s="103">
        <v>0.67600000000000005</v>
      </c>
      <c r="M16" s="80"/>
      <c r="N16" s="38">
        <v>13</v>
      </c>
      <c r="O16" s="100" t="s">
        <v>85</v>
      </c>
      <c r="P16" s="101">
        <v>0.73099999999999998</v>
      </c>
      <c r="Q16" s="102">
        <v>13</v>
      </c>
      <c r="R16" s="100" t="s">
        <v>61</v>
      </c>
      <c r="S16" s="103">
        <v>0.157</v>
      </c>
      <c r="U16" s="38">
        <v>13</v>
      </c>
      <c r="V16" s="100" t="s">
        <v>55</v>
      </c>
      <c r="W16" s="101">
        <v>1.103</v>
      </c>
      <c r="X16" s="100" t="s">
        <v>85</v>
      </c>
      <c r="Y16" s="101">
        <v>0.73099999999999998</v>
      </c>
      <c r="Z16" s="102">
        <v>13</v>
      </c>
      <c r="AA16" s="100" t="s">
        <v>76</v>
      </c>
      <c r="AB16" s="103">
        <v>0.40600000000000003</v>
      </c>
      <c r="AC16" s="100" t="s">
        <v>78</v>
      </c>
      <c r="AD16" s="103">
        <v>0.30599999999999999</v>
      </c>
      <c r="AF16" s="38">
        <v>13</v>
      </c>
      <c r="AG16" s="100" t="s">
        <v>54</v>
      </c>
      <c r="AH16" s="101">
        <v>0.94899999999999995</v>
      </c>
      <c r="AI16" s="100" t="s">
        <v>80</v>
      </c>
      <c r="AJ16" s="101">
        <v>0.77400000000000002</v>
      </c>
      <c r="AK16" s="102">
        <v>13</v>
      </c>
      <c r="AL16" s="100" t="s">
        <v>65</v>
      </c>
      <c r="AM16" s="103">
        <v>0.28299999999999997</v>
      </c>
      <c r="AN16" s="100" t="s">
        <v>63</v>
      </c>
      <c r="AO16" s="103">
        <v>0.35599999999999998</v>
      </c>
      <c r="AP16" s="99"/>
      <c r="AQ16" s="38">
        <v>13</v>
      </c>
      <c r="AR16" s="100" t="s">
        <v>72</v>
      </c>
      <c r="AS16" s="101">
        <v>1.1619999999999999</v>
      </c>
      <c r="AT16" s="100" t="s">
        <v>85</v>
      </c>
      <c r="AU16" s="101">
        <v>0.73099999999999998</v>
      </c>
      <c r="AV16" s="102">
        <v>13</v>
      </c>
      <c r="AW16" s="100" t="s">
        <v>65</v>
      </c>
      <c r="AX16" s="103">
        <v>0.28299999999999997</v>
      </c>
      <c r="AY16" s="100" t="s">
        <v>78</v>
      </c>
      <c r="AZ16" s="103">
        <v>0.30599999999999999</v>
      </c>
      <c r="BA16" s="99"/>
      <c r="BB16" s="38">
        <v>13</v>
      </c>
      <c r="BC16" s="100" t="s">
        <v>85</v>
      </c>
      <c r="BD16" s="101">
        <v>0.73099999999999998</v>
      </c>
      <c r="BE16" s="100" t="s">
        <v>90</v>
      </c>
      <c r="BF16" s="101">
        <v>0.59299999999999997</v>
      </c>
      <c r="BG16" s="102">
        <v>13</v>
      </c>
      <c r="BH16" s="100" t="s">
        <v>67</v>
      </c>
      <c r="BI16" s="103">
        <v>0.35399999999999998</v>
      </c>
      <c r="BJ16" s="100" t="s">
        <v>76</v>
      </c>
      <c r="BK16" s="103">
        <v>0.40600000000000003</v>
      </c>
      <c r="BL16" s="99"/>
      <c r="BM16" s="38">
        <v>13</v>
      </c>
      <c r="BN16" s="100" t="s">
        <v>80</v>
      </c>
      <c r="BO16" s="101">
        <v>0.77400000000000002</v>
      </c>
      <c r="BP16" s="100" t="s">
        <v>55</v>
      </c>
      <c r="BQ16" s="101">
        <v>1.103</v>
      </c>
      <c r="BR16" s="102">
        <v>13</v>
      </c>
      <c r="BS16" s="100" t="s">
        <v>60</v>
      </c>
      <c r="BT16" s="103">
        <v>0.125</v>
      </c>
      <c r="BU16" s="100" t="s">
        <v>76</v>
      </c>
      <c r="BV16" s="103">
        <v>0.40600000000000003</v>
      </c>
      <c r="BW16" s="99"/>
      <c r="BX16" s="5">
        <v>30.6</v>
      </c>
      <c r="BY16" s="102">
        <v>13</v>
      </c>
      <c r="BZ16" s="100" t="s">
        <v>67</v>
      </c>
      <c r="CA16" s="103">
        <v>0.35399999999999998</v>
      </c>
      <c r="CB16" s="100" t="s">
        <v>88</v>
      </c>
      <c r="CC16" s="103">
        <v>0.32600000000000001</v>
      </c>
      <c r="CD16" s="100" t="s">
        <v>63</v>
      </c>
      <c r="CE16" s="103">
        <v>0.35599999999999998</v>
      </c>
      <c r="CF16" s="100" t="s">
        <v>65</v>
      </c>
      <c r="CG16" s="103">
        <v>0.28299999999999997</v>
      </c>
      <c r="CH16" s="100" t="s">
        <v>91</v>
      </c>
      <c r="CI16" s="103">
        <v>0.22500000000000001</v>
      </c>
      <c r="CJ16" s="100" t="s">
        <v>70</v>
      </c>
      <c r="CK16" s="103">
        <v>0.437</v>
      </c>
      <c r="CM16" s="38">
        <v>13</v>
      </c>
      <c r="CN16" s="100" t="s">
        <v>55</v>
      </c>
      <c r="CO16" s="101">
        <v>1.103</v>
      </c>
      <c r="CP16" s="100" t="s">
        <v>72</v>
      </c>
      <c r="CQ16" s="101">
        <v>1.1619999999999999</v>
      </c>
      <c r="CR16" s="102">
        <v>13</v>
      </c>
      <c r="CS16" s="100" t="s">
        <v>76</v>
      </c>
      <c r="CT16" s="103">
        <v>0.40600000000000003</v>
      </c>
      <c r="CU16" s="100" t="s">
        <v>65</v>
      </c>
      <c r="CV16" s="103">
        <v>0.28299999999999997</v>
      </c>
      <c r="CX16" s="38">
        <v>13</v>
      </c>
      <c r="CY16" s="100" t="s">
        <v>74</v>
      </c>
      <c r="CZ16" s="101">
        <v>0.59</v>
      </c>
      <c r="DA16" s="100" t="s">
        <v>82</v>
      </c>
      <c r="DB16" s="101">
        <v>0.85099999999999998</v>
      </c>
      <c r="DC16" s="102">
        <v>13</v>
      </c>
      <c r="DD16" s="100" t="s">
        <v>69</v>
      </c>
      <c r="DE16" s="104">
        <v>0.377</v>
      </c>
      <c r="DF16" s="100" t="s">
        <v>69</v>
      </c>
      <c r="DG16" s="103">
        <v>0.377</v>
      </c>
      <c r="DI16" s="38">
        <v>13</v>
      </c>
      <c r="DJ16" s="100" t="s">
        <v>83</v>
      </c>
      <c r="DK16" s="101">
        <v>0.78100000000000003</v>
      </c>
      <c r="DL16" s="100" t="s">
        <v>90</v>
      </c>
      <c r="DM16" s="101">
        <v>0.59299999999999997</v>
      </c>
      <c r="DN16" s="102">
        <v>13</v>
      </c>
      <c r="DO16" s="100" t="s">
        <v>65</v>
      </c>
      <c r="DP16" s="104">
        <v>0.28299999999999997</v>
      </c>
      <c r="DQ16" s="100" t="s">
        <v>60</v>
      </c>
      <c r="DR16" s="103">
        <v>0.125</v>
      </c>
    </row>
    <row r="17" spans="1:122" s="5" customFormat="1" x14ac:dyDescent="0.2">
      <c r="A17" s="5" t="s">
        <v>47</v>
      </c>
      <c r="B17" s="47" t="s">
        <v>34</v>
      </c>
      <c r="C17" s="38">
        <v>14</v>
      </c>
      <c r="D17" s="100" t="s">
        <v>55</v>
      </c>
      <c r="E17" s="101">
        <v>1.103</v>
      </c>
      <c r="F17" s="100" t="s">
        <v>54</v>
      </c>
      <c r="G17" s="101">
        <v>0.94899999999999995</v>
      </c>
      <c r="H17" s="102">
        <v>14</v>
      </c>
      <c r="I17" s="100" t="s">
        <v>90</v>
      </c>
      <c r="J17" s="103">
        <v>0.59299999999999997</v>
      </c>
      <c r="K17" s="100" t="s">
        <v>54</v>
      </c>
      <c r="L17" s="103">
        <v>0.94899999999999995</v>
      </c>
      <c r="M17" s="80"/>
      <c r="N17" s="38">
        <v>14</v>
      </c>
      <c r="O17" s="100" t="s">
        <v>62</v>
      </c>
      <c r="P17" s="101">
        <v>0.83299999999999996</v>
      </c>
      <c r="Q17" s="102">
        <v>14</v>
      </c>
      <c r="R17" s="100" t="s">
        <v>95</v>
      </c>
      <c r="S17" s="103">
        <v>0.125</v>
      </c>
      <c r="U17" s="38">
        <v>14</v>
      </c>
      <c r="V17" s="100" t="s">
        <v>54</v>
      </c>
      <c r="W17" s="101">
        <v>0.94899999999999995</v>
      </c>
      <c r="X17" s="100" t="s">
        <v>55</v>
      </c>
      <c r="Y17" s="101">
        <v>1.103</v>
      </c>
      <c r="Z17" s="102">
        <v>14</v>
      </c>
      <c r="AA17" s="100" t="s">
        <v>107</v>
      </c>
      <c r="AB17" s="103">
        <v>0.41199999999999998</v>
      </c>
      <c r="AC17" s="100" t="s">
        <v>65</v>
      </c>
      <c r="AD17" s="103">
        <v>0.28299999999999997</v>
      </c>
      <c r="AF17" s="38">
        <v>14</v>
      </c>
      <c r="AG17" s="100" t="s">
        <v>90</v>
      </c>
      <c r="AH17" s="101">
        <v>0.59299999999999997</v>
      </c>
      <c r="AI17" s="100" t="s">
        <v>55</v>
      </c>
      <c r="AJ17" s="101">
        <v>1.103</v>
      </c>
      <c r="AK17" s="102">
        <v>14</v>
      </c>
      <c r="AL17" s="100" t="s">
        <v>91</v>
      </c>
      <c r="AM17" s="103">
        <v>0.22500000000000001</v>
      </c>
      <c r="AN17" s="100" t="s">
        <v>76</v>
      </c>
      <c r="AO17" s="103">
        <v>0.40600000000000003</v>
      </c>
      <c r="AP17" s="99"/>
      <c r="AQ17" s="38">
        <v>14</v>
      </c>
      <c r="AR17" s="100" t="s">
        <v>57</v>
      </c>
      <c r="AS17" s="101">
        <v>0.83099999999999996</v>
      </c>
      <c r="AT17" s="100" t="s">
        <v>83</v>
      </c>
      <c r="AU17" s="101">
        <v>0.78100000000000003</v>
      </c>
      <c r="AV17" s="102">
        <v>14</v>
      </c>
      <c r="AW17" s="100" t="s">
        <v>66</v>
      </c>
      <c r="AX17" s="103">
        <v>0.22500000000000001</v>
      </c>
      <c r="AY17" s="100" t="s">
        <v>60</v>
      </c>
      <c r="AZ17" s="103">
        <v>0.125</v>
      </c>
      <c r="BA17" s="99"/>
      <c r="BB17" s="38">
        <v>14</v>
      </c>
      <c r="BC17" s="100" t="s">
        <v>72</v>
      </c>
      <c r="BD17" s="101">
        <v>1.1619999999999999</v>
      </c>
      <c r="BE17" s="100" t="s">
        <v>55</v>
      </c>
      <c r="BF17" s="101">
        <v>1.103</v>
      </c>
      <c r="BG17" s="102">
        <v>14</v>
      </c>
      <c r="BH17" s="100" t="s">
        <v>63</v>
      </c>
      <c r="BI17" s="103">
        <v>0.35599999999999998</v>
      </c>
      <c r="BJ17" s="100" t="s">
        <v>63</v>
      </c>
      <c r="BK17" s="103">
        <v>0.35599999999999998</v>
      </c>
      <c r="BL17" s="99"/>
      <c r="BM17" s="38">
        <v>14</v>
      </c>
      <c r="BN17" s="100" t="s">
        <v>64</v>
      </c>
      <c r="BO17" s="101">
        <v>0.84299999999999997</v>
      </c>
      <c r="BP17" s="100" t="s">
        <v>54</v>
      </c>
      <c r="BQ17" s="101">
        <v>0.94899999999999995</v>
      </c>
      <c r="BR17" s="102">
        <v>14</v>
      </c>
      <c r="BS17" s="100" t="s">
        <v>63</v>
      </c>
      <c r="BT17" s="103">
        <v>0.35599999999999998</v>
      </c>
      <c r="BU17" s="100" t="s">
        <v>67</v>
      </c>
      <c r="BV17" s="103">
        <v>0.35399999999999998</v>
      </c>
      <c r="BW17" s="99"/>
      <c r="BX17" s="5">
        <v>28.7</v>
      </c>
      <c r="BY17" s="102">
        <v>14</v>
      </c>
      <c r="BZ17" s="100" t="s">
        <v>69</v>
      </c>
      <c r="CA17" s="103">
        <v>0.377</v>
      </c>
      <c r="CB17" s="100" t="s">
        <v>70</v>
      </c>
      <c r="CC17" s="103">
        <v>0.437</v>
      </c>
      <c r="CD17" s="100" t="s">
        <v>95</v>
      </c>
      <c r="CE17" s="103">
        <v>0.125</v>
      </c>
      <c r="CF17" s="100" t="s">
        <v>69</v>
      </c>
      <c r="CG17" s="103">
        <v>0.377</v>
      </c>
      <c r="CH17" s="100" t="s">
        <v>70</v>
      </c>
      <c r="CI17" s="103">
        <v>0.437</v>
      </c>
      <c r="CJ17" s="100" t="s">
        <v>91</v>
      </c>
      <c r="CK17" s="103">
        <v>0.22500000000000001</v>
      </c>
      <c r="CM17" s="38">
        <v>14</v>
      </c>
      <c r="CN17" s="100" t="s">
        <v>72</v>
      </c>
      <c r="CO17" s="101">
        <v>1.1619999999999999</v>
      </c>
      <c r="CP17" s="100" t="s">
        <v>57</v>
      </c>
      <c r="CQ17" s="101">
        <v>0.83099999999999996</v>
      </c>
      <c r="CR17" s="102">
        <v>14</v>
      </c>
      <c r="CS17" s="100" t="s">
        <v>65</v>
      </c>
      <c r="CT17" s="103">
        <v>0.28299999999999997</v>
      </c>
      <c r="CU17" s="100" t="s">
        <v>66</v>
      </c>
      <c r="CV17" s="103">
        <v>0.22500000000000001</v>
      </c>
      <c r="CX17" s="38">
        <v>14</v>
      </c>
      <c r="CY17" s="100" t="s">
        <v>57</v>
      </c>
      <c r="CZ17" s="101">
        <v>0.83099999999999996</v>
      </c>
      <c r="DA17" s="100" t="s">
        <v>71</v>
      </c>
      <c r="DB17" s="101">
        <v>1.028</v>
      </c>
      <c r="DC17" s="102">
        <v>14</v>
      </c>
      <c r="DD17" s="100" t="s">
        <v>106</v>
      </c>
      <c r="DE17" s="104">
        <v>0.28299999999999997</v>
      </c>
      <c r="DF17" s="100" t="s">
        <v>68</v>
      </c>
      <c r="DG17" s="103">
        <v>0.42</v>
      </c>
      <c r="DI17" s="38">
        <v>14</v>
      </c>
      <c r="DJ17" s="100" t="s">
        <v>64</v>
      </c>
      <c r="DK17" s="101">
        <v>0.84299999999999997</v>
      </c>
      <c r="DL17" s="100" t="s">
        <v>96</v>
      </c>
      <c r="DM17" s="101">
        <v>1.0149999999999999</v>
      </c>
      <c r="DN17" s="102">
        <v>14</v>
      </c>
      <c r="DO17" s="100" t="s">
        <v>63</v>
      </c>
      <c r="DP17" s="104">
        <v>0.35599999999999998</v>
      </c>
      <c r="DQ17" s="100" t="s">
        <v>61</v>
      </c>
      <c r="DR17" s="103">
        <v>0.157</v>
      </c>
    </row>
    <row r="18" spans="1:122" x14ac:dyDescent="0.25">
      <c r="M18" s="80"/>
      <c r="BU18" s="5" t="s">
        <v>108</v>
      </c>
      <c r="CB18" s="5"/>
      <c r="CC18" s="5"/>
      <c r="CD18" s="5"/>
      <c r="CE18" s="5"/>
    </row>
    <row r="19" spans="1:122" ht="15.75" thickBot="1" x14ac:dyDescent="0.3">
      <c r="A19" s="71"/>
      <c r="C19" s="6" t="s">
        <v>1</v>
      </c>
      <c r="D19" s="79" t="s">
        <v>51</v>
      </c>
      <c r="E19" s="82" t="s">
        <v>51</v>
      </c>
      <c r="N19" s="14" t="s">
        <v>6</v>
      </c>
      <c r="O19" s="6" t="s">
        <v>50</v>
      </c>
      <c r="P19" s="79" t="s">
        <v>51</v>
      </c>
      <c r="Q19" s="81"/>
      <c r="S19" s="82" t="s">
        <v>51</v>
      </c>
      <c r="U19" s="12" t="s">
        <v>7</v>
      </c>
      <c r="V19" s="79" t="s">
        <v>51</v>
      </c>
      <c r="W19" s="82" t="s">
        <v>51</v>
      </c>
      <c r="AF19" s="13" t="s">
        <v>8</v>
      </c>
      <c r="AG19" s="79" t="s">
        <v>51</v>
      </c>
      <c r="AH19" s="82" t="s">
        <v>51</v>
      </c>
      <c r="AQ19" s="12" t="s">
        <v>9</v>
      </c>
      <c r="AR19" s="79" t="s">
        <v>51</v>
      </c>
      <c r="AS19" s="82" t="s">
        <v>51</v>
      </c>
      <c r="BB19" s="14" t="s">
        <v>10</v>
      </c>
      <c r="BC19" s="79" t="s">
        <v>51</v>
      </c>
      <c r="BD19" s="82" t="s">
        <v>51</v>
      </c>
      <c r="BM19" s="12" t="s">
        <v>12</v>
      </c>
      <c r="BN19" s="79" t="s">
        <v>51</v>
      </c>
      <c r="BO19" s="82" t="s">
        <v>51</v>
      </c>
      <c r="BY19" s="81"/>
      <c r="BZ19" s="83" t="s">
        <v>25</v>
      </c>
      <c r="CA19" s="85" t="s">
        <v>26</v>
      </c>
      <c r="CB19" s="87" t="s">
        <v>27</v>
      </c>
      <c r="CC19" s="89" t="s">
        <v>28</v>
      </c>
      <c r="CD19" s="91" t="s">
        <v>29</v>
      </c>
      <c r="CE19" s="93" t="s">
        <v>30</v>
      </c>
      <c r="CM19" s="14" t="s">
        <v>13</v>
      </c>
      <c r="CN19" s="79" t="s">
        <v>51</v>
      </c>
      <c r="CO19" s="82" t="s">
        <v>51</v>
      </c>
      <c r="CX19" s="12" t="s">
        <v>15</v>
      </c>
      <c r="CY19" s="79" t="s">
        <v>51</v>
      </c>
      <c r="CZ19" s="82" t="s">
        <v>51</v>
      </c>
      <c r="DI19" s="12" t="s">
        <v>15</v>
      </c>
      <c r="DJ19" s="79" t="s">
        <v>51</v>
      </c>
      <c r="DK19" s="82" t="s">
        <v>51</v>
      </c>
    </row>
    <row r="20" spans="1:122" x14ac:dyDescent="0.25">
      <c r="C20" s="114" t="s">
        <v>19</v>
      </c>
      <c r="D20" s="25" t="s">
        <v>22</v>
      </c>
      <c r="E20" s="115" t="s">
        <v>23</v>
      </c>
      <c r="N20" s="25" t="s">
        <v>22</v>
      </c>
      <c r="O20" s="95" t="s">
        <v>52</v>
      </c>
      <c r="P20" s="96" t="s">
        <v>53</v>
      </c>
      <c r="Q20" s="97" t="s">
        <v>23</v>
      </c>
      <c r="R20" s="95" t="s">
        <v>52</v>
      </c>
      <c r="S20" s="98" t="s">
        <v>53</v>
      </c>
      <c r="U20" s="114" t="s">
        <v>19</v>
      </c>
      <c r="V20" s="25" t="s">
        <v>22</v>
      </c>
      <c r="W20" s="115" t="s">
        <v>23</v>
      </c>
      <c r="AF20" s="114" t="s">
        <v>19</v>
      </c>
      <c r="AG20" s="25" t="s">
        <v>22</v>
      </c>
      <c r="AH20" s="115" t="s">
        <v>23</v>
      </c>
      <c r="AQ20" s="114" t="s">
        <v>19</v>
      </c>
      <c r="AR20" s="25" t="s">
        <v>22</v>
      </c>
      <c r="AS20" s="115" t="s">
        <v>23</v>
      </c>
      <c r="BB20" s="114" t="s">
        <v>19</v>
      </c>
      <c r="BC20" s="25" t="s">
        <v>22</v>
      </c>
      <c r="BD20" s="115" t="s">
        <v>23</v>
      </c>
      <c r="BM20" s="114" t="s">
        <v>19</v>
      </c>
      <c r="BN20" s="25" t="s">
        <v>22</v>
      </c>
      <c r="BO20" s="115" t="s">
        <v>23</v>
      </c>
      <c r="BY20" s="97" t="s">
        <v>23</v>
      </c>
      <c r="BZ20" s="98" t="s">
        <v>53</v>
      </c>
      <c r="CA20" s="98" t="s">
        <v>53</v>
      </c>
      <c r="CB20" s="98" t="s">
        <v>53</v>
      </c>
      <c r="CC20" s="98" t="s">
        <v>53</v>
      </c>
      <c r="CD20" s="98" t="s">
        <v>53</v>
      </c>
      <c r="CE20" s="98" t="s">
        <v>53</v>
      </c>
      <c r="CM20" s="114" t="s">
        <v>19</v>
      </c>
      <c r="CN20" s="25" t="s">
        <v>22</v>
      </c>
      <c r="CO20" s="115" t="s">
        <v>23</v>
      </c>
      <c r="CX20" s="114" t="s">
        <v>19</v>
      </c>
      <c r="CY20" s="25" t="s">
        <v>22</v>
      </c>
      <c r="CZ20" s="115" t="s">
        <v>23</v>
      </c>
      <c r="DI20" s="114" t="s">
        <v>19</v>
      </c>
      <c r="DJ20" s="25" t="s">
        <v>22</v>
      </c>
      <c r="DK20" s="115" t="s">
        <v>23</v>
      </c>
    </row>
    <row r="21" spans="1:122" s="5" customFormat="1" x14ac:dyDescent="0.2">
      <c r="B21" s="47" t="s">
        <v>34</v>
      </c>
      <c r="C21" s="116">
        <v>2</v>
      </c>
      <c r="D21" s="117">
        <f>AVERAGE(E5,G5)</f>
        <v>0.94899999999999995</v>
      </c>
      <c r="E21" s="104">
        <f>AVERAGE(J5,L5)</f>
        <v>0.98599999999999999</v>
      </c>
      <c r="N21" s="38">
        <v>2</v>
      </c>
      <c r="O21" s="100" t="s">
        <v>74</v>
      </c>
      <c r="P21" s="101">
        <v>0.59</v>
      </c>
      <c r="Q21" s="102">
        <v>2</v>
      </c>
      <c r="R21" s="100" t="s">
        <v>79</v>
      </c>
      <c r="S21" s="103">
        <v>6.9000000000000006E-2</v>
      </c>
      <c r="T21" s="113"/>
      <c r="U21" s="116">
        <v>2</v>
      </c>
      <c r="V21" s="117">
        <f>AVERAGE(W5,Y5)</f>
        <v>0.90100000000000002</v>
      </c>
      <c r="W21" s="104">
        <f>AVERAGE(AB5,AD5)</f>
        <v>0.23249999999999998</v>
      </c>
      <c r="AF21" s="116">
        <v>2</v>
      </c>
      <c r="AG21" s="117">
        <f>AVERAGE(AH5,AJ5)</f>
        <v>0.83199999999999996</v>
      </c>
      <c r="AH21" s="104">
        <f>AVERAGE(AM5,AO5)</f>
        <v>0.39150000000000001</v>
      </c>
      <c r="AQ21" s="116">
        <v>2</v>
      </c>
      <c r="AR21" s="117">
        <f>AVERAGE(AS5,AU5)</f>
        <v>0.81600000000000006</v>
      </c>
      <c r="AS21" s="104">
        <f>AVERAGE(AX5,AZ5)</f>
        <v>0.30599999999999999</v>
      </c>
      <c r="BB21" s="116">
        <v>2</v>
      </c>
      <c r="BC21" s="117">
        <f>AVERAGE(BD5,BF5)</f>
        <v>0.64849999999999997</v>
      </c>
      <c r="BD21" s="104">
        <f>AVERAGE(BI5,BK5)</f>
        <v>0.20399999999999999</v>
      </c>
      <c r="BM21" s="116">
        <v>2</v>
      </c>
      <c r="BN21" s="117">
        <f>AVERAGE(BO5,BQ5)</f>
        <v>0.89599999999999991</v>
      </c>
      <c r="BO21" s="104">
        <f>AVERAGE(BT5,BV5)</f>
        <v>0.30349999999999999</v>
      </c>
      <c r="BY21" s="102">
        <v>2</v>
      </c>
      <c r="BZ21" s="103">
        <v>0.17799999999999999</v>
      </c>
      <c r="CA21" s="103">
        <v>0.157</v>
      </c>
      <c r="CB21" s="103">
        <v>0.182</v>
      </c>
      <c r="CC21" s="103">
        <v>0.221</v>
      </c>
      <c r="CD21" s="103">
        <v>0.28299999999999997</v>
      </c>
      <c r="CE21" s="103">
        <v>0.32600000000000001</v>
      </c>
      <c r="CM21" s="116">
        <v>2</v>
      </c>
      <c r="CN21" s="117">
        <f>AVERAGE(CO5,CQ5)</f>
        <v>0.67349999999999999</v>
      </c>
      <c r="CO21" s="104">
        <f>AVERAGE(CT5,CV5)</f>
        <v>0.223</v>
      </c>
      <c r="CX21" s="116">
        <v>2</v>
      </c>
      <c r="CY21" s="117">
        <f>AVERAGE(CZ5,DB5)</f>
        <v>0.84799999999999998</v>
      </c>
      <c r="CZ21" s="104">
        <f>AVERAGE(DE5,DG5)</f>
        <v>0.28949999999999998</v>
      </c>
      <c r="DI21" s="116">
        <v>2</v>
      </c>
      <c r="DJ21" s="117">
        <f>AVERAGE(DK5,DM5)</f>
        <v>0.52649999999999997</v>
      </c>
      <c r="DK21" s="104">
        <f>AVERAGE(DP5,DR5)</f>
        <v>0.21999999999999997</v>
      </c>
    </row>
    <row r="22" spans="1:122" s="5" customFormat="1" x14ac:dyDescent="0.2">
      <c r="B22" s="47" t="s">
        <v>34</v>
      </c>
      <c r="C22" s="116">
        <v>5</v>
      </c>
      <c r="D22" s="117">
        <f>AVERAGE(E8,G8)</f>
        <v>0.72299999999999998</v>
      </c>
      <c r="E22" s="104">
        <f>AVERAGE(J8,L8)</f>
        <v>0.8899999999999999</v>
      </c>
      <c r="N22" s="38">
        <v>5</v>
      </c>
      <c r="O22" s="100" t="s">
        <v>57</v>
      </c>
      <c r="P22" s="101">
        <v>0.83099999999999996</v>
      </c>
      <c r="Q22" s="102">
        <v>5</v>
      </c>
      <c r="R22" s="100" t="s">
        <v>61</v>
      </c>
      <c r="S22" s="103">
        <v>0.157</v>
      </c>
      <c r="T22" s="113"/>
      <c r="U22" s="116">
        <v>5</v>
      </c>
      <c r="V22" s="117">
        <f>AVERAGE(W8,Y8)</f>
        <v>0.8194999999999999</v>
      </c>
      <c r="W22" s="104">
        <f>AVERAGE(AB8,AD8)</f>
        <v>0.316</v>
      </c>
      <c r="AF22" s="116">
        <v>5</v>
      </c>
      <c r="AG22" s="117">
        <f>AVERAGE(AH8,AJ8)</f>
        <v>1.026</v>
      </c>
      <c r="AH22" s="104">
        <f>AVERAGE(AM8,AO8)</f>
        <v>0.21999999999999997</v>
      </c>
      <c r="AQ22" s="116">
        <v>5</v>
      </c>
      <c r="AR22" s="117">
        <f>AVERAGE(AS8,AU8)</f>
        <v>0.85949999999999993</v>
      </c>
      <c r="AS22" s="104">
        <f>AVERAGE(AX8,AZ8)</f>
        <v>0.28299999999999997</v>
      </c>
      <c r="BB22" s="116">
        <v>5</v>
      </c>
      <c r="BC22" s="117">
        <f>AVERAGE(BD8,BF8)</f>
        <v>0.90100000000000002</v>
      </c>
      <c r="BD22" s="104">
        <f>AVERAGE(BI8,BK8)</f>
        <v>0.17499999999999999</v>
      </c>
      <c r="BM22" s="116">
        <v>5</v>
      </c>
      <c r="BN22" s="117">
        <f>AVERAGE(BO8,BQ8)</f>
        <v>0.8899999999999999</v>
      </c>
      <c r="BO22" s="104">
        <f>AVERAGE(BT8,BV8)</f>
        <v>0.14100000000000001</v>
      </c>
      <c r="BY22" s="102">
        <v>5</v>
      </c>
      <c r="BZ22" s="103">
        <v>0.40600000000000003</v>
      </c>
      <c r="CA22" s="103">
        <v>0.28299999999999997</v>
      </c>
      <c r="CB22" s="103">
        <v>0.35599999999999998</v>
      </c>
      <c r="CC22" s="103">
        <v>0.40600000000000003</v>
      </c>
      <c r="CD22" s="103">
        <v>0.221</v>
      </c>
      <c r="CE22" s="103">
        <v>0.28299999999999997</v>
      </c>
      <c r="CM22" s="116">
        <v>5</v>
      </c>
      <c r="CN22" s="117">
        <f>AVERAGE(CO8,CQ8)</f>
        <v>1.028</v>
      </c>
      <c r="CO22" s="104">
        <f>AVERAGE(CT8,CV8)</f>
        <v>0.36649999999999999</v>
      </c>
      <c r="CX22" s="116">
        <v>5</v>
      </c>
      <c r="CY22" s="117">
        <f t="shared" ref="CY22:CY24" si="0">AVERAGE(CZ8,DB8)</f>
        <v>1.0215000000000001</v>
      </c>
      <c r="CZ22" s="104">
        <f t="shared" ref="CZ22:CZ24" si="1">AVERAGE(DE8,DG8)</f>
        <v>0.36750000000000005</v>
      </c>
      <c r="DI22" s="116">
        <v>5</v>
      </c>
      <c r="DJ22" s="117">
        <f t="shared" ref="DJ22:DJ24" si="2">AVERAGE(DK8,DM8)</f>
        <v>1.026</v>
      </c>
      <c r="DK22" s="104">
        <f t="shared" ref="DK22:DK24" si="3">AVERAGE(DP8,DR8)</f>
        <v>0.38700000000000001</v>
      </c>
    </row>
    <row r="23" spans="1:122" s="5" customFormat="1" x14ac:dyDescent="0.2">
      <c r="B23" s="47" t="s">
        <v>34</v>
      </c>
      <c r="C23" s="116">
        <v>6</v>
      </c>
      <c r="D23" s="117">
        <f>AVERAGE(E9,G9)</f>
        <v>0.60299999999999998</v>
      </c>
      <c r="E23" s="104">
        <f>AVERAGE(J9,L9)</f>
        <v>0.8105</v>
      </c>
      <c r="N23" s="38">
        <v>6</v>
      </c>
      <c r="O23" s="105" t="s">
        <v>80</v>
      </c>
      <c r="P23" s="101">
        <v>0.77400000000000002</v>
      </c>
      <c r="Q23" s="102">
        <v>6</v>
      </c>
      <c r="R23" s="100" t="s">
        <v>65</v>
      </c>
      <c r="S23" s="103">
        <v>0.28299999999999997</v>
      </c>
      <c r="T23" s="113"/>
      <c r="U23" s="116">
        <v>6</v>
      </c>
      <c r="V23" s="117">
        <f>AVERAGE(W9,Y9)</f>
        <v>0.78849999999999998</v>
      </c>
      <c r="W23" s="104">
        <f>AVERAGE(AB9,AD9)</f>
        <v>0.16400000000000001</v>
      </c>
      <c r="AF23" s="116">
        <v>6</v>
      </c>
      <c r="AG23" s="117">
        <f>AVERAGE(AH9,AJ9)</f>
        <v>0.82200000000000006</v>
      </c>
      <c r="AH23" s="104">
        <f>AVERAGE(AM9,AO9)</f>
        <v>0.1555</v>
      </c>
      <c r="AQ23" s="116">
        <v>6</v>
      </c>
      <c r="AR23" s="117">
        <f>AVERAGE(AS9,AU9)</f>
        <v>1.026</v>
      </c>
      <c r="AS23" s="104">
        <f>AVERAGE(AX9,AZ9)</f>
        <v>0.14100000000000001</v>
      </c>
      <c r="BB23" s="116">
        <v>6</v>
      </c>
      <c r="BC23" s="117">
        <f>AVERAGE(BD9,BF9)</f>
        <v>0.94899999999999995</v>
      </c>
      <c r="BD23" s="104">
        <f>AVERAGE(BI9,BK9)</f>
        <v>0.28150000000000003</v>
      </c>
      <c r="BM23" s="116">
        <v>6</v>
      </c>
      <c r="BN23" s="117">
        <f>AVERAGE(BO9,BQ9)</f>
        <v>0.88900000000000001</v>
      </c>
      <c r="BO23" s="104">
        <f>AVERAGE(BT9,BV9)</f>
        <v>0.128</v>
      </c>
      <c r="BY23" s="102">
        <v>6</v>
      </c>
      <c r="BZ23" s="103">
        <v>0.35599999999999998</v>
      </c>
      <c r="CA23" s="103">
        <v>0.377</v>
      </c>
      <c r="CB23" s="103">
        <v>0.47399999999999998</v>
      </c>
      <c r="CC23" s="103">
        <v>0.125</v>
      </c>
      <c r="CD23" s="103">
        <v>9.9000000000000005E-2</v>
      </c>
      <c r="CE23" s="103">
        <v>0.28299999999999997</v>
      </c>
      <c r="CM23" s="116">
        <v>6</v>
      </c>
      <c r="CN23" s="117">
        <f>AVERAGE(CO9,CQ9)</f>
        <v>1.0554999999999999</v>
      </c>
      <c r="CO23" s="104">
        <f>AVERAGE(CT9,CV9)</f>
        <v>0.21999999999999997</v>
      </c>
      <c r="CX23" s="116">
        <v>6</v>
      </c>
      <c r="CY23" s="117">
        <f t="shared" si="0"/>
        <v>0.69850000000000001</v>
      </c>
      <c r="CZ23" s="104">
        <f t="shared" si="1"/>
        <v>0.21999999999999997</v>
      </c>
      <c r="DI23" s="116">
        <v>6</v>
      </c>
      <c r="DJ23" s="117">
        <f t="shared" si="2"/>
        <v>0.84</v>
      </c>
      <c r="DK23" s="104">
        <f t="shared" si="3"/>
        <v>0.252</v>
      </c>
    </row>
    <row r="24" spans="1:122" s="5" customFormat="1" x14ac:dyDescent="0.2">
      <c r="B24" s="47" t="s">
        <v>34</v>
      </c>
      <c r="C24" s="116">
        <v>7</v>
      </c>
      <c r="D24" s="117">
        <f>AVERAGE(E10,G10)</f>
        <v>0.84</v>
      </c>
      <c r="E24" s="104">
        <f>AVERAGE(J10,L10)</f>
        <v>1.026</v>
      </c>
      <c r="N24" s="38">
        <v>7</v>
      </c>
      <c r="O24" s="100" t="s">
        <v>89</v>
      </c>
      <c r="P24" s="101">
        <v>0.61599999999999999</v>
      </c>
      <c r="Q24" s="102">
        <v>7</v>
      </c>
      <c r="R24" s="100" t="s">
        <v>65</v>
      </c>
      <c r="S24" s="103">
        <v>0.28299999999999997</v>
      </c>
      <c r="T24" s="113"/>
      <c r="U24" s="116">
        <v>7</v>
      </c>
      <c r="V24" s="117">
        <f>AVERAGE(W10,Y10)</f>
        <v>0.84</v>
      </c>
      <c r="W24" s="104">
        <f>AVERAGE(AB10,AD10)</f>
        <v>0.35599999999999998</v>
      </c>
      <c r="AF24" s="116">
        <v>7</v>
      </c>
      <c r="AG24" s="117">
        <f>AVERAGE(AH10,AJ10)</f>
        <v>0.77899999999999991</v>
      </c>
      <c r="AH24" s="104">
        <f>AVERAGE(AM10,AO10)</f>
        <v>0.34450000000000003</v>
      </c>
      <c r="AQ24" s="116">
        <v>7</v>
      </c>
      <c r="AR24" s="117">
        <f>AVERAGE(AS10,AU10)</f>
        <v>0.81600000000000006</v>
      </c>
      <c r="AS24" s="104">
        <f>AVERAGE(AX10,AZ10)</f>
        <v>0.3155</v>
      </c>
      <c r="BB24" s="116">
        <v>7</v>
      </c>
      <c r="BC24" s="117">
        <f>AVERAGE(BD10,BF10)</f>
        <v>0.65399999999999991</v>
      </c>
      <c r="BD24" s="104">
        <f>AVERAGE(BI10,BK10)</f>
        <v>0.26700000000000002</v>
      </c>
      <c r="BM24" s="116">
        <v>7</v>
      </c>
      <c r="BN24" s="117">
        <f>AVERAGE(BO10,BQ10)</f>
        <v>0.60299999999999998</v>
      </c>
      <c r="BO24" s="104">
        <f>AVERAGE(BT10,BV10)</f>
        <v>0.20399999999999999</v>
      </c>
      <c r="BY24" s="102">
        <v>7</v>
      </c>
      <c r="BZ24" s="103">
        <v>0.35599999999999998</v>
      </c>
      <c r="CA24" s="103">
        <v>0.377</v>
      </c>
      <c r="CB24" s="103">
        <v>0.437</v>
      </c>
      <c r="CC24" s="103">
        <v>0.35399999999999998</v>
      </c>
      <c r="CD24" s="103">
        <v>0.28299999999999997</v>
      </c>
      <c r="CE24" s="103">
        <v>0.51800000000000002</v>
      </c>
      <c r="CM24" s="116">
        <v>7</v>
      </c>
      <c r="CN24" s="117">
        <f>AVERAGE(CO10,CQ10)</f>
        <v>0.71150000000000002</v>
      </c>
      <c r="CO24" s="104">
        <f>AVERAGE(CT10,CV10)</f>
        <v>0.20399999999999999</v>
      </c>
      <c r="CX24" s="116">
        <v>7</v>
      </c>
      <c r="CY24" s="117">
        <f t="shared" si="0"/>
        <v>0.88900000000000001</v>
      </c>
      <c r="CZ24" s="104">
        <f t="shared" si="1"/>
        <v>0.31950000000000001</v>
      </c>
      <c r="DI24" s="116">
        <v>7</v>
      </c>
      <c r="DJ24" s="117">
        <f t="shared" si="2"/>
        <v>0.59099999999999997</v>
      </c>
      <c r="DK24" s="104">
        <f t="shared" si="3"/>
        <v>0.34450000000000003</v>
      </c>
    </row>
    <row r="25" spans="1:122" s="5" customFormat="1" x14ac:dyDescent="0.2">
      <c r="B25" s="47" t="s">
        <v>34</v>
      </c>
      <c r="C25" s="116">
        <v>11</v>
      </c>
      <c r="D25" s="117">
        <f>AVERAGE(E14,G14)</f>
        <v>0.9385</v>
      </c>
      <c r="E25" s="104">
        <f>AVERAGE(J14,L14)</f>
        <v>0.65249999999999997</v>
      </c>
      <c r="N25" s="38">
        <v>11</v>
      </c>
      <c r="O25" s="100" t="s">
        <v>54</v>
      </c>
      <c r="P25" s="101">
        <v>0.94899999999999995</v>
      </c>
      <c r="Q25" s="102">
        <v>11</v>
      </c>
      <c r="R25" s="100" t="s">
        <v>105</v>
      </c>
      <c r="S25" s="103">
        <v>8.5999999999999993E-2</v>
      </c>
      <c r="T25" s="113"/>
      <c r="U25" s="116">
        <v>11</v>
      </c>
      <c r="V25" s="117">
        <f>AVERAGE(W14,Y14)</f>
        <v>0.57950000000000002</v>
      </c>
      <c r="W25" s="104">
        <f>AVERAGE(AB14,AD14)</f>
        <v>0.29449999999999998</v>
      </c>
      <c r="AF25" s="116">
        <v>11</v>
      </c>
      <c r="AG25" s="117">
        <f>AVERAGE(AH14,AJ14)</f>
        <v>0.65850000000000009</v>
      </c>
      <c r="AH25" s="104">
        <f>AVERAGE(AM14,AO14)</f>
        <v>0.254</v>
      </c>
      <c r="AQ25" s="116">
        <v>11</v>
      </c>
      <c r="AR25" s="117">
        <f>AVERAGE(AS14,AU14)</f>
        <v>0.77099999999999991</v>
      </c>
      <c r="AS25" s="104">
        <f>AVERAGE(AX14,AZ14)</f>
        <v>0.36</v>
      </c>
      <c r="BB25" s="116">
        <v>11</v>
      </c>
      <c r="BC25" s="117">
        <f>AVERAGE(BD14,BF14)</f>
        <v>0.6855</v>
      </c>
      <c r="BD25" s="104">
        <f>AVERAGE(BI14,BK14)</f>
        <v>0.17499999999999999</v>
      </c>
      <c r="BM25" s="116">
        <v>11</v>
      </c>
      <c r="BN25" s="117">
        <f>AVERAGE(BO14,BQ14)</f>
        <v>0.8125</v>
      </c>
      <c r="BO25" s="104">
        <f>AVERAGE(BT14,BV14)</f>
        <v>0.28849999999999998</v>
      </c>
      <c r="BY25" s="102">
        <v>11</v>
      </c>
      <c r="BZ25" s="103">
        <v>0.22500000000000001</v>
      </c>
      <c r="CA25" s="103">
        <v>0.35599999999999998</v>
      </c>
      <c r="CB25" s="103">
        <v>0.22500000000000001</v>
      </c>
      <c r="CC25" s="103">
        <v>0.35599999999999998</v>
      </c>
      <c r="CD25" s="103">
        <v>0.28299999999999997</v>
      </c>
      <c r="CE25" s="103">
        <v>0.40600000000000003</v>
      </c>
      <c r="CM25" s="116">
        <v>11</v>
      </c>
      <c r="CN25" s="117">
        <f>AVERAGE(CO14,CQ14)</f>
        <v>0.6855</v>
      </c>
      <c r="CO25" s="104">
        <f>AVERAGE(CT14,CV14)</f>
        <v>0.21999999999999997</v>
      </c>
      <c r="CX25" s="116">
        <v>11</v>
      </c>
      <c r="CY25" s="117">
        <f t="shared" ref="CY25:CY28" si="4">AVERAGE(CZ14,DB14)</f>
        <v>0.89799999999999991</v>
      </c>
      <c r="CZ25" s="104">
        <f t="shared" ref="CZ25:CZ28" si="5">AVERAGE(DE14,DG14)</f>
        <v>0.28299999999999997</v>
      </c>
      <c r="DI25" s="116">
        <v>11</v>
      </c>
      <c r="DJ25" s="117">
        <f t="shared" ref="DJ25:DJ28" si="6">AVERAGE(DK14,DM14)</f>
        <v>0.76949999999999996</v>
      </c>
      <c r="DK25" s="104">
        <f t="shared" ref="DK25:DK28" si="7">AVERAGE(DP14,DR14)</f>
        <v>0.223</v>
      </c>
    </row>
    <row r="26" spans="1:122" s="5" customFormat="1" x14ac:dyDescent="0.2">
      <c r="B26" s="47" t="s">
        <v>34</v>
      </c>
      <c r="C26" s="116">
        <v>12</v>
      </c>
      <c r="D26" s="117">
        <f>AVERAGE(E15,G15)</f>
        <v>0.79099999999999993</v>
      </c>
      <c r="E26" s="104">
        <f>AVERAGE(J15,L15)</f>
        <v>1.103</v>
      </c>
      <c r="N26" s="38">
        <v>12</v>
      </c>
      <c r="O26" s="100" t="s">
        <v>85</v>
      </c>
      <c r="P26" s="101">
        <v>0.73099999999999998</v>
      </c>
      <c r="Q26" s="102">
        <v>12</v>
      </c>
      <c r="R26" s="100" t="s">
        <v>65</v>
      </c>
      <c r="S26" s="103">
        <v>0.28299999999999997</v>
      </c>
      <c r="T26" s="113"/>
      <c r="U26" s="116">
        <v>12</v>
      </c>
      <c r="V26" s="117">
        <f>AVERAGE(W15,Y15)</f>
        <v>0.78249999999999997</v>
      </c>
      <c r="W26" s="104">
        <f>AVERAGE(AB15,AD15)</f>
        <v>0.254</v>
      </c>
      <c r="AF26" s="116">
        <v>12</v>
      </c>
      <c r="AG26" s="117">
        <f>AVERAGE(AH15,AJ15)</f>
        <v>0.97699999999999998</v>
      </c>
      <c r="AH26" s="104">
        <f>AVERAGE(AM15,AO15)</f>
        <v>0.34450000000000003</v>
      </c>
      <c r="AQ26" s="116">
        <v>12</v>
      </c>
      <c r="AR26" s="117">
        <f>AVERAGE(AS15,AU15)</f>
        <v>0.94199999999999995</v>
      </c>
      <c r="AS26" s="104">
        <f>AVERAGE(AX15,AZ15)</f>
        <v>0.36549999999999999</v>
      </c>
      <c r="BB26" s="116">
        <v>12</v>
      </c>
      <c r="BC26" s="117">
        <f>AVERAGE(BD15,BF15)</f>
        <v>0.97699999999999998</v>
      </c>
      <c r="BD26" s="104">
        <f>AVERAGE(BI15,BK15)</f>
        <v>0.3135</v>
      </c>
      <c r="BM26" s="116">
        <v>12</v>
      </c>
      <c r="BN26" s="117">
        <f>AVERAGE(BO15,BQ15)</f>
        <v>0.83699999999999997</v>
      </c>
      <c r="BO26" s="104">
        <f>AVERAGE(BT15,BV15)</f>
        <v>0.28299999999999997</v>
      </c>
      <c r="BY26" s="102">
        <v>12</v>
      </c>
      <c r="BZ26" s="103">
        <v>0.54300000000000004</v>
      </c>
      <c r="CA26" s="103">
        <v>0.40600000000000003</v>
      </c>
      <c r="CB26" s="103">
        <v>0.28299999999999997</v>
      </c>
      <c r="CC26" s="103">
        <v>0.30599999999999999</v>
      </c>
      <c r="CD26" s="103">
        <v>0.35599999999999998</v>
      </c>
      <c r="CE26" s="103">
        <v>0.35599999999999998</v>
      </c>
      <c r="CM26" s="116">
        <v>12</v>
      </c>
      <c r="CN26" s="117">
        <f>AVERAGE(CO15,CQ15)</f>
        <v>0.76949999999999996</v>
      </c>
      <c r="CO26" s="104">
        <f>AVERAGE(CT15,CV15)</f>
        <v>0.31950000000000001</v>
      </c>
      <c r="CX26" s="116">
        <v>12</v>
      </c>
      <c r="CY26" s="117">
        <f t="shared" si="4"/>
        <v>0.6984999999999999</v>
      </c>
      <c r="CZ26" s="104">
        <f t="shared" si="5"/>
        <v>0.35149999999999998</v>
      </c>
      <c r="DI26" s="116">
        <v>12</v>
      </c>
      <c r="DJ26" s="117">
        <f t="shared" si="6"/>
        <v>1.0554999999999999</v>
      </c>
      <c r="DK26" s="104">
        <f t="shared" si="7"/>
        <v>0.36</v>
      </c>
    </row>
    <row r="27" spans="1:122" s="5" customFormat="1" x14ac:dyDescent="0.2">
      <c r="B27" s="47" t="s">
        <v>34</v>
      </c>
      <c r="C27" s="116">
        <v>13</v>
      </c>
      <c r="D27" s="117">
        <f>AVERAGE(E16,G16)</f>
        <v>0.64600000000000002</v>
      </c>
      <c r="E27" s="104">
        <f>AVERAGE(J16,L16)</f>
        <v>0.63450000000000006</v>
      </c>
      <c r="N27" s="38">
        <v>13</v>
      </c>
      <c r="O27" s="100" t="s">
        <v>85</v>
      </c>
      <c r="P27" s="101">
        <v>0.73099999999999998</v>
      </c>
      <c r="Q27" s="102">
        <v>13</v>
      </c>
      <c r="R27" s="100" t="s">
        <v>61</v>
      </c>
      <c r="S27" s="103">
        <v>0.157</v>
      </c>
      <c r="T27" s="113"/>
      <c r="U27" s="116">
        <v>13</v>
      </c>
      <c r="V27" s="117">
        <f>AVERAGE(W16,Y16)</f>
        <v>0.91700000000000004</v>
      </c>
      <c r="W27" s="104">
        <f>AVERAGE(AB16,AD16)</f>
        <v>0.35599999999999998</v>
      </c>
      <c r="AF27" s="116">
        <v>13</v>
      </c>
      <c r="AG27" s="117">
        <f>AVERAGE(AH16,AJ16)</f>
        <v>0.86149999999999993</v>
      </c>
      <c r="AH27" s="104">
        <f>AVERAGE(AM16,AO16)</f>
        <v>0.31950000000000001</v>
      </c>
      <c r="AQ27" s="116">
        <v>13</v>
      </c>
      <c r="AR27" s="117">
        <f>AVERAGE(AS16,AU16)</f>
        <v>0.9464999999999999</v>
      </c>
      <c r="AS27" s="104">
        <f>AVERAGE(AX16,AZ16)</f>
        <v>0.29449999999999998</v>
      </c>
      <c r="BB27" s="116">
        <v>13</v>
      </c>
      <c r="BC27" s="117">
        <f>AVERAGE(BD16,BF16)</f>
        <v>0.66199999999999992</v>
      </c>
      <c r="BD27" s="104">
        <f>AVERAGE(BI16,BK16)</f>
        <v>0.38</v>
      </c>
      <c r="BM27" s="116">
        <v>13</v>
      </c>
      <c r="BN27" s="117">
        <f>AVERAGE(BO16,BQ16)</f>
        <v>0.9385</v>
      </c>
      <c r="BO27" s="104">
        <f>AVERAGE(BT16,BV16)</f>
        <v>0.26550000000000001</v>
      </c>
      <c r="BY27" s="102">
        <v>13</v>
      </c>
      <c r="BZ27" s="103">
        <v>0.35399999999999998</v>
      </c>
      <c r="CA27" s="103">
        <v>0.32600000000000001</v>
      </c>
      <c r="CB27" s="103">
        <v>0.35599999999999998</v>
      </c>
      <c r="CC27" s="103">
        <v>0.28299999999999997</v>
      </c>
      <c r="CD27" s="103">
        <v>0.22500000000000001</v>
      </c>
      <c r="CE27" s="103">
        <v>0.437</v>
      </c>
      <c r="CM27" s="116">
        <v>13</v>
      </c>
      <c r="CN27" s="117">
        <f>AVERAGE(CO16,CQ16)</f>
        <v>1.1324999999999998</v>
      </c>
      <c r="CO27" s="104">
        <f>AVERAGE(CT16,CV16)</f>
        <v>0.34450000000000003</v>
      </c>
      <c r="CX27" s="116">
        <v>13</v>
      </c>
      <c r="CY27" s="117">
        <f t="shared" si="4"/>
        <v>0.72049999999999992</v>
      </c>
      <c r="CZ27" s="104">
        <f t="shared" si="5"/>
        <v>0.377</v>
      </c>
      <c r="DI27" s="116">
        <v>13</v>
      </c>
      <c r="DJ27" s="117">
        <f t="shared" si="6"/>
        <v>0.68700000000000006</v>
      </c>
      <c r="DK27" s="104">
        <f t="shared" si="7"/>
        <v>0.20399999999999999</v>
      </c>
    </row>
    <row r="28" spans="1:122" s="5" customFormat="1" ht="15.75" thickBot="1" x14ac:dyDescent="0.25">
      <c r="B28" s="47" t="s">
        <v>34</v>
      </c>
      <c r="C28" s="116">
        <v>14</v>
      </c>
      <c r="D28" s="118">
        <f>AVERAGE(E17,G17)</f>
        <v>1.026</v>
      </c>
      <c r="E28" s="119">
        <f>AVERAGE(J17,L17)</f>
        <v>0.77099999999999991</v>
      </c>
      <c r="N28" s="38">
        <v>14</v>
      </c>
      <c r="O28" s="100" t="s">
        <v>62</v>
      </c>
      <c r="P28" s="101">
        <v>0.83299999999999996</v>
      </c>
      <c r="Q28" s="102">
        <v>14</v>
      </c>
      <c r="R28" s="100" t="s">
        <v>95</v>
      </c>
      <c r="S28" s="103">
        <v>0.125</v>
      </c>
      <c r="T28" s="113"/>
      <c r="U28" s="116">
        <v>14</v>
      </c>
      <c r="V28" s="118">
        <f>AVERAGE(W17,Y17)</f>
        <v>1.026</v>
      </c>
      <c r="W28" s="119">
        <f>AVERAGE(AB17,AD17)</f>
        <v>0.34749999999999998</v>
      </c>
      <c r="AF28" s="116">
        <v>14</v>
      </c>
      <c r="AG28" s="118">
        <f>AVERAGE(AH17,AJ17)</f>
        <v>0.84799999999999998</v>
      </c>
      <c r="AH28" s="119">
        <f>AVERAGE(AM17,AO17)</f>
        <v>0.3155</v>
      </c>
      <c r="AQ28" s="116">
        <v>14</v>
      </c>
      <c r="AR28" s="118">
        <f>AVERAGE(AS17,AU17)</f>
        <v>0.80600000000000005</v>
      </c>
      <c r="AS28" s="119">
        <f>AVERAGE(AX17,AZ17)</f>
        <v>0.17499999999999999</v>
      </c>
      <c r="BB28" s="116">
        <v>14</v>
      </c>
      <c r="BC28" s="118">
        <f>AVERAGE(BD17,BF17)</f>
        <v>1.1324999999999998</v>
      </c>
      <c r="BD28" s="119">
        <f>AVERAGE(BI17,BK17)</f>
        <v>0.35599999999999998</v>
      </c>
      <c r="BM28" s="116">
        <v>14</v>
      </c>
      <c r="BN28" s="118">
        <f>AVERAGE(BO17,BQ17)</f>
        <v>0.89599999999999991</v>
      </c>
      <c r="BO28" s="119">
        <f>AVERAGE(BT17,BV17)</f>
        <v>0.35499999999999998</v>
      </c>
      <c r="BY28" s="102">
        <v>14</v>
      </c>
      <c r="BZ28" s="103">
        <v>0.377</v>
      </c>
      <c r="CA28" s="103">
        <v>0.437</v>
      </c>
      <c r="CB28" s="103">
        <v>0.125</v>
      </c>
      <c r="CC28" s="103">
        <v>0.377</v>
      </c>
      <c r="CD28" s="103">
        <v>0.437</v>
      </c>
      <c r="CE28" s="103">
        <v>0.22500000000000001</v>
      </c>
      <c r="CM28" s="116">
        <v>14</v>
      </c>
      <c r="CN28" s="118">
        <f>AVERAGE(CO17,CQ17)</f>
        <v>0.99649999999999994</v>
      </c>
      <c r="CO28" s="119">
        <f>AVERAGE(CT17,CV17)</f>
        <v>0.254</v>
      </c>
      <c r="CX28" s="116">
        <v>14</v>
      </c>
      <c r="CY28" s="118">
        <f t="shared" si="4"/>
        <v>0.92949999999999999</v>
      </c>
      <c r="CZ28" s="119">
        <f t="shared" si="5"/>
        <v>0.35149999999999998</v>
      </c>
      <c r="DI28" s="116">
        <v>14</v>
      </c>
      <c r="DJ28" s="118">
        <f t="shared" si="6"/>
        <v>0.92899999999999994</v>
      </c>
      <c r="DK28" s="119">
        <f t="shared" si="7"/>
        <v>0.25650000000000001</v>
      </c>
    </row>
    <row r="29" spans="1:122" s="71" customFormat="1" thickBot="1" x14ac:dyDescent="0.25">
      <c r="A29" s="5"/>
      <c r="C29" s="120"/>
      <c r="D29" s="121">
        <f>AVERAGE(D21:D28)</f>
        <v>0.81456249999999997</v>
      </c>
      <c r="E29" s="122">
        <f>AVERAGE(E21:E28)</f>
        <v>0.85918749999999988</v>
      </c>
      <c r="F29" s="5"/>
      <c r="K29" s="5"/>
      <c r="L29" s="5"/>
      <c r="M29" s="5"/>
      <c r="N29" s="120"/>
      <c r="P29" s="121">
        <f>AVERAGE(P21:P28)</f>
        <v>0.75687499999999996</v>
      </c>
      <c r="S29" s="122">
        <f>AVERAGE(S21:S28)</f>
        <v>0.18037500000000001</v>
      </c>
      <c r="T29" s="113"/>
      <c r="U29" s="120"/>
      <c r="V29" s="121">
        <f>AVERAGE(V21:V28)</f>
        <v>0.83174999999999988</v>
      </c>
      <c r="W29" s="122">
        <f>AVERAGE(W21:W28)</f>
        <v>0.2900625</v>
      </c>
      <c r="X29" s="5"/>
      <c r="AC29" s="5"/>
      <c r="AD29" s="5"/>
      <c r="AF29" s="120"/>
      <c r="AG29" s="121">
        <f>AVERAGE(AG21:AG28)</f>
        <v>0.85049999999999992</v>
      </c>
      <c r="AH29" s="122">
        <f>AVERAGE(AH21:AH28)</f>
        <v>0.29312500000000002</v>
      </c>
      <c r="AI29" s="5"/>
      <c r="AN29" s="5"/>
      <c r="AO29" s="5"/>
      <c r="AP29" s="5"/>
      <c r="AQ29" s="120"/>
      <c r="AR29" s="121">
        <f>AVERAGE(AR21:AR28)</f>
        <v>0.87287499999999996</v>
      </c>
      <c r="AS29" s="122">
        <f>AVERAGE(AS21:AS28)</f>
        <v>0.28006249999999999</v>
      </c>
      <c r="AT29" s="5"/>
      <c r="AY29" s="5"/>
      <c r="AZ29" s="5"/>
      <c r="BA29" s="5"/>
      <c r="BB29" s="120"/>
      <c r="BC29" s="121">
        <f>AVERAGE(BC21:BC28)</f>
        <v>0.82618750000000007</v>
      </c>
      <c r="BD29" s="122">
        <f>AVERAGE(BD21:BD28)</f>
        <v>0.26899999999999996</v>
      </c>
      <c r="BE29" s="5"/>
      <c r="BJ29" s="5"/>
      <c r="BK29" s="5"/>
      <c r="BL29" s="5"/>
      <c r="BM29" s="120"/>
      <c r="BN29" s="121">
        <f>AVERAGE(BN21:BN28)</f>
        <v>0.84524999999999995</v>
      </c>
      <c r="BO29" s="122">
        <f>AVERAGE(BO21:BO28)</f>
        <v>0.24606249999999999</v>
      </c>
      <c r="BP29" s="5"/>
      <c r="BU29" s="5"/>
      <c r="BV29" s="5"/>
      <c r="BW29" s="5"/>
      <c r="BY29" s="123"/>
      <c r="BZ29" s="124">
        <f>AVERAGE(BZ21:BZ28)</f>
        <v>0.34937499999999999</v>
      </c>
      <c r="CA29" s="124">
        <f t="shared" ref="CA29:CE29" si="8">AVERAGE(CA21:CA28)</f>
        <v>0.33987499999999998</v>
      </c>
      <c r="CB29" s="124">
        <f t="shared" si="8"/>
        <v>0.30475000000000002</v>
      </c>
      <c r="CC29" s="124">
        <f t="shared" si="8"/>
        <v>0.30349999999999999</v>
      </c>
      <c r="CD29" s="124">
        <f t="shared" si="8"/>
        <v>0.27337499999999998</v>
      </c>
      <c r="CE29" s="124">
        <f t="shared" si="8"/>
        <v>0.35424999999999995</v>
      </c>
      <c r="CM29" s="120"/>
      <c r="CN29" s="121">
        <f>AVERAGE(CN21:CN28)</f>
        <v>0.88156249999999992</v>
      </c>
      <c r="CO29" s="122">
        <f>AVERAGE(CO21:CO28)</f>
        <v>0.2689375</v>
      </c>
      <c r="CP29" s="5"/>
      <c r="CU29" s="5"/>
      <c r="CV29" s="5"/>
      <c r="CX29" s="120"/>
      <c r="CY29" s="121">
        <f>AVERAGE(CY21:CY28)</f>
        <v>0.83793749999999989</v>
      </c>
      <c r="CZ29" s="122">
        <f>AVERAGE(CZ21:CZ28)</f>
        <v>0.31993749999999999</v>
      </c>
      <c r="DA29" s="5"/>
      <c r="DF29" s="5"/>
      <c r="DG29" s="5"/>
      <c r="DI29" s="120"/>
      <c r="DJ29" s="121">
        <f>AVERAGE(DJ21:DJ28)</f>
        <v>0.80306250000000012</v>
      </c>
      <c r="DK29" s="122">
        <f>AVERAGE(DK21:DK28)</f>
        <v>0.28087500000000004</v>
      </c>
      <c r="DL29" s="5"/>
      <c r="DQ29" s="5"/>
      <c r="DR29" s="5"/>
    </row>
    <row r="30" spans="1:122" s="5" customFormat="1" x14ac:dyDescent="0.2">
      <c r="B30" s="37" t="s">
        <v>32</v>
      </c>
      <c r="C30" s="116">
        <v>1</v>
      </c>
      <c r="D30" s="125">
        <f>AVERAGE(E4,G4)</f>
        <v>1.026</v>
      </c>
      <c r="E30" s="126">
        <f>AVERAGE(J4,L4)</f>
        <v>0.92699999999999994</v>
      </c>
      <c r="N30" s="38">
        <v>1</v>
      </c>
      <c r="O30" s="100" t="s">
        <v>57</v>
      </c>
      <c r="P30" s="101">
        <v>0.83099999999999996</v>
      </c>
      <c r="Q30" s="102">
        <v>1</v>
      </c>
      <c r="R30" s="100" t="s">
        <v>58</v>
      </c>
      <c r="S30" s="103">
        <v>0.221</v>
      </c>
      <c r="T30" s="113"/>
      <c r="U30" s="116">
        <v>1</v>
      </c>
      <c r="V30" s="125">
        <f>AVERAGE(W4,Y4)</f>
        <v>0.95550000000000002</v>
      </c>
      <c r="W30" s="126">
        <f>AVERAGE(AB4,AD4)</f>
        <v>0.14100000000000001</v>
      </c>
      <c r="AF30" s="116">
        <v>1</v>
      </c>
      <c r="AG30" s="125">
        <f>AVERAGE(AH4,AJ4)</f>
        <v>0.89100000000000001</v>
      </c>
      <c r="AH30" s="126">
        <f>AVERAGE(AM4,AO4)</f>
        <v>0.24049999999999999</v>
      </c>
      <c r="AQ30" s="116">
        <v>1</v>
      </c>
      <c r="AR30" s="125">
        <f>AVERAGE(AS4,AU4)</f>
        <v>0.83699999999999997</v>
      </c>
      <c r="AS30" s="126">
        <f>AVERAGE(AX4,AZ4)</f>
        <v>0.28299999999999997</v>
      </c>
      <c r="BB30" s="116">
        <v>1</v>
      </c>
      <c r="BC30" s="125">
        <f>AVERAGE(BD4,BF4)</f>
        <v>0.98599999999999999</v>
      </c>
      <c r="BD30" s="126">
        <f>AVERAGE(BI4,BK4)</f>
        <v>0.254</v>
      </c>
      <c r="BM30" s="116">
        <v>1</v>
      </c>
      <c r="BN30" s="125">
        <f>AVERAGE(BO4,BQ4)</f>
        <v>0.96699999999999997</v>
      </c>
      <c r="BO30" s="126">
        <f>AVERAGE(BT4,BV4)</f>
        <v>0.38700000000000001</v>
      </c>
      <c r="BY30" s="102">
        <v>1</v>
      </c>
      <c r="BZ30" s="103">
        <v>0.377</v>
      </c>
      <c r="CA30" s="103">
        <v>0.437</v>
      </c>
      <c r="CB30" s="103">
        <v>0.35599999999999998</v>
      </c>
      <c r="CC30" s="103">
        <v>0.35599999999999998</v>
      </c>
      <c r="CD30" s="103">
        <v>0.35599999999999998</v>
      </c>
      <c r="CE30" s="103">
        <v>0.35599999999999998</v>
      </c>
      <c r="CM30" s="116">
        <v>1</v>
      </c>
      <c r="CN30" s="125">
        <f>AVERAGE(CO4,CQ4)</f>
        <v>1.095</v>
      </c>
      <c r="CO30" s="126">
        <f>AVERAGE(CT4,CV4)</f>
        <v>0.24149999999999999</v>
      </c>
      <c r="CX30" s="116">
        <v>1</v>
      </c>
      <c r="CY30" s="125">
        <f>AVERAGE(CZ4,DB4)</f>
        <v>0.84650000000000003</v>
      </c>
      <c r="CZ30" s="126">
        <f>AVERAGE(DE4,DG4)</f>
        <v>0.33400000000000002</v>
      </c>
      <c r="DI30" s="116">
        <v>1</v>
      </c>
      <c r="DJ30" s="125">
        <f>AVERAGE(DK4,DM4)</f>
        <v>0.86899999999999999</v>
      </c>
      <c r="DK30" s="126">
        <f>AVERAGE(DP4,DR4)</f>
        <v>0.32999999999999996</v>
      </c>
    </row>
    <row r="31" spans="1:122" s="5" customFormat="1" x14ac:dyDescent="0.2">
      <c r="B31" s="37" t="s">
        <v>32</v>
      </c>
      <c r="C31" s="116">
        <v>3</v>
      </c>
      <c r="D31" s="117">
        <f>AVERAGE(E6,G6)</f>
        <v>0.8125</v>
      </c>
      <c r="E31" s="104">
        <f>AVERAGE(J6,L6)</f>
        <v>0.94899999999999995</v>
      </c>
      <c r="N31" s="38">
        <v>3</v>
      </c>
      <c r="O31" s="100" t="s">
        <v>85</v>
      </c>
      <c r="P31" s="101">
        <v>0.73099999999999998</v>
      </c>
      <c r="Q31" s="102">
        <v>3</v>
      </c>
      <c r="R31" s="100" t="s">
        <v>65</v>
      </c>
      <c r="S31" s="103">
        <v>0.28299999999999997</v>
      </c>
      <c r="T31" s="113"/>
      <c r="U31" s="116">
        <v>3</v>
      </c>
      <c r="V31" s="117">
        <f>AVERAGE(W6,Y6)</f>
        <v>0.94899999999999995</v>
      </c>
      <c r="W31" s="104">
        <f>AVERAGE(AB6,AD6)</f>
        <v>0.28600000000000003</v>
      </c>
      <c r="AF31" s="116">
        <v>3</v>
      </c>
      <c r="AG31" s="117">
        <f>AVERAGE(AH6,AJ6)</f>
        <v>0.86149999999999993</v>
      </c>
      <c r="AH31" s="104">
        <f>AVERAGE(AM6,AO6)</f>
        <v>0.32999999999999996</v>
      </c>
      <c r="AQ31" s="116">
        <v>3</v>
      </c>
      <c r="AR31" s="117">
        <f>AVERAGE(AS6,AU6)</f>
        <v>0.97299999999999998</v>
      </c>
      <c r="AS31" s="104">
        <f>AVERAGE(AX6,AZ6)</f>
        <v>0.35499999999999998</v>
      </c>
      <c r="BB31" s="116">
        <v>3</v>
      </c>
      <c r="BC31" s="117">
        <f>AVERAGE(BD6,BF6)</f>
        <v>0.84</v>
      </c>
      <c r="BD31" s="104">
        <f>AVERAGE(BI6,BK6)</f>
        <v>0.32999999999999996</v>
      </c>
      <c r="BM31" s="116">
        <v>3</v>
      </c>
      <c r="BN31" s="117">
        <f>AVERAGE(BO6,BQ6)</f>
        <v>0.59149999999999991</v>
      </c>
      <c r="BO31" s="104">
        <f>AVERAGE(BT6,BV6)</f>
        <v>0.32250000000000001</v>
      </c>
      <c r="BY31" s="102">
        <v>3</v>
      </c>
      <c r="BZ31" s="103">
        <v>0.22500000000000001</v>
      </c>
      <c r="CA31" s="103">
        <v>0.377</v>
      </c>
      <c r="CB31" s="103">
        <v>0.437</v>
      </c>
      <c r="CC31" s="103">
        <v>0.30599999999999999</v>
      </c>
      <c r="CD31" s="103">
        <v>0.30599999999999999</v>
      </c>
      <c r="CE31" s="103">
        <v>0.22500000000000001</v>
      </c>
      <c r="CM31" s="116">
        <v>3</v>
      </c>
      <c r="CN31" s="117">
        <f>AVERAGE(CO6,CQ6)</f>
        <v>0.98849999999999993</v>
      </c>
      <c r="CO31" s="104">
        <f>AVERAGE(CT6,CV6)</f>
        <v>0.254</v>
      </c>
      <c r="CX31" s="116">
        <v>3</v>
      </c>
      <c r="CY31" s="117">
        <f>AVERAGE(CZ6,DB6)</f>
        <v>0.86149999999999993</v>
      </c>
      <c r="CZ31" s="104">
        <f>AVERAGE(DE6,DG6)</f>
        <v>0.34150000000000003</v>
      </c>
      <c r="DI31" s="116">
        <v>3</v>
      </c>
      <c r="DJ31" s="117">
        <f>AVERAGE(DK6,DM6)</f>
        <v>0.9385</v>
      </c>
      <c r="DK31" s="104">
        <f>AVERAGE(DP6,DR6)</f>
        <v>0.29899999999999999</v>
      </c>
    </row>
    <row r="32" spans="1:122" s="5" customFormat="1" x14ac:dyDescent="0.2">
      <c r="B32" s="37" t="s">
        <v>32</v>
      </c>
      <c r="C32" s="116">
        <v>4</v>
      </c>
      <c r="D32" s="117">
        <f>AVERAGE(E7,G7)</f>
        <v>0.91700000000000004</v>
      </c>
      <c r="E32" s="104">
        <f>AVERAGE(J7,L7)</f>
        <v>0.69500000000000006</v>
      </c>
      <c r="N32" s="38">
        <v>4</v>
      </c>
      <c r="O32" s="100" t="s">
        <v>83</v>
      </c>
      <c r="P32" s="101">
        <v>0.78100000000000003</v>
      </c>
      <c r="Q32" s="102">
        <v>4</v>
      </c>
      <c r="R32" s="100" t="s">
        <v>93</v>
      </c>
      <c r="S32" s="103">
        <v>9.9000000000000005E-2</v>
      </c>
      <c r="T32" s="113"/>
      <c r="U32" s="116">
        <v>4</v>
      </c>
      <c r="V32" s="117">
        <f>AVERAGE(W7,Y7)</f>
        <v>0.66049999999999998</v>
      </c>
      <c r="W32" s="104">
        <f>AVERAGE(AB7,AD7)</f>
        <v>0.28299999999999997</v>
      </c>
      <c r="AF32" s="116">
        <v>4</v>
      </c>
      <c r="AG32" s="117">
        <f>AVERAGE(AH7,AJ7)</f>
        <v>0.72350000000000003</v>
      </c>
      <c r="AH32" s="104">
        <f>AVERAGE(AM7,AO7)</f>
        <v>0.2455</v>
      </c>
      <c r="AQ32" s="116">
        <v>4</v>
      </c>
      <c r="AR32" s="117">
        <f>AVERAGE(AS7,AU7)</f>
        <v>0.99550000000000005</v>
      </c>
      <c r="AS32" s="104">
        <f>AVERAGE(AX7,AZ7)</f>
        <v>0.33099999999999996</v>
      </c>
      <c r="BB32" s="116">
        <v>4</v>
      </c>
      <c r="BC32" s="117">
        <f>AVERAGE(BD7,BF7)</f>
        <v>0.69850000000000001</v>
      </c>
      <c r="BD32" s="104">
        <f>AVERAGE(BI7,BK7)</f>
        <v>0.36</v>
      </c>
      <c r="BM32" s="116">
        <v>4</v>
      </c>
      <c r="BN32" s="117">
        <f>AVERAGE(BO7,BQ7)</f>
        <v>0.80899999999999994</v>
      </c>
      <c r="BO32" s="104">
        <f>AVERAGE(BT7,BV7)</f>
        <v>0.34150000000000003</v>
      </c>
      <c r="BY32" s="102">
        <v>4</v>
      </c>
      <c r="BZ32" s="103">
        <v>0.42</v>
      </c>
      <c r="CA32" s="103">
        <v>0.157</v>
      </c>
      <c r="CB32" s="103">
        <v>0.40600000000000003</v>
      </c>
      <c r="CC32" s="103">
        <v>0.251</v>
      </c>
      <c r="CD32" s="103">
        <v>0.157</v>
      </c>
      <c r="CE32" s="103">
        <v>0.28299999999999997</v>
      </c>
      <c r="CM32" s="116">
        <v>4</v>
      </c>
      <c r="CN32" s="117">
        <f>AVERAGE(CO7,CQ7)</f>
        <v>0.76949999999999996</v>
      </c>
      <c r="CO32" s="104">
        <f>AVERAGE(CT7,CV7)</f>
        <v>0.44950000000000001</v>
      </c>
      <c r="CX32" s="116">
        <v>4</v>
      </c>
      <c r="CY32" s="117">
        <f>AVERAGE(CZ7,DB7)</f>
        <v>0.73099999999999998</v>
      </c>
      <c r="CZ32" s="104">
        <f>AVERAGE(DE7,DG7)</f>
        <v>0.26550000000000001</v>
      </c>
      <c r="DI32" s="116">
        <v>4</v>
      </c>
      <c r="DJ32" s="117">
        <f>AVERAGE(DK7,DM7)</f>
        <v>0.78249999999999997</v>
      </c>
      <c r="DK32" s="104">
        <f>AVERAGE(DP7,DR7)</f>
        <v>0.1875</v>
      </c>
    </row>
    <row r="33" spans="2:115" s="5" customFormat="1" x14ac:dyDescent="0.2">
      <c r="B33" s="37" t="s">
        <v>32</v>
      </c>
      <c r="C33" s="116">
        <v>8</v>
      </c>
      <c r="D33" s="117">
        <f>AVERAGE(E11,G11)</f>
        <v>0.87949999999999995</v>
      </c>
      <c r="E33" s="104">
        <f>AVERAGE(J11,L11)</f>
        <v>0.66049999999999998</v>
      </c>
      <c r="N33" s="38">
        <v>8</v>
      </c>
      <c r="O33" s="100" t="s">
        <v>54</v>
      </c>
      <c r="P33" s="101">
        <v>0.94899999999999995</v>
      </c>
      <c r="Q33" s="102">
        <v>8</v>
      </c>
      <c r="R33" s="100" t="s">
        <v>60</v>
      </c>
      <c r="S33" s="103">
        <v>0.125</v>
      </c>
      <c r="T33" s="113"/>
      <c r="U33" s="116">
        <v>8</v>
      </c>
      <c r="V33" s="117">
        <f>AVERAGE(W11,Y11)</f>
        <v>0.76350000000000007</v>
      </c>
      <c r="W33" s="104">
        <f>AVERAGE(AB11,AD11)</f>
        <v>0.21999999999999997</v>
      </c>
      <c r="AF33" s="116">
        <v>8</v>
      </c>
      <c r="AG33" s="117">
        <f>AVERAGE(AH11,AJ11)</f>
        <v>0.73350000000000004</v>
      </c>
      <c r="AH33" s="104">
        <f>AVERAGE(AM11,AO11)</f>
        <v>0.157</v>
      </c>
      <c r="AQ33" s="116">
        <v>8</v>
      </c>
      <c r="AR33" s="117">
        <f>AVERAGE(AS11,AU11)</f>
        <v>1.0655000000000001</v>
      </c>
      <c r="AS33" s="104">
        <f>AVERAGE(AX11,AZ11)</f>
        <v>0.26350000000000001</v>
      </c>
      <c r="BB33" s="116">
        <v>8</v>
      </c>
      <c r="BC33" s="117">
        <f>AVERAGE(BD11,BF11)</f>
        <v>0.98199999999999998</v>
      </c>
      <c r="BD33" s="104">
        <f>AVERAGE(BI11,BK11)</f>
        <v>0.31950000000000001</v>
      </c>
      <c r="BM33" s="116">
        <v>8</v>
      </c>
      <c r="BN33" s="117">
        <f>AVERAGE(BO11,BQ11)</f>
        <v>0.71799999999999997</v>
      </c>
      <c r="BO33" s="104">
        <f>AVERAGE(BT11,BV11)</f>
        <v>0.20399999999999999</v>
      </c>
      <c r="BY33" s="102">
        <v>8</v>
      </c>
      <c r="BZ33" s="103">
        <v>0.42</v>
      </c>
      <c r="CA33" s="103">
        <v>0.437</v>
      </c>
      <c r="CB33" s="103">
        <v>0.377</v>
      </c>
      <c r="CC33" s="103">
        <v>0.35399999999999998</v>
      </c>
      <c r="CD33" s="103">
        <v>0.157</v>
      </c>
      <c r="CE33" s="103">
        <v>0.377</v>
      </c>
      <c r="CM33" s="116">
        <v>8</v>
      </c>
      <c r="CN33" s="117">
        <f>AVERAGE(CO11,CQ11)</f>
        <v>1.0924999999999998</v>
      </c>
      <c r="CO33" s="104">
        <f>AVERAGE(CT11,CV11)</f>
        <v>0.16</v>
      </c>
      <c r="CX33" s="116">
        <v>8</v>
      </c>
      <c r="CY33" s="117">
        <f>AVERAGE(CZ11,DB11)</f>
        <v>0.9464999999999999</v>
      </c>
      <c r="CZ33" s="104">
        <f>AVERAGE(DE11,DG11)</f>
        <v>0.21999999999999997</v>
      </c>
      <c r="DI33" s="116">
        <v>8</v>
      </c>
      <c r="DJ33" s="117">
        <f>AVERAGE(DK11,DM11)</f>
        <v>0.6835</v>
      </c>
      <c r="DK33" s="104">
        <f>AVERAGE(DP11,DR11)</f>
        <v>0.24349999999999999</v>
      </c>
    </row>
    <row r="34" spans="2:115" s="5" customFormat="1" ht="15.75" thickBot="1" x14ac:dyDescent="0.25">
      <c r="B34" s="37" t="s">
        <v>32</v>
      </c>
      <c r="C34" s="116">
        <v>9</v>
      </c>
      <c r="D34" s="118">
        <f>AVERAGE(E12,G12)</f>
        <v>0.72049999999999992</v>
      </c>
      <c r="E34" s="119">
        <f>AVERAGE(J12,L12)</f>
        <v>0.84799999999999998</v>
      </c>
      <c r="N34" s="38">
        <v>9</v>
      </c>
      <c r="O34" s="100" t="s">
        <v>57</v>
      </c>
      <c r="P34" s="101">
        <v>0.83099999999999996</v>
      </c>
      <c r="Q34" s="102">
        <v>9</v>
      </c>
      <c r="R34" s="100" t="s">
        <v>66</v>
      </c>
      <c r="S34" s="103">
        <v>0.22500000000000001</v>
      </c>
      <c r="T34" s="113"/>
      <c r="U34" s="116">
        <v>9</v>
      </c>
      <c r="V34" s="118">
        <f>AVERAGE(W12,Y12)</f>
        <v>0.9464999999999999</v>
      </c>
      <c r="W34" s="119">
        <f>AVERAGE(AB12,AD12)</f>
        <v>0.22500000000000001</v>
      </c>
      <c r="AF34" s="116">
        <v>9</v>
      </c>
      <c r="AG34" s="118">
        <f>AVERAGE(AH12,AJ12)</f>
        <v>0.72950000000000004</v>
      </c>
      <c r="AH34" s="119">
        <f>AVERAGE(AM12,AO12)</f>
        <v>0.24049999999999999</v>
      </c>
      <c r="AQ34" s="116">
        <v>9</v>
      </c>
      <c r="AR34" s="118">
        <f>AVERAGE(AS12,AU12)</f>
        <v>0.98849999999999993</v>
      </c>
      <c r="AS34" s="119">
        <f>AVERAGE(AX12,AZ12)</f>
        <v>0.21999999999999997</v>
      </c>
      <c r="BB34" s="116">
        <v>9</v>
      </c>
      <c r="BC34" s="118">
        <f>AVERAGE(BD12,BF12)</f>
        <v>0.92949999999999999</v>
      </c>
      <c r="BD34" s="119">
        <f>AVERAGE(BI12,BK12)</f>
        <v>0.191</v>
      </c>
      <c r="BM34" s="116">
        <v>9</v>
      </c>
      <c r="BN34" s="118">
        <f>AVERAGE(BO12,BQ12)</f>
        <v>1.095</v>
      </c>
      <c r="BO34" s="119">
        <f>AVERAGE(BT12,BV12)</f>
        <v>0.2555</v>
      </c>
      <c r="BY34" s="102">
        <v>9</v>
      </c>
      <c r="BZ34" s="103">
        <v>0.28299999999999997</v>
      </c>
      <c r="CA34" s="103">
        <v>0.28299999999999997</v>
      </c>
      <c r="CB34" s="103">
        <v>0.35399999999999998</v>
      </c>
      <c r="CC34" s="103">
        <v>0.28299999999999997</v>
      </c>
      <c r="CD34" s="103">
        <v>0.157</v>
      </c>
      <c r="CE34" s="103">
        <v>0.35599999999999998</v>
      </c>
      <c r="CM34" s="116">
        <v>9</v>
      </c>
      <c r="CN34" s="118">
        <f>AVERAGE(CO12,CQ12)</f>
        <v>0.80649999999999999</v>
      </c>
      <c r="CO34" s="119">
        <f>AVERAGE(CT12,CV12)</f>
        <v>0.39150000000000001</v>
      </c>
      <c r="CX34" s="116">
        <v>9</v>
      </c>
      <c r="CY34" s="118">
        <f>AVERAGE(CZ12,DB12)</f>
        <v>0.82299999999999995</v>
      </c>
      <c r="CZ34" s="119">
        <f>AVERAGE(DE12,DG12)</f>
        <v>0.31950000000000001</v>
      </c>
      <c r="DI34" s="116">
        <v>9</v>
      </c>
      <c r="DJ34" s="118">
        <f>AVERAGE(DK12,DM12)</f>
        <v>0.59149999999999991</v>
      </c>
      <c r="DK34" s="119">
        <f>AVERAGE(DP12,DR12)</f>
        <v>0.21999999999999997</v>
      </c>
    </row>
    <row r="35" spans="2:115" s="5" customFormat="1" ht="15.75" thickBot="1" x14ac:dyDescent="0.3">
      <c r="B35" s="6"/>
      <c r="C35" s="127"/>
      <c r="D35" s="128">
        <f>AVERAGE(D30:D34)</f>
        <v>0.87109999999999987</v>
      </c>
      <c r="E35" s="129">
        <f>AVERAGE(E30:E34)</f>
        <v>0.81589999999999985</v>
      </c>
      <c r="N35" s="127"/>
      <c r="O35" s="130"/>
      <c r="P35" s="128">
        <f>AVERAGE(P30:P34)</f>
        <v>0.82459999999999989</v>
      </c>
      <c r="Q35" s="130"/>
      <c r="R35" s="130"/>
      <c r="S35" s="129">
        <f>AVERAGE(S30:S34)</f>
        <v>0.19059999999999999</v>
      </c>
      <c r="T35" s="113"/>
      <c r="U35" s="127"/>
      <c r="V35" s="128">
        <f>AVERAGE(V30:V34)</f>
        <v>0.85500000000000009</v>
      </c>
      <c r="W35" s="129">
        <f>AVERAGE(W30:W34)</f>
        <v>0.23100000000000001</v>
      </c>
      <c r="AF35" s="127"/>
      <c r="AG35" s="128">
        <f>AVERAGE(AG30:AG34)</f>
        <v>0.78780000000000006</v>
      </c>
      <c r="AH35" s="129">
        <f>AVERAGE(AH30:AH34)</f>
        <v>0.2427</v>
      </c>
      <c r="AQ35" s="127"/>
      <c r="AR35" s="128">
        <f>AVERAGE(AR30:AR34)</f>
        <v>0.9719000000000001</v>
      </c>
      <c r="AS35" s="129">
        <f>AVERAGE(AS30:AS34)</f>
        <v>0.29049999999999998</v>
      </c>
      <c r="BB35" s="127"/>
      <c r="BC35" s="128">
        <f>AVERAGE(BC30:BC34)</f>
        <v>0.88719999999999999</v>
      </c>
      <c r="BD35" s="129">
        <f>AVERAGE(BD30:BD34)</f>
        <v>0.29090000000000005</v>
      </c>
      <c r="BM35" s="127"/>
      <c r="BN35" s="128">
        <f>AVERAGE(BN30:BN34)</f>
        <v>0.83609999999999984</v>
      </c>
      <c r="BO35" s="129">
        <f>AVERAGE(BO30:BO34)</f>
        <v>0.30210000000000004</v>
      </c>
      <c r="BY35" s="131"/>
      <c r="BZ35" s="132">
        <f>AVERAGE(BZ30:BZ34)</f>
        <v>0.34499999999999997</v>
      </c>
      <c r="CA35" s="132">
        <f t="shared" ref="CA35:CE35" si="9">AVERAGE(CA30:CA34)</f>
        <v>0.3382</v>
      </c>
      <c r="CB35" s="132">
        <f t="shared" si="9"/>
        <v>0.38599999999999995</v>
      </c>
      <c r="CC35" s="132">
        <f t="shared" si="9"/>
        <v>0.30999999999999994</v>
      </c>
      <c r="CD35" s="132">
        <f t="shared" si="9"/>
        <v>0.2266</v>
      </c>
      <c r="CE35" s="132">
        <f t="shared" si="9"/>
        <v>0.31940000000000002</v>
      </c>
      <c r="CM35" s="127"/>
      <c r="CN35" s="128">
        <f>AVERAGE(CN30:CN34)</f>
        <v>0.95039999999999991</v>
      </c>
      <c r="CO35" s="129">
        <f>AVERAGE(CO30:CO34)</f>
        <v>0.29930000000000001</v>
      </c>
      <c r="CX35" s="127"/>
      <c r="CY35" s="128">
        <f>AVERAGE(CY30:CY34)</f>
        <v>0.8417</v>
      </c>
      <c r="CZ35" s="129">
        <f>AVERAGE(CZ30:CZ34)</f>
        <v>0.29610000000000003</v>
      </c>
      <c r="DI35" s="127"/>
      <c r="DJ35" s="128">
        <f>AVERAGE(DJ30:DJ34)</f>
        <v>0.77299999999999991</v>
      </c>
      <c r="DK35" s="129">
        <f>AVERAGE(DK30:DK34)</f>
        <v>0.25600000000000001</v>
      </c>
    </row>
    <row r="36" spans="2:115" x14ac:dyDescent="0.25">
      <c r="BZ36" s="113"/>
      <c r="CA36" s="113"/>
    </row>
    <row r="37" spans="2:115" ht="15.75" thickBot="1" x14ac:dyDescent="0.3">
      <c r="C37" s="54">
        <v>10</v>
      </c>
      <c r="D37" s="118">
        <f>AVERAGE(E13,G13)</f>
        <v>1.0655000000000001</v>
      </c>
      <c r="E37" s="119">
        <f>AVERAGE(J13,L13)</f>
        <v>0.59</v>
      </c>
      <c r="N37" s="54">
        <v>10</v>
      </c>
      <c r="O37" s="106" t="s">
        <v>59</v>
      </c>
      <c r="P37" s="107">
        <v>0.96199999999999997</v>
      </c>
      <c r="Q37" s="108">
        <v>10</v>
      </c>
      <c r="R37" s="106" t="s">
        <v>61</v>
      </c>
      <c r="S37" s="109">
        <v>0.157</v>
      </c>
      <c r="U37" s="54">
        <v>10</v>
      </c>
      <c r="V37" s="118">
        <f>AVERAGE(W13,Y13)</f>
        <v>0.93699999999999994</v>
      </c>
      <c r="W37" s="119">
        <f>AVERAGE(AB13,AD13)</f>
        <v>0.26550000000000001</v>
      </c>
      <c r="AF37" s="54">
        <v>10</v>
      </c>
      <c r="AG37" s="118">
        <f>AVERAGE(AH13,AJ13)</f>
        <v>0.98849999999999993</v>
      </c>
      <c r="AH37" s="119">
        <f>AVERAGE(AM13,AO13)</f>
        <v>0.24049999999999999</v>
      </c>
      <c r="AQ37" s="54">
        <v>10</v>
      </c>
      <c r="AR37" s="118">
        <f>AVERAGE(AS13,AU13)</f>
        <v>0.96699999999999997</v>
      </c>
      <c r="AS37" s="119">
        <f>AVERAGE(AX13,AZ13)</f>
        <v>0.29449999999999998</v>
      </c>
      <c r="BB37" s="54">
        <v>10</v>
      </c>
      <c r="BC37" s="118">
        <f>AVERAGE(BD13,BF13)</f>
        <v>0.92949999999999999</v>
      </c>
      <c r="BD37" s="119">
        <f>AVERAGE(BI13,BK13)</f>
        <v>0.40600000000000003</v>
      </c>
      <c r="BM37" s="54">
        <v>10</v>
      </c>
      <c r="BN37" s="118">
        <f>AVERAGE(BO13,BQ13)</f>
        <v>0.90450000000000008</v>
      </c>
      <c r="BO37" s="119">
        <f>AVERAGE(BT13,BV13)</f>
        <v>0.39150000000000001</v>
      </c>
      <c r="BY37" s="108">
        <v>10</v>
      </c>
      <c r="BZ37" s="109">
        <v>0.40600000000000003</v>
      </c>
      <c r="CA37" s="109">
        <v>0.221</v>
      </c>
      <c r="CB37" s="109">
        <v>0.30599999999999999</v>
      </c>
      <c r="CC37" s="109">
        <v>0.35599999999999998</v>
      </c>
      <c r="CD37" s="109">
        <v>0.30599999999999999</v>
      </c>
      <c r="CE37" s="109">
        <v>0.221</v>
      </c>
      <c r="CM37" s="54">
        <v>10</v>
      </c>
      <c r="CN37" s="118">
        <f>AVERAGE(CO13,CQ13)</f>
        <v>1.026</v>
      </c>
      <c r="CO37" s="119">
        <f>AVERAGE(CT13,CV13)</f>
        <v>0.35499999999999998</v>
      </c>
      <c r="CX37" s="54">
        <v>10</v>
      </c>
      <c r="CY37" s="118">
        <f>AVERAGE(CZ13,DB13)</f>
        <v>0.97299999999999998</v>
      </c>
      <c r="CZ37" s="119">
        <f>AVERAGE(DE13,DG13)</f>
        <v>0.189</v>
      </c>
      <c r="DI37" s="54">
        <v>10</v>
      </c>
      <c r="DJ37" s="118">
        <f>AVERAGE(DK13,DM13)</f>
        <v>0.92699999999999994</v>
      </c>
      <c r="DK37" s="119">
        <f>AVERAGE(DP13,DR13)</f>
        <v>0.35149999999999998</v>
      </c>
    </row>
    <row r="38" spans="2:115" x14ac:dyDescent="0.25">
      <c r="BZ38" s="113"/>
      <c r="CA38" s="113"/>
    </row>
  </sheetData>
  <phoneticPr fontId="2" type="noConversion"/>
  <pageMargins left="0.69930555555555596" right="0.69930555555555596" top="0.75" bottom="0.75" header="0.3" footer="0.3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"/>
  <sheetViews>
    <sheetView workbookViewId="0">
      <selection activeCell="K25" sqref="K25"/>
    </sheetView>
  </sheetViews>
  <sheetFormatPr defaultRowHeight="13.5" x14ac:dyDescent="0.15"/>
  <sheetData>
    <row r="1" spans="1:25" ht="14.25" x14ac:dyDescent="0.2">
      <c r="A1" s="2"/>
      <c r="B1" s="178" t="s">
        <v>142</v>
      </c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 t="s">
        <v>143</v>
      </c>
      <c r="O1" s="178"/>
      <c r="P1" s="178"/>
      <c r="Q1" s="178"/>
      <c r="R1" s="178"/>
      <c r="S1" s="178"/>
      <c r="T1" s="178"/>
      <c r="U1" s="178"/>
      <c r="V1" s="178"/>
      <c r="W1" s="178"/>
      <c r="X1" s="178"/>
      <c r="Y1" s="178"/>
    </row>
    <row r="2" spans="1:25" x14ac:dyDescent="0.2">
      <c r="A2" s="3" t="s">
        <v>149</v>
      </c>
      <c r="B2" s="4">
        <v>12.984999999999999</v>
      </c>
      <c r="C2" s="4">
        <v>14.515000000000001</v>
      </c>
      <c r="D2" s="4">
        <v>9.77</v>
      </c>
      <c r="E2" s="4">
        <v>9.6549999999999994</v>
      </c>
      <c r="F2" s="4">
        <v>8.6050000000000004</v>
      </c>
      <c r="G2" s="4">
        <v>10.435</v>
      </c>
      <c r="H2" s="4">
        <v>7.7249999999999996</v>
      </c>
      <c r="I2" s="4">
        <v>11.75</v>
      </c>
      <c r="J2" s="4">
        <v>8.67</v>
      </c>
      <c r="K2" s="4">
        <v>8</v>
      </c>
      <c r="L2" s="4">
        <v>9.48</v>
      </c>
      <c r="M2" s="4">
        <v>8.34</v>
      </c>
      <c r="N2" s="4">
        <v>12.375</v>
      </c>
      <c r="O2" s="4">
        <v>10.53</v>
      </c>
      <c r="P2" s="4">
        <v>10.220000000000001</v>
      </c>
      <c r="Q2" s="4">
        <v>8.8049999999999997</v>
      </c>
      <c r="R2" s="4">
        <v>5.6749999999999998</v>
      </c>
      <c r="S2" s="4">
        <v>8.2850000000000001</v>
      </c>
      <c r="T2" s="4">
        <v>10.895</v>
      </c>
      <c r="U2" s="4">
        <v>8.64</v>
      </c>
      <c r="V2" s="4">
        <v>10.8</v>
      </c>
      <c r="W2" s="4">
        <v>11.685</v>
      </c>
      <c r="X2" s="4">
        <v>9.56</v>
      </c>
      <c r="Y2" s="4"/>
    </row>
    <row r="3" spans="1:25" x14ac:dyDescent="0.2">
      <c r="A3" s="3" t="s">
        <v>150</v>
      </c>
      <c r="B3" s="4">
        <v>5.75</v>
      </c>
      <c r="C3" s="4">
        <v>5.09</v>
      </c>
      <c r="D3" s="4">
        <v>4.2300000000000004</v>
      </c>
      <c r="E3" s="4">
        <v>3.9649999999999999</v>
      </c>
      <c r="F3" s="4">
        <v>3.85</v>
      </c>
      <c r="G3" s="4">
        <v>6.08</v>
      </c>
      <c r="H3" s="4">
        <v>4.0049999999999999</v>
      </c>
      <c r="I3" s="4">
        <v>4.8849999999999998</v>
      </c>
      <c r="J3" s="4">
        <v>5.57</v>
      </c>
      <c r="K3" s="4">
        <v>4.2649999999999997</v>
      </c>
      <c r="L3" s="4">
        <v>4.8899999999999997</v>
      </c>
      <c r="M3" s="4">
        <v>5.4850000000000003</v>
      </c>
      <c r="N3" s="4">
        <v>4.2850000000000001</v>
      </c>
      <c r="O3" s="4">
        <v>3.7</v>
      </c>
      <c r="P3" s="4">
        <v>3.7850000000000001</v>
      </c>
      <c r="Q3" s="4">
        <v>3.8250000000000002</v>
      </c>
      <c r="R3" s="4">
        <v>4.42</v>
      </c>
      <c r="S3" s="4">
        <v>5.1950000000000003</v>
      </c>
      <c r="T3" s="4">
        <v>4.53</v>
      </c>
      <c r="U3" s="4">
        <v>3.3149999999999999</v>
      </c>
      <c r="V3" s="4">
        <v>4.9349999999999996</v>
      </c>
      <c r="W3" s="4">
        <v>5.97</v>
      </c>
      <c r="X3" s="4">
        <v>4.3250000000000002</v>
      </c>
      <c r="Y3" s="4"/>
    </row>
  </sheetData>
  <mergeCells count="2">
    <mergeCell ref="B1:M1"/>
    <mergeCell ref="N1:Y1"/>
  </mergeCells>
  <phoneticPr fontId="2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workbookViewId="0">
      <selection activeCell="J20" sqref="J20"/>
    </sheetView>
  </sheetViews>
  <sheetFormatPr defaultRowHeight="13.5" x14ac:dyDescent="0.15"/>
  <sheetData>
    <row r="1" spans="1:2" ht="14.25" x14ac:dyDescent="0.2">
      <c r="A1" s="2" t="s">
        <v>151</v>
      </c>
      <c r="B1" s="2" t="s">
        <v>143</v>
      </c>
    </row>
    <row r="2" spans="1:2" x14ac:dyDescent="0.2">
      <c r="A2" s="4">
        <v>25.89</v>
      </c>
      <c r="B2" s="4">
        <v>23.815000000000001</v>
      </c>
    </row>
    <row r="3" spans="1:2" x14ac:dyDescent="0.2">
      <c r="A3" s="4">
        <v>29.895</v>
      </c>
      <c r="B3" s="4">
        <v>18.574999999999999</v>
      </c>
    </row>
    <row r="4" spans="1:2" x14ac:dyDescent="0.2">
      <c r="A4" s="4">
        <v>22.72</v>
      </c>
      <c r="B4" s="4">
        <v>26.27</v>
      </c>
    </row>
    <row r="5" spans="1:2" x14ac:dyDescent="0.2">
      <c r="A5" s="4">
        <v>29.95</v>
      </c>
      <c r="B5" s="4">
        <v>23.545000000000002</v>
      </c>
    </row>
    <row r="6" spans="1:2" x14ac:dyDescent="0.2">
      <c r="A6" s="4">
        <v>24.225000000000001</v>
      </c>
      <c r="B6" s="4">
        <v>15.845000000000001</v>
      </c>
    </row>
    <row r="7" spans="1:2" x14ac:dyDescent="0.2">
      <c r="A7" s="4">
        <v>25.11</v>
      </c>
      <c r="B7" s="4">
        <v>27.305</v>
      </c>
    </row>
    <row r="8" spans="1:2" x14ac:dyDescent="0.2">
      <c r="A8" s="4">
        <v>20.64</v>
      </c>
      <c r="B8" s="4">
        <v>27.94</v>
      </c>
    </row>
    <row r="9" spans="1:2" x14ac:dyDescent="0.2">
      <c r="A9" s="4">
        <v>26.145</v>
      </c>
      <c r="B9" s="4">
        <v>24.58</v>
      </c>
    </row>
    <row r="10" spans="1:2" x14ac:dyDescent="0.2">
      <c r="A10" s="4">
        <v>26.3</v>
      </c>
      <c r="B10" s="4">
        <v>22.094999999999999</v>
      </c>
    </row>
    <row r="11" spans="1:2" x14ac:dyDescent="0.2">
      <c r="A11" s="4">
        <v>21.84</v>
      </c>
      <c r="B11" s="4">
        <v>23.44</v>
      </c>
    </row>
    <row r="12" spans="1:2" x14ac:dyDescent="0.2">
      <c r="A12" s="4">
        <v>21.565000000000001</v>
      </c>
      <c r="B12" s="4">
        <v>22.64</v>
      </c>
    </row>
    <row r="13" spans="1:2" x14ac:dyDescent="0.2">
      <c r="A13" s="4">
        <v>19.844999999999999</v>
      </c>
      <c r="B13" s="4"/>
    </row>
  </sheetData>
  <phoneticPr fontId="2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"/>
  <sheetViews>
    <sheetView workbookViewId="0">
      <selection activeCell="J22" sqref="J22"/>
    </sheetView>
  </sheetViews>
  <sheetFormatPr defaultRowHeight="13.5" x14ac:dyDescent="0.15"/>
  <sheetData>
    <row r="1" spans="1:25" ht="14.25" x14ac:dyDescent="0.2">
      <c r="A1" s="2"/>
      <c r="B1" s="178" t="s">
        <v>152</v>
      </c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 t="s">
        <v>153</v>
      </c>
      <c r="O1" s="178"/>
      <c r="P1" s="178"/>
      <c r="Q1" s="178"/>
      <c r="R1" s="178"/>
      <c r="S1" s="178"/>
      <c r="T1" s="178"/>
      <c r="U1" s="178"/>
      <c r="V1" s="178"/>
      <c r="W1" s="178"/>
      <c r="X1" s="178"/>
      <c r="Y1" s="178"/>
    </row>
    <row r="2" spans="1:25" x14ac:dyDescent="0.2">
      <c r="A2" s="3" t="s">
        <v>1</v>
      </c>
      <c r="B2" s="4">
        <v>4.3099999999999996</v>
      </c>
      <c r="C2" s="4">
        <v>3.89</v>
      </c>
      <c r="D2" s="4">
        <v>5.0949999999999998</v>
      </c>
      <c r="E2" s="4">
        <v>5.2949999999999999</v>
      </c>
      <c r="F2" s="4">
        <v>4.78</v>
      </c>
      <c r="G2" s="4">
        <v>5.09</v>
      </c>
      <c r="H2" s="4">
        <v>4.2549999999999999</v>
      </c>
      <c r="I2" s="4">
        <v>4.6399999999999997</v>
      </c>
      <c r="J2" s="4">
        <v>4.7649999999999997</v>
      </c>
      <c r="K2" s="4">
        <v>4.1550000000000002</v>
      </c>
      <c r="L2" s="4">
        <v>4.2850000000000001</v>
      </c>
      <c r="M2" s="4"/>
      <c r="N2" s="4">
        <v>4.7949999999999999</v>
      </c>
      <c r="O2" s="4">
        <v>3.0649999999999999</v>
      </c>
      <c r="P2" s="4">
        <v>3.6850000000000001</v>
      </c>
      <c r="Q2" s="4">
        <v>4.2350000000000003</v>
      </c>
      <c r="R2" s="4">
        <v>3.75</v>
      </c>
      <c r="S2" s="4">
        <v>4.6100000000000003</v>
      </c>
      <c r="T2" s="4">
        <v>3.86</v>
      </c>
      <c r="U2" s="4">
        <v>4.67</v>
      </c>
      <c r="V2" s="4">
        <v>4.0650000000000004</v>
      </c>
      <c r="W2" s="4">
        <v>4.0650000000000004</v>
      </c>
      <c r="X2" s="4"/>
      <c r="Y2" s="4"/>
    </row>
    <row r="3" spans="1:25" x14ac:dyDescent="0.2">
      <c r="A3" s="3" t="s">
        <v>144</v>
      </c>
      <c r="B3" s="4">
        <v>15.984999999999999</v>
      </c>
      <c r="C3" s="4">
        <v>20</v>
      </c>
      <c r="D3" s="4">
        <v>18.155000000000001</v>
      </c>
      <c r="E3" s="4">
        <v>12.605</v>
      </c>
      <c r="F3" s="4">
        <v>18.5</v>
      </c>
      <c r="G3" s="4">
        <v>13.97</v>
      </c>
      <c r="H3" s="4">
        <v>14.42</v>
      </c>
      <c r="I3" s="4">
        <v>13.75</v>
      </c>
      <c r="J3" s="4">
        <v>11.734999999999999</v>
      </c>
      <c r="K3" s="4">
        <v>19.405000000000001</v>
      </c>
      <c r="L3" s="4">
        <v>14.55</v>
      </c>
      <c r="M3" s="4"/>
      <c r="N3" s="4">
        <v>5.69</v>
      </c>
      <c r="O3" s="4">
        <v>3.9849999999999999</v>
      </c>
      <c r="P3" s="4">
        <v>4.875</v>
      </c>
      <c r="Q3" s="4">
        <v>6.3250000000000002</v>
      </c>
      <c r="R3" s="4">
        <v>4.95</v>
      </c>
      <c r="S3" s="4">
        <v>3.92</v>
      </c>
      <c r="T3" s="4">
        <v>4.1399999999999997</v>
      </c>
      <c r="U3" s="4">
        <v>4.625</v>
      </c>
      <c r="V3" s="4">
        <v>4.835</v>
      </c>
      <c r="W3" s="4">
        <v>5.1749999999999998</v>
      </c>
      <c r="X3" s="4"/>
      <c r="Y3" s="4"/>
    </row>
  </sheetData>
  <mergeCells count="2">
    <mergeCell ref="B1:M1"/>
    <mergeCell ref="N1:Y1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14</vt:i4>
      </vt:variant>
    </vt:vector>
  </HeadingPairs>
  <TitlesOfParts>
    <vt:vector size="14" baseType="lpstr">
      <vt:lpstr>5c-tail immersion 50</vt:lpstr>
      <vt:lpstr>5d-hot plate 52</vt:lpstr>
      <vt:lpstr>5e 5s1e-von frey </vt:lpstr>
      <vt:lpstr>5gh-formalin</vt:lpstr>
      <vt:lpstr>5i-l Hargreaves</vt:lpstr>
      <vt:lpstr>5i-l von-Frey up and down</vt:lpstr>
      <vt:lpstr>5-s1b lbx1ki tail immersion</vt:lpstr>
      <vt:lpstr>5-s1c lbx1ki hot plate</vt:lpstr>
      <vt:lpstr>5-s1i lbx1flx tail immersion</vt:lpstr>
      <vt:lpstr>5-s1j lbx1flx hot plate</vt:lpstr>
      <vt:lpstr>5-s1kl lbx1flx von frey</vt:lpstr>
      <vt:lpstr>s1m-lbx1flx formalin</vt:lpstr>
      <vt:lpstr>5-s1n lbx1flx Hargreaves</vt:lpstr>
      <vt:lpstr>5-s1o lbx1flx von-Frey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XYZ</dc:creator>
  <cp:lastModifiedBy>XYZ</cp:lastModifiedBy>
  <dcterms:created xsi:type="dcterms:W3CDTF">2019-09-20T08:33:00Z</dcterms:created>
  <dcterms:modified xsi:type="dcterms:W3CDTF">2020-04-18T13:27:49Z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</Properties>
</file>