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Fig.4a" sheetId="1" r:id="rId1"/>
    <sheet name="Fig.4c" sheetId="2" r:id="rId2"/>
    <sheet name="Fig.4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3" l="1"/>
  <c r="G29" i="3" l="1"/>
  <c r="F29" i="3"/>
  <c r="G28" i="3"/>
  <c r="F28" i="3"/>
  <c r="C29" i="3"/>
  <c r="B29" i="3"/>
  <c r="G27" i="3"/>
  <c r="F27" i="3"/>
  <c r="C28" i="3"/>
  <c r="B28" i="3"/>
  <c r="B27" i="3"/>
  <c r="L29" i="2" l="1"/>
  <c r="K29" i="2"/>
  <c r="J29" i="2"/>
  <c r="D29" i="2"/>
  <c r="C29" i="2"/>
  <c r="B29" i="2"/>
  <c r="L28" i="2"/>
  <c r="K28" i="2"/>
  <c r="J28" i="2"/>
  <c r="D28" i="2"/>
  <c r="C28" i="2"/>
  <c r="B28" i="2"/>
  <c r="L27" i="2"/>
  <c r="K27" i="2"/>
  <c r="J27" i="2"/>
  <c r="D27" i="2"/>
  <c r="C27" i="2"/>
  <c r="B27" i="2"/>
  <c r="L29" i="1" l="1"/>
  <c r="K29" i="1"/>
  <c r="J29" i="1"/>
  <c r="D29" i="1"/>
  <c r="C29" i="1"/>
  <c r="B29" i="1"/>
  <c r="L28" i="1"/>
  <c r="K28" i="1"/>
  <c r="J28" i="1"/>
  <c r="D28" i="1"/>
  <c r="C28" i="1"/>
  <c r="B28" i="1"/>
  <c r="L27" i="1"/>
  <c r="K27" i="1"/>
  <c r="J27" i="1"/>
  <c r="D27" i="1"/>
  <c r="C27" i="1"/>
  <c r="B27" i="1"/>
</calcChain>
</file>

<file path=xl/sharedStrings.xml><?xml version="1.0" encoding="utf-8"?>
<sst xmlns="http://schemas.openxmlformats.org/spreadsheetml/2006/main" count="253" uniqueCount="92">
  <si>
    <t>RPL group</t>
  </si>
  <si>
    <t>Right OB</t>
  </si>
  <si>
    <t>Left OB</t>
  </si>
  <si>
    <t>Avg OB</t>
  </si>
  <si>
    <t>CTRL group</t>
  </si>
  <si>
    <t>RPL01</t>
  </si>
  <si>
    <t>CTRL53</t>
  </si>
  <si>
    <t>RPL03</t>
  </si>
  <si>
    <t>CTRL14</t>
  </si>
  <si>
    <t>RPL04</t>
  </si>
  <si>
    <t>CTRL02</t>
  </si>
  <si>
    <t>RPL06</t>
  </si>
  <si>
    <t>CTRL33</t>
  </si>
  <si>
    <t>RPL07</t>
  </si>
  <si>
    <t>CTRL03</t>
  </si>
  <si>
    <t>RPL12</t>
  </si>
  <si>
    <t>CTRL04</t>
  </si>
  <si>
    <t>RPL13</t>
  </si>
  <si>
    <t>CTRL05</t>
  </si>
  <si>
    <t>RPL16</t>
  </si>
  <si>
    <t>CTRL08</t>
  </si>
  <si>
    <t>RPL17</t>
  </si>
  <si>
    <t>CTRL44</t>
  </si>
  <si>
    <t>RPL19</t>
  </si>
  <si>
    <t>CTRL37</t>
  </si>
  <si>
    <t>RPL20</t>
  </si>
  <si>
    <t>CTRL32</t>
  </si>
  <si>
    <t>RPL24</t>
  </si>
  <si>
    <t>CTRL38</t>
  </si>
  <si>
    <t>RPL25</t>
  </si>
  <si>
    <t>CTRL29</t>
  </si>
  <si>
    <t>RPL26</t>
  </si>
  <si>
    <t>CTRL16</t>
  </si>
  <si>
    <t>RPL27</t>
  </si>
  <si>
    <t>CTRL35</t>
  </si>
  <si>
    <t>RPL28</t>
  </si>
  <si>
    <t>CTRL31</t>
  </si>
  <si>
    <t>RPL30</t>
  </si>
  <si>
    <t>CTRL43</t>
  </si>
  <si>
    <t>RPL32</t>
  </si>
  <si>
    <t>CTRL30</t>
  </si>
  <si>
    <t>RPL34</t>
  </si>
  <si>
    <t>CTRL41</t>
  </si>
  <si>
    <t>RPL35</t>
  </si>
  <si>
    <t>CTRL52</t>
  </si>
  <si>
    <t>RPL36</t>
  </si>
  <si>
    <t>CTRL54</t>
  </si>
  <si>
    <t>RPL37</t>
  </si>
  <si>
    <t>CTRL39</t>
  </si>
  <si>
    <t>RPL40</t>
  </si>
  <si>
    <t>CTRL28</t>
  </si>
  <si>
    <t>AVG</t>
  </si>
  <si>
    <t>STD</t>
  </si>
  <si>
    <t>N</t>
  </si>
  <si>
    <t>AVG ALL</t>
  </si>
  <si>
    <t>Right OS</t>
  </si>
  <si>
    <t>Left OS</t>
  </si>
  <si>
    <t>Avg OS</t>
  </si>
  <si>
    <t>Composite olfactory score</t>
  </si>
  <si>
    <t>#Children</t>
  </si>
  <si>
    <t>Age of children</t>
  </si>
  <si>
    <t>6,2.5,0.5</t>
  </si>
  <si>
    <t>5,0.6</t>
  </si>
  <si>
    <t>6.5, 2</t>
  </si>
  <si>
    <t>7.8, 2.8</t>
  </si>
  <si>
    <t>1.5, 3.3</t>
  </si>
  <si>
    <t>23,19,14,5,4</t>
  </si>
  <si>
    <t>5.5, 2,2</t>
  </si>
  <si>
    <t>13,10,0.8</t>
  </si>
  <si>
    <t>4,9</t>
  </si>
  <si>
    <t>8,5,2</t>
  </si>
  <si>
    <t>2.6, 0.6</t>
  </si>
  <si>
    <t>1.8, 0.3</t>
  </si>
  <si>
    <t>5,5,4</t>
  </si>
  <si>
    <t>14,11</t>
  </si>
  <si>
    <t>1.7,3</t>
  </si>
  <si>
    <t>9,6,1,1</t>
  </si>
  <si>
    <t>10,3</t>
  </si>
  <si>
    <t>3.7, 1.4</t>
  </si>
  <si>
    <t>5,3</t>
  </si>
  <si>
    <t>2.5,0.4</t>
  </si>
  <si>
    <t>8,4</t>
  </si>
  <si>
    <t>4,2</t>
  </si>
  <si>
    <t>7.5,6,0.7</t>
  </si>
  <si>
    <t>9.5,7,3.5,1</t>
  </si>
  <si>
    <t>5,5,3</t>
  </si>
  <si>
    <t>16,12</t>
  </si>
  <si>
    <t>3.5, 1.5</t>
  </si>
  <si>
    <t>6.5, 3.5</t>
  </si>
  <si>
    <t>6,2</t>
  </si>
  <si>
    <t>Age at test</t>
  </si>
  <si>
    <t>matched control-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</si>
</sst>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9DAF2"/>
        <bgColor indexed="64"/>
      </patternFill>
    </fill>
    <fill>
      <patternFill patternType="solid">
        <fgColor rgb="FFDEECCC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/>
    <xf numFmtId="0" fontId="0" fillId="3" borderId="0" xfId="0" applyFill="1"/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49" fontId="0" fillId="2" borderId="0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49" fontId="1" fillId="3" borderId="0" xfId="0" applyNumberFormat="1" applyFont="1" applyFill="1" applyBorder="1" applyAlignment="1">
      <alignment horizontal="center" wrapText="1"/>
    </xf>
    <xf numFmtId="49" fontId="0" fillId="3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A4" zoomScale="90" zoomScaleNormal="90" workbookViewId="0">
      <selection activeCell="M18" sqref="M18"/>
    </sheetView>
  </sheetViews>
  <sheetFormatPr defaultRowHeight="15" x14ac:dyDescent="0.25"/>
  <cols>
    <col min="6" max="6" width="9.5703125" customWidth="1"/>
    <col min="7" max="7" width="11.28515625" bestFit="1" customWidth="1"/>
    <col min="14" max="14" width="10.140625" customWidth="1"/>
    <col min="15" max="15" width="9.85546875" bestFit="1" customWidth="1"/>
  </cols>
  <sheetData>
    <row r="1" spans="1:15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90</v>
      </c>
      <c r="F1" s="1" t="s">
        <v>59</v>
      </c>
      <c r="G1" s="1" t="s">
        <v>60</v>
      </c>
      <c r="H1" s="28" t="s">
        <v>91</v>
      </c>
      <c r="I1" s="2" t="s">
        <v>4</v>
      </c>
      <c r="J1" s="2" t="s">
        <v>1</v>
      </c>
      <c r="K1" s="2" t="s">
        <v>2</v>
      </c>
      <c r="L1" s="2" t="s">
        <v>3</v>
      </c>
      <c r="M1" s="2" t="s">
        <v>90</v>
      </c>
      <c r="N1" s="2" t="s">
        <v>59</v>
      </c>
      <c r="O1" s="2" t="s">
        <v>60</v>
      </c>
    </row>
    <row r="2" spans="1:15" x14ac:dyDescent="0.25">
      <c r="A2" s="3"/>
      <c r="B2" s="3"/>
      <c r="C2" s="3"/>
      <c r="D2" s="3"/>
      <c r="E2" s="3"/>
      <c r="F2" s="3"/>
      <c r="G2" s="3"/>
      <c r="I2" s="4"/>
      <c r="J2" s="4"/>
      <c r="K2" s="4"/>
      <c r="L2" s="4"/>
      <c r="M2" s="4"/>
      <c r="N2" s="4"/>
      <c r="O2" s="29"/>
    </row>
    <row r="3" spans="1:15" x14ac:dyDescent="0.25">
      <c r="A3" s="5" t="s">
        <v>5</v>
      </c>
      <c r="B3" s="6">
        <v>47.013965120000009</v>
      </c>
      <c r="C3" s="6">
        <v>45.240545520000005</v>
      </c>
      <c r="D3" s="6">
        <v>46.127255320000003</v>
      </c>
      <c r="E3" s="23">
        <v>25</v>
      </c>
      <c r="F3" s="23">
        <v>2</v>
      </c>
      <c r="G3" s="26" t="s">
        <v>72</v>
      </c>
      <c r="I3" s="7" t="s">
        <v>6</v>
      </c>
      <c r="J3" s="8">
        <v>63.225466360000013</v>
      </c>
      <c r="K3" s="8">
        <v>57.685058920000003</v>
      </c>
      <c r="L3" s="8">
        <v>60.455262640000008</v>
      </c>
      <c r="M3" s="25">
        <v>33</v>
      </c>
      <c r="N3" s="25">
        <v>2</v>
      </c>
      <c r="O3" s="30" t="s">
        <v>80</v>
      </c>
    </row>
    <row r="4" spans="1:15" x14ac:dyDescent="0.25">
      <c r="A4" s="9" t="s">
        <v>7</v>
      </c>
      <c r="B4" s="10">
        <v>55.593646840000012</v>
      </c>
      <c r="C4" s="10">
        <v>57.024613000000009</v>
      </c>
      <c r="D4" s="10">
        <v>56.309129920000004</v>
      </c>
      <c r="E4" s="24">
        <v>27</v>
      </c>
      <c r="F4" s="24">
        <v>2</v>
      </c>
      <c r="G4" s="27" t="s">
        <v>62</v>
      </c>
      <c r="I4" s="7" t="s">
        <v>8</v>
      </c>
      <c r="J4" s="8">
        <v>50.842105360000005</v>
      </c>
      <c r="K4" s="8">
        <v>44.739095840000012</v>
      </c>
      <c r="L4" s="8">
        <v>47.790600600000005</v>
      </c>
      <c r="M4" s="25">
        <v>32</v>
      </c>
      <c r="N4" s="25">
        <v>2</v>
      </c>
      <c r="O4" s="30" t="s">
        <v>78</v>
      </c>
    </row>
    <row r="5" spans="1:15" x14ac:dyDescent="0.25">
      <c r="A5" s="9" t="s">
        <v>9</v>
      </c>
      <c r="B5" s="10">
        <v>43.681159320000006</v>
      </c>
      <c r="C5" s="10">
        <v>50.982755880000013</v>
      </c>
      <c r="D5" s="10">
        <v>47.33195760000001</v>
      </c>
      <c r="E5" s="24">
        <v>28</v>
      </c>
      <c r="F5" s="24">
        <v>0</v>
      </c>
      <c r="G5" s="27"/>
      <c r="I5" s="7" t="s">
        <v>10</v>
      </c>
      <c r="J5" s="8">
        <v>75.376448240000002</v>
      </c>
      <c r="K5" s="8">
        <v>72.881430320000007</v>
      </c>
      <c r="L5" s="8">
        <v>74.128939279999997</v>
      </c>
      <c r="M5" s="25">
        <v>27</v>
      </c>
      <c r="N5" s="25">
        <v>0</v>
      </c>
      <c r="O5" s="30"/>
    </row>
    <row r="6" spans="1:15" x14ac:dyDescent="0.25">
      <c r="A6" s="9" t="s">
        <v>11</v>
      </c>
      <c r="B6" s="10">
        <v>40.568502160000008</v>
      </c>
      <c r="C6" s="10">
        <v>38.850119720000002</v>
      </c>
      <c r="D6" s="10">
        <v>39.709310940000002</v>
      </c>
      <c r="E6" s="24">
        <v>29</v>
      </c>
      <c r="F6" s="24">
        <v>1</v>
      </c>
      <c r="G6" s="27">
        <v>0.7</v>
      </c>
      <c r="I6" s="7" t="s">
        <v>12</v>
      </c>
      <c r="J6" s="8">
        <v>50.603611000000008</v>
      </c>
      <c r="K6" s="8">
        <v>51.172328320000005</v>
      </c>
      <c r="L6" s="8">
        <v>50.887969660000003</v>
      </c>
      <c r="M6" s="25">
        <v>35</v>
      </c>
      <c r="N6" s="25">
        <v>1</v>
      </c>
      <c r="O6" s="30">
        <v>0.9</v>
      </c>
    </row>
    <row r="7" spans="1:15" x14ac:dyDescent="0.25">
      <c r="A7" s="9" t="s">
        <v>13</v>
      </c>
      <c r="B7" s="10">
        <v>41.235063320000002</v>
      </c>
      <c r="C7" s="10">
        <v>41.809895880000006</v>
      </c>
      <c r="D7" s="10">
        <v>41.522479600000004</v>
      </c>
      <c r="E7" s="24">
        <v>29</v>
      </c>
      <c r="F7" s="24">
        <v>0</v>
      </c>
      <c r="G7" s="27"/>
      <c r="I7" s="7" t="s">
        <v>14</v>
      </c>
      <c r="J7" s="8">
        <v>63.849220840000001</v>
      </c>
      <c r="K7" s="8">
        <v>61.843422120000007</v>
      </c>
      <c r="L7" s="8">
        <v>62.84632148</v>
      </c>
      <c r="M7" s="25">
        <v>27</v>
      </c>
      <c r="N7" s="25">
        <v>0</v>
      </c>
      <c r="O7" s="30"/>
    </row>
    <row r="8" spans="1:15" x14ac:dyDescent="0.25">
      <c r="A8" s="9" t="s">
        <v>15</v>
      </c>
      <c r="B8" s="10">
        <v>44.09088040000001</v>
      </c>
      <c r="C8" s="10">
        <v>38.067369000000006</v>
      </c>
      <c r="D8" s="10">
        <v>41.079124700000008</v>
      </c>
      <c r="E8" s="24">
        <v>29</v>
      </c>
      <c r="F8" s="24">
        <v>0</v>
      </c>
      <c r="G8" s="27"/>
      <c r="I8" s="7" t="s">
        <v>16</v>
      </c>
      <c r="J8" s="8">
        <v>44.421103360000004</v>
      </c>
      <c r="K8" s="8">
        <v>54.217717840000006</v>
      </c>
      <c r="L8" s="8">
        <v>49.319410600000005</v>
      </c>
      <c r="M8" s="25">
        <v>28.5</v>
      </c>
      <c r="N8" s="25">
        <v>0</v>
      </c>
      <c r="O8" s="30"/>
    </row>
    <row r="9" spans="1:15" x14ac:dyDescent="0.25">
      <c r="A9" s="9" t="s">
        <v>17</v>
      </c>
      <c r="B9" s="10">
        <v>37.38246212</v>
      </c>
      <c r="C9" s="10">
        <v>36.807629560000009</v>
      </c>
      <c r="D9" s="10">
        <v>37.095045840000004</v>
      </c>
      <c r="E9" s="24">
        <v>31</v>
      </c>
      <c r="F9" s="24">
        <v>0</v>
      </c>
      <c r="G9" s="27"/>
      <c r="I9" s="7" t="s">
        <v>18</v>
      </c>
      <c r="J9" s="8">
        <v>63.885912280000014</v>
      </c>
      <c r="K9" s="8">
        <v>62.717901440000006</v>
      </c>
      <c r="L9" s="8">
        <v>63.301906860000017</v>
      </c>
      <c r="M9" s="25">
        <v>28.9</v>
      </c>
      <c r="N9" s="25">
        <v>0</v>
      </c>
      <c r="O9" s="30"/>
    </row>
    <row r="10" spans="1:15" x14ac:dyDescent="0.25">
      <c r="A10" s="9" t="s">
        <v>19</v>
      </c>
      <c r="B10" s="10">
        <v>52.915171720000004</v>
      </c>
      <c r="C10" s="10">
        <v>53.068052720000004</v>
      </c>
      <c r="D10" s="10">
        <v>52.991612220000007</v>
      </c>
      <c r="E10" s="24">
        <v>32</v>
      </c>
      <c r="F10" s="24">
        <v>2</v>
      </c>
      <c r="G10" s="27" t="s">
        <v>71</v>
      </c>
      <c r="I10" s="7" t="s">
        <v>20</v>
      </c>
      <c r="J10" s="8">
        <v>59.109909840000014</v>
      </c>
      <c r="K10" s="8">
        <v>46.775470760000005</v>
      </c>
      <c r="L10" s="8">
        <v>52.94269030000001</v>
      </c>
      <c r="M10" s="25">
        <v>31</v>
      </c>
      <c r="N10" s="25">
        <v>2</v>
      </c>
      <c r="O10" s="30" t="s">
        <v>87</v>
      </c>
    </row>
    <row r="11" spans="1:15" x14ac:dyDescent="0.25">
      <c r="A11" s="9" t="s">
        <v>21</v>
      </c>
      <c r="B11" s="10">
        <v>67.322677160000012</v>
      </c>
      <c r="C11" s="10">
        <v>67.70793728000001</v>
      </c>
      <c r="D11" s="10">
        <v>67.515307220000025</v>
      </c>
      <c r="E11" s="24">
        <v>32</v>
      </c>
      <c r="F11" s="24">
        <v>3</v>
      </c>
      <c r="G11" s="27" t="s">
        <v>73</v>
      </c>
      <c r="I11" s="7" t="s">
        <v>22</v>
      </c>
      <c r="J11" s="8">
        <v>53.410506160000004</v>
      </c>
      <c r="K11" s="8">
        <v>52.92128696000001</v>
      </c>
      <c r="L11" s="8">
        <v>53.165896560000014</v>
      </c>
      <c r="M11" s="25">
        <v>39</v>
      </c>
      <c r="N11" s="25">
        <v>3</v>
      </c>
      <c r="O11" s="30" t="s">
        <v>85</v>
      </c>
    </row>
    <row r="12" spans="1:15" x14ac:dyDescent="0.25">
      <c r="A12" s="9" t="s">
        <v>23</v>
      </c>
      <c r="B12" s="10">
        <v>47.888444440000001</v>
      </c>
      <c r="C12" s="10">
        <v>55.544724920000007</v>
      </c>
      <c r="D12" s="10">
        <v>51.716584680000004</v>
      </c>
      <c r="E12" s="24">
        <v>34</v>
      </c>
      <c r="F12" s="24">
        <v>2</v>
      </c>
      <c r="G12" s="27" t="s">
        <v>63</v>
      </c>
      <c r="I12" s="7" t="s">
        <v>24</v>
      </c>
      <c r="J12" s="8">
        <v>44.95924448000001</v>
      </c>
      <c r="K12" s="8">
        <v>52.59106400000001</v>
      </c>
      <c r="L12" s="8">
        <v>48.775154240000006</v>
      </c>
      <c r="M12" s="25">
        <v>36</v>
      </c>
      <c r="N12" s="25">
        <v>2</v>
      </c>
      <c r="O12" s="30" t="s">
        <v>89</v>
      </c>
    </row>
    <row r="13" spans="1:15" x14ac:dyDescent="0.25">
      <c r="A13" s="9" t="s">
        <v>25</v>
      </c>
      <c r="B13" s="10">
        <v>42.684375200000005</v>
      </c>
      <c r="C13" s="10">
        <v>40.666346000000004</v>
      </c>
      <c r="D13" s="10">
        <v>41.675360600000005</v>
      </c>
      <c r="E13" s="24">
        <v>35</v>
      </c>
      <c r="F13" s="24">
        <v>1</v>
      </c>
      <c r="G13" s="27">
        <v>4</v>
      </c>
      <c r="I13" s="7" t="s">
        <v>26</v>
      </c>
      <c r="J13" s="8">
        <v>63.048124400000013</v>
      </c>
      <c r="K13" s="8">
        <v>49.680209760000004</v>
      </c>
      <c r="L13" s="8">
        <v>56.364167080000009</v>
      </c>
      <c r="M13" s="25">
        <v>35</v>
      </c>
      <c r="N13" s="25">
        <v>1</v>
      </c>
      <c r="O13" s="30">
        <v>3</v>
      </c>
    </row>
    <row r="14" spans="1:15" x14ac:dyDescent="0.25">
      <c r="A14" s="9" t="s">
        <v>27</v>
      </c>
      <c r="B14" s="10">
        <v>65.292417480000012</v>
      </c>
      <c r="C14" s="10">
        <v>50.414038560000009</v>
      </c>
      <c r="D14" s="10">
        <v>57.853228020000003</v>
      </c>
      <c r="E14" s="24">
        <v>35</v>
      </c>
      <c r="F14" s="24">
        <v>3</v>
      </c>
      <c r="G14" s="27" t="s">
        <v>61</v>
      </c>
      <c r="I14" s="7" t="s">
        <v>28</v>
      </c>
      <c r="J14" s="8">
        <v>57.226415920000008</v>
      </c>
      <c r="K14" s="8">
        <v>57.452679800000006</v>
      </c>
      <c r="L14" s="8">
        <v>57.33954786000001</v>
      </c>
      <c r="M14" s="25">
        <v>37</v>
      </c>
      <c r="N14" s="25">
        <v>4</v>
      </c>
      <c r="O14" s="30" t="s">
        <v>76</v>
      </c>
    </row>
    <row r="15" spans="1:15" x14ac:dyDescent="0.25">
      <c r="A15" s="9" t="s">
        <v>29</v>
      </c>
      <c r="B15" s="10">
        <v>25.641201320000004</v>
      </c>
      <c r="C15" s="10">
        <v>34.807946080000008</v>
      </c>
      <c r="D15" s="10">
        <v>30.224573700000004</v>
      </c>
      <c r="E15" s="24">
        <v>35</v>
      </c>
      <c r="F15" s="24">
        <v>2</v>
      </c>
      <c r="G15" s="27" t="s">
        <v>64</v>
      </c>
      <c r="I15" s="7" t="s">
        <v>30</v>
      </c>
      <c r="J15" s="8">
        <v>43.772887920000002</v>
      </c>
      <c r="K15" s="8">
        <v>51.111175920000008</v>
      </c>
      <c r="L15" s="8">
        <v>47.442031920000005</v>
      </c>
      <c r="M15" s="25">
        <v>35</v>
      </c>
      <c r="N15" s="25">
        <v>2</v>
      </c>
      <c r="O15" s="30" t="s">
        <v>79</v>
      </c>
    </row>
    <row r="16" spans="1:15" x14ac:dyDescent="0.25">
      <c r="A16" s="9" t="s">
        <v>31</v>
      </c>
      <c r="B16" s="10">
        <v>30.282668480000005</v>
      </c>
      <c r="C16" s="10">
        <v>33.756124800000002</v>
      </c>
      <c r="D16" s="10">
        <v>32.019396640000004</v>
      </c>
      <c r="E16" s="24">
        <v>35</v>
      </c>
      <c r="F16" s="24">
        <v>3</v>
      </c>
      <c r="G16" s="27" t="s">
        <v>67</v>
      </c>
      <c r="I16" s="7" t="s">
        <v>32</v>
      </c>
      <c r="J16" s="8">
        <v>52.511565880000013</v>
      </c>
      <c r="K16" s="8">
        <v>58.051973320000009</v>
      </c>
      <c r="L16" s="8">
        <v>55.281769600000011</v>
      </c>
      <c r="M16" s="25">
        <v>32</v>
      </c>
      <c r="N16" s="25">
        <v>2</v>
      </c>
      <c r="O16" s="30" t="s">
        <v>82</v>
      </c>
    </row>
    <row r="17" spans="1:15" x14ac:dyDescent="0.25">
      <c r="A17" s="9" t="s">
        <v>33</v>
      </c>
      <c r="B17" s="10">
        <v>47.949596840000012</v>
      </c>
      <c r="C17" s="10">
        <v>49.594596400000007</v>
      </c>
      <c r="D17" s="10">
        <v>48.772096620000006</v>
      </c>
      <c r="E17" s="24">
        <v>37</v>
      </c>
      <c r="F17" s="24">
        <v>2</v>
      </c>
      <c r="G17" s="27" t="s">
        <v>65</v>
      </c>
      <c r="I17" s="7" t="s">
        <v>34</v>
      </c>
      <c r="J17" s="8">
        <v>50.175544200000004</v>
      </c>
      <c r="K17" s="8">
        <v>51.912272360000017</v>
      </c>
      <c r="L17" s="8">
        <v>51.043908280000011</v>
      </c>
      <c r="M17" s="25">
        <v>36</v>
      </c>
      <c r="N17" s="25">
        <v>2</v>
      </c>
      <c r="O17" s="30" t="s">
        <v>75</v>
      </c>
    </row>
    <row r="18" spans="1:15" x14ac:dyDescent="0.25">
      <c r="A18" s="9" t="s">
        <v>35</v>
      </c>
      <c r="B18" s="10">
        <v>62.950280560000017</v>
      </c>
      <c r="C18" s="10">
        <v>56.131787960000011</v>
      </c>
      <c r="D18" s="10">
        <v>59.541034260000018</v>
      </c>
      <c r="E18" s="24">
        <v>37</v>
      </c>
      <c r="F18" s="24">
        <v>2</v>
      </c>
      <c r="G18" s="27" t="s">
        <v>69</v>
      </c>
      <c r="I18" s="7" t="s">
        <v>36</v>
      </c>
      <c r="J18" s="8">
        <v>44.152032800000008</v>
      </c>
      <c r="K18" s="8">
        <v>39.424952279999999</v>
      </c>
      <c r="L18" s="8">
        <v>41.78849254</v>
      </c>
      <c r="M18" s="25">
        <v>35</v>
      </c>
      <c r="N18" s="25">
        <v>2</v>
      </c>
      <c r="O18" s="30" t="s">
        <v>88</v>
      </c>
    </row>
    <row r="19" spans="1:15" x14ac:dyDescent="0.25">
      <c r="A19" s="9" t="s">
        <v>37</v>
      </c>
      <c r="B19" s="10">
        <v>42.880062880000011</v>
      </c>
      <c r="C19" s="10">
        <v>45.80314760000001</v>
      </c>
      <c r="D19" s="10">
        <v>44.341605240000007</v>
      </c>
      <c r="E19" s="24">
        <v>39</v>
      </c>
      <c r="F19" s="24">
        <v>3</v>
      </c>
      <c r="G19" s="27" t="s">
        <v>70</v>
      </c>
      <c r="I19" s="7" t="s">
        <v>38</v>
      </c>
      <c r="J19" s="8">
        <v>65.365800360000023</v>
      </c>
      <c r="K19" s="8">
        <v>61.458162000000016</v>
      </c>
      <c r="L19" s="8">
        <v>63.411981180000012</v>
      </c>
      <c r="M19" s="25">
        <v>39</v>
      </c>
      <c r="N19" s="25">
        <v>4</v>
      </c>
      <c r="O19" s="30" t="s">
        <v>84</v>
      </c>
    </row>
    <row r="20" spans="1:15" x14ac:dyDescent="0.25">
      <c r="A20" s="9" t="s">
        <v>39</v>
      </c>
      <c r="B20" s="10">
        <v>41.516364359999997</v>
      </c>
      <c r="C20" s="10">
        <v>37.437499280000011</v>
      </c>
      <c r="D20" s="10">
        <v>39.476931820000004</v>
      </c>
      <c r="E20" s="24">
        <v>40</v>
      </c>
      <c r="F20" s="24">
        <v>1</v>
      </c>
      <c r="G20" s="27">
        <v>8.5</v>
      </c>
      <c r="I20" s="7" t="s">
        <v>40</v>
      </c>
      <c r="J20" s="8">
        <v>55.287884840000004</v>
      </c>
      <c r="K20" s="8">
        <v>62.766823360000018</v>
      </c>
      <c r="L20" s="8">
        <v>59.027354100000011</v>
      </c>
      <c r="M20" s="25">
        <v>35.5</v>
      </c>
      <c r="N20" s="25">
        <v>2</v>
      </c>
      <c r="O20" s="30" t="s">
        <v>81</v>
      </c>
    </row>
    <row r="21" spans="1:15" x14ac:dyDescent="0.25">
      <c r="A21" s="9" t="s">
        <v>41</v>
      </c>
      <c r="B21" s="10">
        <v>43.185824880000013</v>
      </c>
      <c r="C21" s="10">
        <v>51.337439800000006</v>
      </c>
      <c r="D21" s="10">
        <v>47.261632340000006</v>
      </c>
      <c r="E21" s="24">
        <v>41</v>
      </c>
      <c r="F21" s="24">
        <v>5</v>
      </c>
      <c r="G21" s="27" t="s">
        <v>66</v>
      </c>
      <c r="I21" s="7" t="s">
        <v>42</v>
      </c>
      <c r="J21" s="8">
        <v>58.901991680000009</v>
      </c>
      <c r="K21" s="8">
        <v>60.07611776000001</v>
      </c>
      <c r="L21" s="8">
        <v>59.489054720000006</v>
      </c>
      <c r="M21" s="25">
        <v>38</v>
      </c>
      <c r="N21" s="25">
        <v>2</v>
      </c>
      <c r="O21" s="30" t="s">
        <v>79</v>
      </c>
    </row>
    <row r="22" spans="1:15" x14ac:dyDescent="0.25">
      <c r="A22" s="9" t="s">
        <v>43</v>
      </c>
      <c r="B22" s="10">
        <v>46.506400200000009</v>
      </c>
      <c r="C22" s="10">
        <v>45.167162640000001</v>
      </c>
      <c r="D22" s="10">
        <v>45.836781420000001</v>
      </c>
      <c r="E22" s="24">
        <v>43</v>
      </c>
      <c r="F22" s="24">
        <v>2</v>
      </c>
      <c r="G22" s="27" t="s">
        <v>74</v>
      </c>
      <c r="I22" s="7" t="s">
        <v>44</v>
      </c>
      <c r="J22" s="8">
        <v>52.321993440000007</v>
      </c>
      <c r="K22" s="8">
        <v>49.655748800000005</v>
      </c>
      <c r="L22" s="8">
        <v>50.988871120000006</v>
      </c>
      <c r="M22" s="25">
        <v>47</v>
      </c>
      <c r="N22" s="25">
        <v>2</v>
      </c>
      <c r="O22" s="30" t="s">
        <v>86</v>
      </c>
    </row>
    <row r="23" spans="1:15" x14ac:dyDescent="0.25">
      <c r="A23" s="9" t="s">
        <v>45</v>
      </c>
      <c r="B23" s="10">
        <v>68.39284416000001</v>
      </c>
      <c r="C23" s="10">
        <v>56.480356640000004</v>
      </c>
      <c r="D23" s="10">
        <v>62.43660040000001</v>
      </c>
      <c r="E23" s="24">
        <v>45</v>
      </c>
      <c r="F23" s="24">
        <v>1</v>
      </c>
      <c r="G23" s="27">
        <v>5.9</v>
      </c>
      <c r="I23" s="7" t="s">
        <v>46</v>
      </c>
      <c r="J23" s="8">
        <v>37.541458360000014</v>
      </c>
      <c r="K23" s="8">
        <v>43.057404840000004</v>
      </c>
      <c r="L23" s="8">
        <v>40.299431600000005</v>
      </c>
      <c r="M23" s="25">
        <v>39</v>
      </c>
      <c r="N23" s="25">
        <v>1</v>
      </c>
      <c r="O23" s="30">
        <v>5.5</v>
      </c>
    </row>
    <row r="24" spans="1:15" x14ac:dyDescent="0.25">
      <c r="A24" s="9" t="s">
        <v>47</v>
      </c>
      <c r="B24" s="10">
        <v>32.710418760000003</v>
      </c>
      <c r="C24" s="10">
        <v>34.942481360000002</v>
      </c>
      <c r="D24" s="10">
        <v>33.826450060000006</v>
      </c>
      <c r="E24" s="24">
        <v>45</v>
      </c>
      <c r="F24" s="24">
        <v>3</v>
      </c>
      <c r="G24" s="27" t="s">
        <v>68</v>
      </c>
      <c r="I24" s="7" t="s">
        <v>48</v>
      </c>
      <c r="J24" s="8">
        <v>49.582365920000008</v>
      </c>
      <c r="K24" s="8">
        <v>57.501601720000004</v>
      </c>
      <c r="L24" s="8">
        <v>53.541983820000006</v>
      </c>
      <c r="M24" s="25">
        <v>37</v>
      </c>
      <c r="N24" s="25">
        <v>3</v>
      </c>
      <c r="O24" s="30" t="s">
        <v>83</v>
      </c>
    </row>
    <row r="25" spans="1:15" x14ac:dyDescent="0.25">
      <c r="A25" s="9" t="s">
        <v>49</v>
      </c>
      <c r="B25" s="10">
        <v>26.937632200000003</v>
      </c>
      <c r="C25" s="10">
        <v>45.503500840000001</v>
      </c>
      <c r="D25" s="10">
        <v>36.220566520000006</v>
      </c>
      <c r="E25" s="9">
        <v>48</v>
      </c>
      <c r="F25" s="9">
        <v>1</v>
      </c>
      <c r="G25" s="27">
        <v>10</v>
      </c>
      <c r="I25" s="7" t="s">
        <v>50</v>
      </c>
      <c r="J25" s="8">
        <v>73.560221960000021</v>
      </c>
      <c r="K25" s="8">
        <v>81.161465280000016</v>
      </c>
      <c r="L25" s="8">
        <v>77.360843620000026</v>
      </c>
      <c r="M25" s="25">
        <v>35</v>
      </c>
      <c r="N25" s="25">
        <v>2</v>
      </c>
      <c r="O25" s="30" t="s">
        <v>77</v>
      </c>
    </row>
    <row r="26" spans="1:15" x14ac:dyDescent="0.25">
      <c r="A26" s="11"/>
      <c r="B26" s="11"/>
      <c r="C26" s="11"/>
      <c r="D26" s="11"/>
      <c r="E26" s="11"/>
      <c r="F26" s="11"/>
      <c r="G26" s="11"/>
      <c r="I26" s="12"/>
      <c r="J26" s="12"/>
      <c r="K26" s="12"/>
      <c r="L26" s="12"/>
      <c r="M26" s="12"/>
      <c r="N26" s="12"/>
      <c r="O26" s="12"/>
    </row>
    <row r="27" spans="1:15" x14ac:dyDescent="0.25">
      <c r="A27" s="13" t="s">
        <v>51</v>
      </c>
      <c r="B27" s="14">
        <f>AVERAGE(B3:B25)</f>
        <v>45.85313304000001</v>
      </c>
      <c r="C27" s="14">
        <f t="shared" ref="C27:D27" si="0">AVERAGE(C3:C25)</f>
        <v>46.397655279999988</v>
      </c>
      <c r="D27" s="14">
        <f t="shared" si="0"/>
        <v>46.125394159999992</v>
      </c>
      <c r="E27" s="18"/>
      <c r="F27" s="18"/>
      <c r="G27" s="18"/>
      <c r="I27" s="15" t="s">
        <v>51</v>
      </c>
      <c r="J27" s="16">
        <f t="shared" ref="J27:L27" si="1">AVERAGE(J3:J25)</f>
        <v>55.353557200000012</v>
      </c>
      <c r="K27" s="16">
        <f t="shared" si="1"/>
        <v>55.68936364000001</v>
      </c>
      <c r="L27" s="16">
        <f t="shared" si="1"/>
        <v>55.521460419999997</v>
      </c>
      <c r="M27" s="20"/>
      <c r="N27" s="20"/>
      <c r="O27" s="20"/>
    </row>
    <row r="28" spans="1:15" x14ac:dyDescent="0.25">
      <c r="A28" s="13" t="s">
        <v>52</v>
      </c>
      <c r="B28" s="14">
        <f>STDEV(B3:B25)</f>
        <v>11.964645204080206</v>
      </c>
      <c r="C28" s="14">
        <f t="shared" ref="C28:D28" si="2">STDEV(C3:C25)</f>
        <v>8.9067850746372628</v>
      </c>
      <c r="D28" s="14">
        <f t="shared" si="2"/>
        <v>9.9333962395446012</v>
      </c>
      <c r="E28" s="18"/>
      <c r="F28" s="18"/>
      <c r="G28" s="18"/>
      <c r="I28" s="15" t="s">
        <v>52</v>
      </c>
      <c r="J28" s="16">
        <f t="shared" ref="J28:L28" si="3">STDEV(J3:J25)</f>
        <v>9.6707186938945267</v>
      </c>
      <c r="K28" s="16">
        <f t="shared" si="3"/>
        <v>9.3450867615773401</v>
      </c>
      <c r="L28" s="16">
        <f t="shared" si="3"/>
        <v>8.9534144453986162</v>
      </c>
      <c r="M28" s="20"/>
      <c r="N28" s="20"/>
      <c r="O28" s="20"/>
    </row>
    <row r="29" spans="1:15" x14ac:dyDescent="0.25">
      <c r="A29" s="13" t="s">
        <v>53</v>
      </c>
      <c r="B29" s="13">
        <f>COUNT(B3:B25)</f>
        <v>23</v>
      </c>
      <c r="C29" s="13">
        <f t="shared" ref="C29:D29" si="4">COUNT(C3:C25)</f>
        <v>23</v>
      </c>
      <c r="D29" s="13">
        <f t="shared" si="4"/>
        <v>23</v>
      </c>
      <c r="E29" s="19"/>
      <c r="F29" s="19"/>
      <c r="G29" s="19"/>
      <c r="I29" s="15" t="s">
        <v>53</v>
      </c>
      <c r="J29" s="15">
        <f t="shared" ref="J29:L29" si="5">COUNT(J3:J25)</f>
        <v>23</v>
      </c>
      <c r="K29" s="15">
        <f t="shared" si="5"/>
        <v>23</v>
      </c>
      <c r="L29" s="15">
        <f t="shared" si="5"/>
        <v>23</v>
      </c>
      <c r="M29" s="21"/>
      <c r="N29" s="21"/>
      <c r="O29" s="21"/>
    </row>
    <row r="30" spans="1:15" x14ac:dyDescent="0.25">
      <c r="I30" s="15" t="s">
        <v>54</v>
      </c>
      <c r="J30" s="17">
        <v>53.702833053333343</v>
      </c>
      <c r="K30" s="17">
        <v>53.264369207333338</v>
      </c>
      <c r="L30" s="17">
        <v>53.483601130333348</v>
      </c>
      <c r="M30" s="22"/>
      <c r="N30" s="22"/>
      <c r="O30" s="22"/>
    </row>
  </sheetData>
  <sortState ref="R3:Y25">
    <sortCondition ref="R3"/>
  </sortState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N6" sqref="N6"/>
    </sheetView>
  </sheetViews>
  <sheetFormatPr defaultRowHeight="15" x14ac:dyDescent="0.25"/>
  <cols>
    <col min="6" max="6" width="10.42578125" customWidth="1"/>
    <col min="7" max="7" width="10.7109375" customWidth="1"/>
    <col min="14" max="14" width="12" customWidth="1"/>
    <col min="15" max="15" width="9.85546875" bestFit="1" customWidth="1"/>
  </cols>
  <sheetData>
    <row r="1" spans="1:15" ht="30" x14ac:dyDescent="0.25">
      <c r="A1" s="1" t="s">
        <v>0</v>
      </c>
      <c r="B1" s="1" t="s">
        <v>55</v>
      </c>
      <c r="C1" s="1" t="s">
        <v>56</v>
      </c>
      <c r="D1" s="1" t="s">
        <v>57</v>
      </c>
      <c r="E1" s="1" t="s">
        <v>90</v>
      </c>
      <c r="F1" s="1" t="s">
        <v>59</v>
      </c>
      <c r="G1" s="1" t="s">
        <v>60</v>
      </c>
      <c r="H1" s="28" t="s">
        <v>91</v>
      </c>
      <c r="I1" s="2" t="s">
        <v>4</v>
      </c>
      <c r="J1" s="2" t="s">
        <v>55</v>
      </c>
      <c r="K1" s="2" t="s">
        <v>56</v>
      </c>
      <c r="L1" s="2" t="s">
        <v>57</v>
      </c>
      <c r="M1" s="2" t="s">
        <v>90</v>
      </c>
      <c r="N1" s="2" t="s">
        <v>59</v>
      </c>
      <c r="O1" s="2" t="s">
        <v>60</v>
      </c>
    </row>
    <row r="2" spans="1:15" x14ac:dyDescent="0.25">
      <c r="A2" s="3"/>
      <c r="B2" s="3"/>
      <c r="C2" s="3"/>
      <c r="D2" s="3"/>
      <c r="E2" s="3"/>
      <c r="F2" s="3"/>
      <c r="G2" s="3"/>
      <c r="I2" s="4"/>
      <c r="J2" s="4"/>
      <c r="K2" s="4"/>
      <c r="L2" s="4"/>
      <c r="M2" s="4"/>
      <c r="N2" s="4"/>
      <c r="O2" s="29"/>
    </row>
    <row r="3" spans="1:15" x14ac:dyDescent="0.25">
      <c r="A3" s="5" t="s">
        <v>5</v>
      </c>
      <c r="B3" s="6">
        <v>5.9055</v>
      </c>
      <c r="C3" s="6">
        <v>6.1240000000000006</v>
      </c>
      <c r="D3" s="6">
        <v>6.0147500000000003</v>
      </c>
      <c r="E3" s="23">
        <v>25</v>
      </c>
      <c r="F3" s="23">
        <v>2</v>
      </c>
      <c r="G3" s="26" t="s">
        <v>72</v>
      </c>
      <c r="I3" s="7" t="s">
        <v>6</v>
      </c>
      <c r="J3" s="8">
        <v>5</v>
      </c>
      <c r="K3" s="8">
        <v>6.7054999999999998</v>
      </c>
      <c r="L3" s="8">
        <v>5.8527500000000003</v>
      </c>
      <c r="M3" s="25">
        <v>33</v>
      </c>
      <c r="N3" s="25">
        <v>2</v>
      </c>
      <c r="O3" s="30" t="s">
        <v>80</v>
      </c>
    </row>
    <row r="4" spans="1:15" x14ac:dyDescent="0.25">
      <c r="A4" s="9" t="s">
        <v>7</v>
      </c>
      <c r="B4" s="10">
        <v>6.5395000000000003</v>
      </c>
      <c r="C4" s="10">
        <v>7.5419999999999998</v>
      </c>
      <c r="D4" s="10">
        <v>7.0407500000000001</v>
      </c>
      <c r="E4" s="24">
        <v>27</v>
      </c>
      <c r="F4" s="24">
        <v>2</v>
      </c>
      <c r="G4" s="27" t="s">
        <v>62</v>
      </c>
      <c r="I4" s="7" t="s">
        <v>8</v>
      </c>
      <c r="J4" s="8">
        <v>7.5190000000000001</v>
      </c>
      <c r="K4" s="8">
        <v>8.9600000000000009</v>
      </c>
      <c r="L4" s="8">
        <v>8.2394999999999996</v>
      </c>
      <c r="M4" s="25">
        <v>32</v>
      </c>
      <c r="N4" s="25">
        <v>2</v>
      </c>
      <c r="O4" s="30" t="s">
        <v>78</v>
      </c>
    </row>
    <row r="5" spans="1:15" x14ac:dyDescent="0.25">
      <c r="A5" s="9" t="s">
        <v>9</v>
      </c>
      <c r="B5" s="10">
        <v>5.9499999999999993</v>
      </c>
      <c r="C5" s="10">
        <v>4.915</v>
      </c>
      <c r="D5" s="10">
        <v>5.4324999999999992</v>
      </c>
      <c r="E5" s="24">
        <v>28</v>
      </c>
      <c r="F5" s="24">
        <v>0</v>
      </c>
      <c r="G5" s="27"/>
      <c r="I5" s="7" t="s">
        <v>10</v>
      </c>
      <c r="J5" s="8">
        <v>7.4670000000000005</v>
      </c>
      <c r="K5" s="8">
        <v>7.0374999999999996</v>
      </c>
      <c r="L5" s="8">
        <v>7.2522500000000001</v>
      </c>
      <c r="M5" s="25">
        <v>27</v>
      </c>
      <c r="N5" s="25">
        <v>0</v>
      </c>
      <c r="O5" s="30"/>
    </row>
    <row r="6" spans="1:15" x14ac:dyDescent="0.25">
      <c r="A6" s="9" t="s">
        <v>11</v>
      </c>
      <c r="B6" s="10">
        <v>5.65</v>
      </c>
      <c r="C6" s="10">
        <v>3.83</v>
      </c>
      <c r="D6" s="10">
        <v>4.74</v>
      </c>
      <c r="E6" s="24">
        <v>29</v>
      </c>
      <c r="F6" s="24">
        <v>1</v>
      </c>
      <c r="G6" s="27">
        <v>0.7</v>
      </c>
      <c r="I6" s="7" t="s">
        <v>12</v>
      </c>
      <c r="J6" s="8">
        <v>7.0049999999999999</v>
      </c>
      <c r="K6" s="8">
        <v>8.5395000000000003</v>
      </c>
      <c r="L6" s="8">
        <v>7.7722499999999997</v>
      </c>
      <c r="M6" s="25">
        <v>35</v>
      </c>
      <c r="N6" s="25">
        <v>1</v>
      </c>
      <c r="O6" s="30">
        <v>0.9</v>
      </c>
    </row>
    <row r="7" spans="1:15" x14ac:dyDescent="0.25">
      <c r="A7" s="9" t="s">
        <v>13</v>
      </c>
      <c r="B7" s="10">
        <v>6.5</v>
      </c>
      <c r="C7" s="10">
        <v>7.9550000000000001</v>
      </c>
      <c r="D7" s="10">
        <v>7.2275</v>
      </c>
      <c r="E7" s="24">
        <v>29</v>
      </c>
      <c r="F7" s="24">
        <v>0</v>
      </c>
      <c r="G7" s="27"/>
      <c r="I7" s="7" t="s">
        <v>14</v>
      </c>
      <c r="J7" s="8">
        <v>7.1265000000000001</v>
      </c>
      <c r="K7" s="8">
        <v>7.6869999999999994</v>
      </c>
      <c r="L7" s="8">
        <v>7.4067499999999997</v>
      </c>
      <c r="M7" s="25">
        <v>27</v>
      </c>
      <c r="N7" s="25">
        <v>0</v>
      </c>
      <c r="O7" s="30"/>
    </row>
    <row r="8" spans="1:15" x14ac:dyDescent="0.25">
      <c r="A8" s="9" t="s">
        <v>15</v>
      </c>
      <c r="B8" s="10">
        <v>8.4450000000000003</v>
      </c>
      <c r="C8" s="10">
        <v>8.2199999999999989</v>
      </c>
      <c r="D8" s="10">
        <v>8.3324999999999996</v>
      </c>
      <c r="E8" s="24">
        <v>29</v>
      </c>
      <c r="F8" s="24">
        <v>0</v>
      </c>
      <c r="G8" s="27"/>
      <c r="I8" s="7" t="s">
        <v>16</v>
      </c>
      <c r="J8" s="8">
        <v>6.9875000000000007</v>
      </c>
      <c r="K8" s="8">
        <v>6.6805000000000003</v>
      </c>
      <c r="L8" s="8">
        <v>6.8340000000000005</v>
      </c>
      <c r="M8" s="25">
        <v>28.5</v>
      </c>
      <c r="N8" s="25">
        <v>0</v>
      </c>
      <c r="O8" s="30"/>
    </row>
    <row r="9" spans="1:15" x14ac:dyDescent="0.25">
      <c r="A9" s="9" t="s">
        <v>17</v>
      </c>
      <c r="B9" s="10">
        <v>6.2152500000000002</v>
      </c>
      <c r="C9" s="10">
        <v>6.3645000000000005</v>
      </c>
      <c r="D9" s="10">
        <v>6.2898750000000003</v>
      </c>
      <c r="E9" s="24">
        <v>31</v>
      </c>
      <c r="F9" s="24">
        <v>0</v>
      </c>
      <c r="G9" s="27"/>
      <c r="I9" s="7" t="s">
        <v>18</v>
      </c>
      <c r="J9" s="8">
        <v>5.8949999999999996</v>
      </c>
      <c r="K9" s="8">
        <v>4.8949999999999996</v>
      </c>
      <c r="L9" s="8">
        <v>5.3949999999999996</v>
      </c>
      <c r="M9" s="25">
        <v>28.9</v>
      </c>
      <c r="N9" s="25">
        <v>0</v>
      </c>
      <c r="O9" s="30"/>
    </row>
    <row r="10" spans="1:15" x14ac:dyDescent="0.25">
      <c r="A10" s="9" t="s">
        <v>19</v>
      </c>
      <c r="B10" s="10">
        <v>6.4885000000000002</v>
      </c>
      <c r="C10" s="10">
        <v>5.1805000000000003</v>
      </c>
      <c r="D10" s="10">
        <v>5.8345000000000002</v>
      </c>
      <c r="E10" s="24">
        <v>32</v>
      </c>
      <c r="F10" s="24">
        <v>2</v>
      </c>
      <c r="G10" s="27" t="s">
        <v>71</v>
      </c>
      <c r="I10" s="7" t="s">
        <v>20</v>
      </c>
      <c r="J10" s="8">
        <v>6.5670000000000002</v>
      </c>
      <c r="K10" s="8">
        <v>6.6440000000000001</v>
      </c>
      <c r="L10" s="8">
        <v>6.6055000000000001</v>
      </c>
      <c r="M10" s="25">
        <v>31</v>
      </c>
      <c r="N10" s="25">
        <v>2</v>
      </c>
      <c r="O10" s="30" t="s">
        <v>87</v>
      </c>
    </row>
    <row r="11" spans="1:15" x14ac:dyDescent="0.25">
      <c r="A11" s="9" t="s">
        <v>21</v>
      </c>
      <c r="B11" s="10">
        <v>6.5250000000000004</v>
      </c>
      <c r="C11" s="10">
        <v>6.6050000000000004</v>
      </c>
      <c r="D11" s="10">
        <v>6.5650000000000004</v>
      </c>
      <c r="E11" s="24">
        <v>32</v>
      </c>
      <c r="F11" s="24">
        <v>3</v>
      </c>
      <c r="G11" s="27" t="s">
        <v>73</v>
      </c>
      <c r="I11" s="7" t="s">
        <v>22</v>
      </c>
      <c r="J11" s="8">
        <v>9.35</v>
      </c>
      <c r="K11" s="8">
        <v>7.6999999999999993</v>
      </c>
      <c r="L11" s="8">
        <v>8.5249999999999986</v>
      </c>
      <c r="M11" s="25">
        <v>39</v>
      </c>
      <c r="N11" s="25">
        <v>3</v>
      </c>
      <c r="O11" s="30" t="s">
        <v>85</v>
      </c>
    </row>
    <row r="12" spans="1:15" x14ac:dyDescent="0.25">
      <c r="A12" s="9" t="s">
        <v>23</v>
      </c>
      <c r="B12" s="10">
        <v>7.0250000000000004</v>
      </c>
      <c r="C12" s="10">
        <v>7.15</v>
      </c>
      <c r="D12" s="10">
        <v>7.0875000000000004</v>
      </c>
      <c r="E12" s="24">
        <v>34</v>
      </c>
      <c r="F12" s="24">
        <v>2</v>
      </c>
      <c r="G12" s="27" t="s">
        <v>63</v>
      </c>
      <c r="I12" s="7" t="s">
        <v>24</v>
      </c>
      <c r="J12" s="8">
        <v>5.04</v>
      </c>
      <c r="K12" s="8">
        <v>5.3100000000000005</v>
      </c>
      <c r="L12" s="8">
        <v>5.1750000000000007</v>
      </c>
      <c r="M12" s="25">
        <v>36</v>
      </c>
      <c r="N12" s="25">
        <v>2</v>
      </c>
      <c r="O12" s="30" t="s">
        <v>89</v>
      </c>
    </row>
    <row r="13" spans="1:15" x14ac:dyDescent="0.25">
      <c r="A13" s="9" t="s">
        <v>25</v>
      </c>
      <c r="B13" s="10">
        <v>7.1555</v>
      </c>
      <c r="C13" s="10">
        <v>6.8775000000000004</v>
      </c>
      <c r="D13" s="10">
        <v>7.0165000000000006</v>
      </c>
      <c r="E13" s="24">
        <v>35</v>
      </c>
      <c r="F13" s="24">
        <v>1</v>
      </c>
      <c r="G13" s="27">
        <v>4</v>
      </c>
      <c r="I13" s="7" t="s">
        <v>26</v>
      </c>
      <c r="J13" s="8">
        <v>6.8239999999999998</v>
      </c>
      <c r="K13" s="8">
        <v>6.5434999999999999</v>
      </c>
      <c r="L13" s="8">
        <v>6.6837499999999999</v>
      </c>
      <c r="M13" s="25">
        <v>35</v>
      </c>
      <c r="N13" s="25">
        <v>1</v>
      </c>
      <c r="O13" s="30">
        <v>3</v>
      </c>
    </row>
    <row r="14" spans="1:15" x14ac:dyDescent="0.25">
      <c r="A14" s="9" t="s">
        <v>27</v>
      </c>
      <c r="B14" s="10">
        <v>7.4595000000000002</v>
      </c>
      <c r="C14" s="10">
        <v>5.3834999999999997</v>
      </c>
      <c r="D14" s="10">
        <v>6.4215</v>
      </c>
      <c r="E14" s="24">
        <v>35</v>
      </c>
      <c r="F14" s="24">
        <v>3</v>
      </c>
      <c r="G14" s="27" t="s">
        <v>61</v>
      </c>
      <c r="I14" s="7" t="s">
        <v>28</v>
      </c>
      <c r="J14" s="8">
        <v>8.35</v>
      </c>
      <c r="K14" s="8">
        <v>8.1669999999999998</v>
      </c>
      <c r="L14" s="8">
        <v>8.2584999999999997</v>
      </c>
      <c r="M14" s="25">
        <v>37</v>
      </c>
      <c r="N14" s="25">
        <v>4</v>
      </c>
      <c r="O14" s="30" t="s">
        <v>76</v>
      </c>
    </row>
    <row r="15" spans="1:15" x14ac:dyDescent="0.25">
      <c r="A15" s="9" t="s">
        <v>29</v>
      </c>
      <c r="B15" s="10">
        <v>7.44</v>
      </c>
      <c r="C15" s="10">
        <v>7.33</v>
      </c>
      <c r="D15" s="10">
        <v>7.3849999999999998</v>
      </c>
      <c r="E15" s="24">
        <v>35</v>
      </c>
      <c r="F15" s="24">
        <v>2</v>
      </c>
      <c r="G15" s="27" t="s">
        <v>64</v>
      </c>
      <c r="I15" s="7" t="s">
        <v>30</v>
      </c>
      <c r="J15" s="8">
        <v>8.4444999999999997</v>
      </c>
      <c r="K15" s="8">
        <v>6.6055000000000001</v>
      </c>
      <c r="L15" s="8">
        <v>7.5250000000000004</v>
      </c>
      <c r="M15" s="25">
        <v>35</v>
      </c>
      <c r="N15" s="25">
        <v>2</v>
      </c>
      <c r="O15" s="30" t="s">
        <v>79</v>
      </c>
    </row>
    <row r="16" spans="1:15" x14ac:dyDescent="0.25">
      <c r="A16" s="9" t="s">
        <v>31</v>
      </c>
      <c r="B16" s="10">
        <v>7.58</v>
      </c>
      <c r="C16" s="10">
        <v>7.75</v>
      </c>
      <c r="D16" s="10">
        <v>7.665</v>
      </c>
      <c r="E16" s="24">
        <v>35</v>
      </c>
      <c r="F16" s="24">
        <v>3</v>
      </c>
      <c r="G16" s="27" t="s">
        <v>67</v>
      </c>
      <c r="I16" s="7" t="s">
        <v>32</v>
      </c>
      <c r="J16" s="8">
        <v>5.1749999999999998</v>
      </c>
      <c r="K16" s="8">
        <v>4.5749999999999993</v>
      </c>
      <c r="L16" s="8">
        <v>4.875</v>
      </c>
      <c r="M16" s="25">
        <v>32</v>
      </c>
      <c r="N16" s="25">
        <v>2</v>
      </c>
      <c r="O16" s="30" t="s">
        <v>82</v>
      </c>
    </row>
    <row r="17" spans="1:15" x14ac:dyDescent="0.25">
      <c r="A17" s="9" t="s">
        <v>33</v>
      </c>
      <c r="B17" s="10">
        <v>8.2199999999999989</v>
      </c>
      <c r="C17" s="10">
        <v>7.9049999999999994</v>
      </c>
      <c r="D17" s="10">
        <v>8.0625</v>
      </c>
      <c r="E17" s="24">
        <v>37</v>
      </c>
      <c r="F17" s="24">
        <v>2</v>
      </c>
      <c r="G17" s="27" t="s">
        <v>65</v>
      </c>
      <c r="I17" s="7" t="s">
        <v>34</v>
      </c>
      <c r="J17" s="8">
        <v>7.0819999999999999</v>
      </c>
      <c r="K17" s="8">
        <v>6.4234999999999998</v>
      </c>
      <c r="L17" s="8">
        <v>6.7527499999999998</v>
      </c>
      <c r="M17" s="25">
        <v>36</v>
      </c>
      <c r="N17" s="25">
        <v>2</v>
      </c>
      <c r="O17" s="30" t="s">
        <v>75</v>
      </c>
    </row>
    <row r="18" spans="1:15" x14ac:dyDescent="0.25">
      <c r="A18" s="9" t="s">
        <v>35</v>
      </c>
      <c r="B18" s="10">
        <v>6.0175000000000001</v>
      </c>
      <c r="C18" s="10">
        <v>4.5380000000000003</v>
      </c>
      <c r="D18" s="10">
        <v>5.2777500000000002</v>
      </c>
      <c r="E18" s="24">
        <v>37</v>
      </c>
      <c r="F18" s="24">
        <v>2</v>
      </c>
      <c r="G18" s="27" t="s">
        <v>69</v>
      </c>
      <c r="I18" s="7" t="s">
        <v>36</v>
      </c>
      <c r="J18" s="8">
        <v>6.25</v>
      </c>
      <c r="K18" s="8">
        <v>8.3000000000000007</v>
      </c>
      <c r="L18" s="8">
        <v>7.2750000000000004</v>
      </c>
      <c r="M18" s="25">
        <v>35</v>
      </c>
      <c r="N18" s="25">
        <v>2</v>
      </c>
      <c r="O18" s="30" t="s">
        <v>88</v>
      </c>
    </row>
    <row r="19" spans="1:15" x14ac:dyDescent="0.25">
      <c r="A19" s="9" t="s">
        <v>37</v>
      </c>
      <c r="B19" s="10">
        <v>6.3334999999999999</v>
      </c>
      <c r="C19" s="10">
        <v>6.8819999999999997</v>
      </c>
      <c r="D19" s="10">
        <v>6.6077499999999993</v>
      </c>
      <c r="E19" s="24">
        <v>39</v>
      </c>
      <c r="F19" s="24">
        <v>3</v>
      </c>
      <c r="G19" s="27" t="s">
        <v>70</v>
      </c>
      <c r="I19" s="7" t="s">
        <v>38</v>
      </c>
      <c r="J19" s="8">
        <v>9.5069999999999997</v>
      </c>
      <c r="K19" s="8">
        <v>8.3919999999999995</v>
      </c>
      <c r="L19" s="8">
        <v>8.9495000000000005</v>
      </c>
      <c r="M19" s="25">
        <v>39</v>
      </c>
      <c r="N19" s="25">
        <v>4</v>
      </c>
      <c r="O19" s="30" t="s">
        <v>84</v>
      </c>
    </row>
    <row r="20" spans="1:15" x14ac:dyDescent="0.25">
      <c r="A20" s="9" t="s">
        <v>39</v>
      </c>
      <c r="B20" s="10">
        <v>4.7234999999999996</v>
      </c>
      <c r="C20" s="10">
        <v>4.8934999999999995</v>
      </c>
      <c r="D20" s="10">
        <v>4.8084999999999996</v>
      </c>
      <c r="E20" s="24">
        <v>40</v>
      </c>
      <c r="F20" s="24">
        <v>1</v>
      </c>
      <c r="G20" s="27">
        <v>8.5</v>
      </c>
      <c r="I20" s="7" t="s">
        <v>40</v>
      </c>
      <c r="J20" s="8">
        <v>4.4764999999999997</v>
      </c>
      <c r="K20" s="8">
        <v>4.0664999999999996</v>
      </c>
      <c r="L20" s="8">
        <v>4.2714999999999996</v>
      </c>
      <c r="M20" s="25">
        <v>35.5</v>
      </c>
      <c r="N20" s="25">
        <v>2</v>
      </c>
      <c r="O20" s="30" t="s">
        <v>81</v>
      </c>
    </row>
    <row r="21" spans="1:15" x14ac:dyDescent="0.25">
      <c r="A21" s="9" t="s">
        <v>41</v>
      </c>
      <c r="B21" s="10">
        <v>5.4499999999999993</v>
      </c>
      <c r="C21" s="10">
        <v>4.05</v>
      </c>
      <c r="D21" s="10">
        <v>4.75</v>
      </c>
      <c r="E21" s="24">
        <v>41</v>
      </c>
      <c r="F21" s="24">
        <v>5</v>
      </c>
      <c r="G21" s="27" t="s">
        <v>66</v>
      </c>
      <c r="I21" s="7" t="s">
        <v>42</v>
      </c>
      <c r="J21" s="8">
        <v>5.7249999999999996</v>
      </c>
      <c r="K21" s="8">
        <v>6.6579999999999995</v>
      </c>
      <c r="L21" s="8">
        <v>6.1914999999999996</v>
      </c>
      <c r="M21" s="25">
        <v>38</v>
      </c>
      <c r="N21" s="25">
        <v>2</v>
      </c>
      <c r="O21" s="30" t="s">
        <v>79</v>
      </c>
    </row>
    <row r="22" spans="1:15" x14ac:dyDescent="0.25">
      <c r="A22" s="9" t="s">
        <v>43</v>
      </c>
      <c r="B22" s="10">
        <v>5.1895000000000007</v>
      </c>
      <c r="C22" s="10">
        <v>4.7315000000000005</v>
      </c>
      <c r="D22" s="10">
        <v>4.9605000000000006</v>
      </c>
      <c r="E22" s="24">
        <v>43</v>
      </c>
      <c r="F22" s="24">
        <v>2</v>
      </c>
      <c r="G22" s="27" t="s">
        <v>74</v>
      </c>
      <c r="I22" s="7" t="s">
        <v>44</v>
      </c>
      <c r="J22" s="8">
        <v>8.1449999999999996</v>
      </c>
      <c r="K22" s="8">
        <v>7.5549999999999997</v>
      </c>
      <c r="L22" s="8">
        <v>7.85</v>
      </c>
      <c r="M22" s="25">
        <v>47</v>
      </c>
      <c r="N22" s="25">
        <v>2</v>
      </c>
      <c r="O22" s="30" t="s">
        <v>86</v>
      </c>
    </row>
    <row r="23" spans="1:15" x14ac:dyDescent="0.25">
      <c r="A23" s="9" t="s">
        <v>45</v>
      </c>
      <c r="B23" s="10">
        <v>7.3115000000000006</v>
      </c>
      <c r="C23" s="10">
        <v>6.1364999999999998</v>
      </c>
      <c r="D23" s="10">
        <v>6.7240000000000002</v>
      </c>
      <c r="E23" s="24">
        <v>45</v>
      </c>
      <c r="F23" s="24">
        <v>1</v>
      </c>
      <c r="G23" s="27">
        <v>5.9</v>
      </c>
      <c r="I23" s="7" t="s">
        <v>46</v>
      </c>
      <c r="J23" s="8">
        <v>7.0534999999999997</v>
      </c>
      <c r="K23" s="8">
        <v>6.57</v>
      </c>
      <c r="L23" s="8">
        <v>6.81175</v>
      </c>
      <c r="M23" s="25">
        <v>39</v>
      </c>
      <c r="N23" s="25">
        <v>1</v>
      </c>
      <c r="O23" s="30">
        <v>5.5</v>
      </c>
    </row>
    <row r="24" spans="1:15" x14ac:dyDescent="0.25">
      <c r="A24" s="9" t="s">
        <v>47</v>
      </c>
      <c r="B24" s="10">
        <v>5.85</v>
      </c>
      <c r="C24" s="10">
        <v>5.01</v>
      </c>
      <c r="D24" s="10">
        <v>5.43</v>
      </c>
      <c r="E24" s="24">
        <v>45</v>
      </c>
      <c r="F24" s="24">
        <v>3</v>
      </c>
      <c r="G24" s="27" t="s">
        <v>68</v>
      </c>
      <c r="I24" s="7" t="s">
        <v>48</v>
      </c>
      <c r="J24" s="8">
        <v>7.9645000000000001</v>
      </c>
      <c r="K24" s="8">
        <v>7.7149999999999999</v>
      </c>
      <c r="L24" s="8">
        <v>7.8397500000000004</v>
      </c>
      <c r="M24" s="25">
        <v>37</v>
      </c>
      <c r="N24" s="25">
        <v>3</v>
      </c>
      <c r="O24" s="30" t="s">
        <v>83</v>
      </c>
    </row>
    <row r="25" spans="1:15" x14ac:dyDescent="0.25">
      <c r="A25" s="9" t="s">
        <v>49</v>
      </c>
      <c r="B25" s="10">
        <v>3.9550000000000001</v>
      </c>
      <c r="C25" s="10">
        <v>5.2424999999999997</v>
      </c>
      <c r="D25" s="10">
        <v>4.5987499999999999</v>
      </c>
      <c r="E25" s="9">
        <v>48</v>
      </c>
      <c r="F25" s="9">
        <v>1</v>
      </c>
      <c r="G25" s="27">
        <v>10</v>
      </c>
      <c r="I25" s="7" t="s">
        <v>50</v>
      </c>
      <c r="J25" s="8">
        <v>9.4894999999999996</v>
      </c>
      <c r="K25" s="8">
        <v>9.5384999999999991</v>
      </c>
      <c r="L25" s="8">
        <v>9.5139999999999993</v>
      </c>
      <c r="M25" s="25">
        <v>35</v>
      </c>
      <c r="N25" s="25">
        <v>2</v>
      </c>
      <c r="O25" s="30" t="s">
        <v>77</v>
      </c>
    </row>
    <row r="26" spans="1:15" x14ac:dyDescent="0.25">
      <c r="A26" s="11"/>
      <c r="B26" s="11"/>
      <c r="C26" s="11"/>
      <c r="D26" s="11"/>
      <c r="E26" s="11"/>
      <c r="F26" s="11"/>
      <c r="G26" s="11"/>
      <c r="I26" s="12"/>
      <c r="J26" s="12"/>
      <c r="K26" s="12"/>
      <c r="L26" s="12"/>
      <c r="M26" s="12"/>
      <c r="N26" s="12"/>
      <c r="O26" s="12"/>
    </row>
    <row r="27" spans="1:15" x14ac:dyDescent="0.25">
      <c r="A27" s="13" t="s">
        <v>51</v>
      </c>
      <c r="B27" s="14">
        <f t="shared" ref="B27:C27" si="0">AVERAGE(B3:B25)</f>
        <v>6.4317065217391312</v>
      </c>
      <c r="C27" s="14">
        <f t="shared" si="0"/>
        <v>6.1137391304347828</v>
      </c>
      <c r="D27" s="14">
        <f>AVERAGE(D3:D25)</f>
        <v>6.272722826086957</v>
      </c>
      <c r="E27" s="18"/>
      <c r="F27" s="18"/>
      <c r="G27" s="18"/>
      <c r="I27" s="15" t="s">
        <v>51</v>
      </c>
      <c r="J27" s="16">
        <f t="shared" ref="J27:K27" si="1">AVERAGE(J3:J25)</f>
        <v>7.0627608695652171</v>
      </c>
      <c r="K27" s="16">
        <f t="shared" si="1"/>
        <v>7.0116739130434791</v>
      </c>
      <c r="L27" s="16">
        <f>AVERAGE(L3:L25)</f>
        <v>7.037217391304349</v>
      </c>
      <c r="M27" s="20"/>
      <c r="N27" s="20"/>
      <c r="O27" s="20"/>
    </row>
    <row r="28" spans="1:15" x14ac:dyDescent="0.25">
      <c r="A28" s="13" t="s">
        <v>52</v>
      </c>
      <c r="B28" s="14">
        <f t="shared" ref="B28:D28" si="2">STDEV(B3:B25)</f>
        <v>1.0780111544692217</v>
      </c>
      <c r="C28" s="14">
        <f t="shared" si="2"/>
        <v>1.3477162237514417</v>
      </c>
      <c r="D28" s="14">
        <f t="shared" si="2"/>
        <v>1.1233991400117529</v>
      </c>
      <c r="E28" s="18"/>
      <c r="F28" s="18"/>
      <c r="G28" s="18"/>
      <c r="I28" s="15" t="s">
        <v>52</v>
      </c>
      <c r="J28" s="16">
        <f t="shared" ref="J28:K28" si="3">STDEV(J3:J25)</f>
        <v>1.4420005269634437</v>
      </c>
      <c r="K28" s="16">
        <f t="shared" si="3"/>
        <v>1.3900890063777083</v>
      </c>
      <c r="L28" s="16">
        <f>STDEV(L3:L25)</f>
        <v>1.3203939565875273</v>
      </c>
      <c r="M28" s="20"/>
      <c r="N28" s="20"/>
      <c r="O28" s="20"/>
    </row>
    <row r="29" spans="1:15" x14ac:dyDescent="0.25">
      <c r="A29" s="13" t="s">
        <v>53</v>
      </c>
      <c r="B29" s="13">
        <f t="shared" ref="B29:D29" si="4">COUNT(B3:B25)</f>
        <v>23</v>
      </c>
      <c r="C29" s="13">
        <f t="shared" si="4"/>
        <v>23</v>
      </c>
      <c r="D29" s="13">
        <f t="shared" si="4"/>
        <v>23</v>
      </c>
      <c r="E29" s="19"/>
      <c r="F29" s="19"/>
      <c r="G29" s="19"/>
      <c r="I29" s="15" t="s">
        <v>53</v>
      </c>
      <c r="J29" s="15">
        <f t="shared" ref="J29:K29" si="5">COUNT(J3:J25)</f>
        <v>23</v>
      </c>
      <c r="K29" s="15">
        <f t="shared" si="5"/>
        <v>23</v>
      </c>
      <c r="L29" s="15">
        <f>COUNT(L3:L25)</f>
        <v>23</v>
      </c>
      <c r="M29" s="21"/>
      <c r="N29" s="21"/>
      <c r="O29" s="21"/>
    </row>
    <row r="30" spans="1:15" x14ac:dyDescent="0.25">
      <c r="I30" s="15" t="s">
        <v>54</v>
      </c>
      <c r="J30" s="17">
        <v>7.1641333333333348</v>
      </c>
      <c r="K30" s="17">
        <v>6.7573833333333342</v>
      </c>
      <c r="L30" s="17">
        <v>6.9607583333333301</v>
      </c>
      <c r="M30" s="22"/>
      <c r="N30" s="22"/>
      <c r="O30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C28" sqref="C28"/>
    </sheetView>
  </sheetViews>
  <sheetFormatPr defaultRowHeight="15" x14ac:dyDescent="0.25"/>
  <cols>
    <col min="3" max="3" width="10.28515625" customWidth="1"/>
    <col min="7" max="7" width="10.28515625" customWidth="1"/>
  </cols>
  <sheetData>
    <row r="1" spans="1:7" ht="46.5" customHeight="1" x14ac:dyDescent="0.25">
      <c r="A1" s="1" t="s">
        <v>0</v>
      </c>
      <c r="B1" s="1" t="s">
        <v>3</v>
      </c>
      <c r="C1" s="1" t="s">
        <v>58</v>
      </c>
      <c r="E1" s="2" t="s">
        <v>4</v>
      </c>
      <c r="F1" s="2" t="s">
        <v>3</v>
      </c>
      <c r="G1" s="2" t="s">
        <v>58</v>
      </c>
    </row>
    <row r="2" spans="1:7" x14ac:dyDescent="0.25">
      <c r="A2" s="3"/>
      <c r="B2" s="3"/>
      <c r="C2" s="3"/>
      <c r="E2" s="4"/>
      <c r="F2" s="4"/>
      <c r="G2" s="4"/>
    </row>
    <row r="3" spans="1:7" x14ac:dyDescent="0.25">
      <c r="A3" s="5" t="s">
        <v>5</v>
      </c>
      <c r="B3" s="6">
        <v>46.127255320000003</v>
      </c>
      <c r="C3" s="6">
        <v>79.166666666666657</v>
      </c>
      <c r="E3" s="7" t="s">
        <v>10</v>
      </c>
      <c r="F3" s="8">
        <v>74.128939279999997</v>
      </c>
      <c r="G3" s="8">
        <v>63.333333333333329</v>
      </c>
    </row>
    <row r="4" spans="1:7" x14ac:dyDescent="0.25">
      <c r="A4" s="9" t="s">
        <v>7</v>
      </c>
      <c r="B4" s="10">
        <v>56.309129920000004</v>
      </c>
      <c r="C4" s="10">
        <v>59.545454545454533</v>
      </c>
      <c r="E4" s="7" t="s">
        <v>14</v>
      </c>
      <c r="F4" s="8">
        <v>62.84632148</v>
      </c>
      <c r="G4" s="8">
        <v>45</v>
      </c>
    </row>
    <row r="5" spans="1:7" x14ac:dyDescent="0.25">
      <c r="A5" s="9" t="s">
        <v>9</v>
      </c>
      <c r="B5" s="10">
        <v>47.33195760000001</v>
      </c>
      <c r="C5" s="10">
        <v>83.333333333333329</v>
      </c>
      <c r="E5" s="7" t="s">
        <v>16</v>
      </c>
      <c r="F5" s="8">
        <v>49.319410600000005</v>
      </c>
      <c r="G5" s="8">
        <v>33.333333333333329</v>
      </c>
    </row>
    <row r="6" spans="1:7" x14ac:dyDescent="0.25">
      <c r="A6" s="9" t="s">
        <v>11</v>
      </c>
      <c r="B6" s="10">
        <v>39.709310940000002</v>
      </c>
      <c r="C6" s="10">
        <v>49.999999999999993</v>
      </c>
      <c r="E6" s="7" t="s">
        <v>18</v>
      </c>
      <c r="F6" s="8">
        <v>63.301906860000017</v>
      </c>
      <c r="G6" s="8">
        <v>40</v>
      </c>
    </row>
    <row r="7" spans="1:7" x14ac:dyDescent="0.25">
      <c r="A7" s="9" t="s">
        <v>13</v>
      </c>
      <c r="B7" s="10">
        <v>41.522479600000004</v>
      </c>
      <c r="C7" s="10">
        <v>68.888888888888886</v>
      </c>
      <c r="E7" s="7" t="s">
        <v>20</v>
      </c>
      <c r="F7" s="8">
        <v>52.94269030000001</v>
      </c>
      <c r="G7" s="8">
        <v>63.333333333333329</v>
      </c>
    </row>
    <row r="8" spans="1:7" x14ac:dyDescent="0.25">
      <c r="A8" s="9" t="s">
        <v>15</v>
      </c>
      <c r="B8" s="10">
        <v>41.079124700000008</v>
      </c>
      <c r="C8" s="10">
        <v>73.333333333333343</v>
      </c>
      <c r="E8" s="7" t="s">
        <v>8</v>
      </c>
      <c r="F8" s="8">
        <v>47.790600600000005</v>
      </c>
      <c r="G8" s="8">
        <v>59.444444444444443</v>
      </c>
    </row>
    <row r="9" spans="1:7" x14ac:dyDescent="0.25">
      <c r="A9" s="9" t="s">
        <v>17</v>
      </c>
      <c r="B9" s="10">
        <v>37.095045840000004</v>
      </c>
      <c r="C9" s="10">
        <v>59.444444444444443</v>
      </c>
      <c r="E9" s="7" t="s">
        <v>32</v>
      </c>
      <c r="F9" s="8">
        <v>55.281769600000011</v>
      </c>
      <c r="G9" s="8">
        <v>53.333333333333336</v>
      </c>
    </row>
    <row r="10" spans="1:7" x14ac:dyDescent="0.25">
      <c r="A10" s="9" t="s">
        <v>19</v>
      </c>
      <c r="B10" s="10">
        <v>52.991612220000007</v>
      </c>
      <c r="C10" s="10">
        <v>63.232323232323232</v>
      </c>
      <c r="E10" s="7" t="s">
        <v>50</v>
      </c>
      <c r="F10" s="8">
        <v>77.360843620000026</v>
      </c>
      <c r="G10" s="8">
        <v>36.666666666666664</v>
      </c>
    </row>
    <row r="11" spans="1:7" x14ac:dyDescent="0.25">
      <c r="A11" s="9" t="s">
        <v>21</v>
      </c>
      <c r="B11" s="10">
        <v>67.515307220000025</v>
      </c>
      <c r="C11" s="10">
        <v>83.333333333333329</v>
      </c>
      <c r="E11" s="7" t="s">
        <v>30</v>
      </c>
      <c r="F11" s="8">
        <v>47.442031920000005</v>
      </c>
      <c r="G11" s="8">
        <v>66.666666666666657</v>
      </c>
    </row>
    <row r="12" spans="1:7" x14ac:dyDescent="0.25">
      <c r="A12" s="9" t="s">
        <v>23</v>
      </c>
      <c r="B12" s="10">
        <v>51.716584680000004</v>
      </c>
      <c r="C12" s="10">
        <v>42.222222222222214</v>
      </c>
      <c r="E12" s="7" t="s">
        <v>40</v>
      </c>
      <c r="F12" s="8">
        <v>59.027354100000011</v>
      </c>
      <c r="G12" s="8">
        <v>76.666666666666657</v>
      </c>
    </row>
    <row r="13" spans="1:7" x14ac:dyDescent="0.25">
      <c r="A13" s="9" t="s">
        <v>25</v>
      </c>
      <c r="B13" s="10">
        <v>41.675360600000005</v>
      </c>
      <c r="C13" s="10">
        <v>45</v>
      </c>
      <c r="E13" s="7" t="s">
        <v>36</v>
      </c>
      <c r="F13" s="8">
        <v>41.78849254</v>
      </c>
      <c r="G13" s="8">
        <v>58.333333333333329</v>
      </c>
    </row>
    <row r="14" spans="1:7" x14ac:dyDescent="0.25">
      <c r="A14" s="9" t="s">
        <v>27</v>
      </c>
      <c r="B14" s="10">
        <v>57.853228020000003</v>
      </c>
      <c r="C14" s="10">
        <v>61.666666666666671</v>
      </c>
      <c r="E14" s="7" t="s">
        <v>26</v>
      </c>
      <c r="F14" s="8">
        <v>56.364167080000009</v>
      </c>
      <c r="G14" s="8">
        <v>58.333333333333336</v>
      </c>
    </row>
    <row r="15" spans="1:7" x14ac:dyDescent="0.25">
      <c r="A15" s="9" t="s">
        <v>29</v>
      </c>
      <c r="B15" s="10">
        <v>30.224573700000004</v>
      </c>
      <c r="C15" s="10">
        <v>25.555555555555554</v>
      </c>
      <c r="E15" s="7" t="s">
        <v>12</v>
      </c>
      <c r="F15" s="8">
        <v>50.887969660000003</v>
      </c>
      <c r="G15" s="8">
        <v>50</v>
      </c>
    </row>
    <row r="16" spans="1:7" x14ac:dyDescent="0.25">
      <c r="A16" s="9" t="s">
        <v>31</v>
      </c>
      <c r="B16" s="10">
        <v>32.019396640000004</v>
      </c>
      <c r="C16" s="10">
        <v>33.888888888888879</v>
      </c>
      <c r="E16" s="7" t="s">
        <v>34</v>
      </c>
      <c r="F16" s="8">
        <v>51.043908280000011</v>
      </c>
      <c r="G16" s="8">
        <v>41.666666666666664</v>
      </c>
    </row>
    <row r="17" spans="1:7" x14ac:dyDescent="0.25">
      <c r="A17" s="9" t="s">
        <v>33</v>
      </c>
      <c r="B17" s="10">
        <v>48.772096620000006</v>
      </c>
      <c r="C17" s="10">
        <v>83.333333333333343</v>
      </c>
      <c r="E17" s="7" t="s">
        <v>24</v>
      </c>
      <c r="F17" s="8">
        <v>48.775154240000006</v>
      </c>
      <c r="G17" s="8">
        <v>44.999999999999993</v>
      </c>
    </row>
    <row r="18" spans="1:7" x14ac:dyDescent="0.25">
      <c r="A18" s="9" t="s">
        <v>35</v>
      </c>
      <c r="B18" s="10">
        <v>59.541034260000018</v>
      </c>
      <c r="C18" s="10">
        <v>52.222222222222214</v>
      </c>
      <c r="E18" s="7" t="s">
        <v>28</v>
      </c>
      <c r="F18" s="8">
        <v>57.33954786000001</v>
      </c>
      <c r="G18" s="8">
        <v>63.333333333333329</v>
      </c>
    </row>
    <row r="19" spans="1:7" x14ac:dyDescent="0.25">
      <c r="A19" s="9" t="s">
        <v>37</v>
      </c>
      <c r="B19" s="10">
        <v>44.341605240000007</v>
      </c>
      <c r="C19" s="10">
        <v>55.000000000000007</v>
      </c>
      <c r="E19" s="7" t="s">
        <v>48</v>
      </c>
      <c r="F19" s="8">
        <v>53.541983820000006</v>
      </c>
      <c r="G19" s="8">
        <v>50</v>
      </c>
    </row>
    <row r="20" spans="1:7" x14ac:dyDescent="0.25">
      <c r="A20" s="9" t="s">
        <v>39</v>
      </c>
      <c r="B20" s="10">
        <v>39.476931820000004</v>
      </c>
      <c r="C20" s="10">
        <v>36.666666666666664</v>
      </c>
      <c r="E20" s="7" t="s">
        <v>42</v>
      </c>
      <c r="F20" s="8">
        <v>59.489054720000006</v>
      </c>
      <c r="G20" s="8">
        <v>61.666666666666671</v>
      </c>
    </row>
    <row r="21" spans="1:7" x14ac:dyDescent="0.25">
      <c r="A21" s="9" t="s">
        <v>43</v>
      </c>
      <c r="B21" s="10">
        <v>45.836781420000001</v>
      </c>
      <c r="C21" s="10">
        <v>62.070707070707073</v>
      </c>
      <c r="E21" s="7" t="s">
        <v>38</v>
      </c>
      <c r="F21" s="8">
        <v>63.411981180000012</v>
      </c>
      <c r="G21" s="8">
        <v>75</v>
      </c>
    </row>
    <row r="22" spans="1:7" x14ac:dyDescent="0.25">
      <c r="A22" s="9" t="s">
        <v>45</v>
      </c>
      <c r="B22" s="10">
        <v>62.43660040000001</v>
      </c>
      <c r="C22" s="10">
        <v>53.333333333333336</v>
      </c>
      <c r="E22" s="7" t="s">
        <v>22</v>
      </c>
      <c r="F22" s="8">
        <v>53.165896560000014</v>
      </c>
      <c r="G22" s="8">
        <v>33.333333333333329</v>
      </c>
    </row>
    <row r="23" spans="1:7" x14ac:dyDescent="0.25">
      <c r="A23" s="9" t="s">
        <v>47</v>
      </c>
      <c r="B23" s="10">
        <v>33.826450060000006</v>
      </c>
      <c r="C23" s="10">
        <v>32.929292929292927</v>
      </c>
      <c r="E23" s="7" t="s">
        <v>44</v>
      </c>
      <c r="F23" s="8">
        <v>50.988871120000006</v>
      </c>
      <c r="G23" s="8">
        <v>32.777777777777771</v>
      </c>
    </row>
    <row r="24" spans="1:7" x14ac:dyDescent="0.25">
      <c r="A24" s="9" t="s">
        <v>49</v>
      </c>
      <c r="B24" s="10">
        <v>36.220566520000006</v>
      </c>
      <c r="C24" s="10">
        <v>64.015151515151516</v>
      </c>
      <c r="E24" s="7" t="s">
        <v>6</v>
      </c>
      <c r="F24" s="8">
        <v>60.455262640000008</v>
      </c>
      <c r="G24" s="8">
        <v>26.666666666666668</v>
      </c>
    </row>
    <row r="25" spans="1:7" x14ac:dyDescent="0.25">
      <c r="A25" s="11"/>
      <c r="B25" s="11"/>
      <c r="C25" s="11"/>
      <c r="E25" s="7" t="s">
        <v>46</v>
      </c>
      <c r="F25" s="8">
        <v>40.299431600000005</v>
      </c>
      <c r="G25" s="8">
        <v>68.333333333333329</v>
      </c>
    </row>
    <row r="26" spans="1:7" x14ac:dyDescent="0.25">
      <c r="A26" s="11"/>
      <c r="B26" s="11"/>
      <c r="C26" s="11"/>
      <c r="E26" s="12"/>
      <c r="F26" s="12"/>
      <c r="G26" s="12"/>
    </row>
    <row r="27" spans="1:7" x14ac:dyDescent="0.25">
      <c r="A27" s="13" t="s">
        <v>51</v>
      </c>
      <c r="B27" s="14">
        <f>AVERAGE(B3:B24)</f>
        <v>46.073746969999995</v>
      </c>
      <c r="C27" s="14">
        <f>AVERAGE(C3:C24)</f>
        <v>57.644628099173545</v>
      </c>
      <c r="E27" s="15" t="s">
        <v>51</v>
      </c>
      <c r="F27" s="16">
        <f t="shared" ref="F27:G27" si="0">AVERAGE(F3:F25)</f>
        <v>55.521460420000011</v>
      </c>
      <c r="G27" s="16">
        <f t="shared" si="0"/>
        <v>52.270531400966185</v>
      </c>
    </row>
    <row r="28" spans="1:7" x14ac:dyDescent="0.25">
      <c r="A28" s="13" t="s">
        <v>52</v>
      </c>
      <c r="B28" s="14">
        <f>STDEV(B3:B24)</f>
        <v>10.163993914159972</v>
      </c>
      <c r="C28" s="14">
        <f>STDEV(C3:C24)</f>
        <v>17.023861194519085</v>
      </c>
      <c r="E28" s="15" t="s">
        <v>52</v>
      </c>
      <c r="F28" s="16">
        <f t="shared" ref="F28:G28" si="1">STDEV(F3:F25)</f>
        <v>8.9534144453986162</v>
      </c>
      <c r="G28" s="16">
        <f t="shared" si="1"/>
        <v>14.355703555189672</v>
      </c>
    </row>
    <row r="29" spans="1:7" x14ac:dyDescent="0.25">
      <c r="A29" s="13" t="s">
        <v>53</v>
      </c>
      <c r="B29" s="13">
        <f>COUNT(B3:B24)</f>
        <v>22</v>
      </c>
      <c r="C29" s="13">
        <f>COUNT(C3:C24)</f>
        <v>22</v>
      </c>
      <c r="E29" s="15" t="s">
        <v>53</v>
      </c>
      <c r="F29" s="15">
        <f t="shared" ref="F29:G29" si="2">COUNT(F3:F25)</f>
        <v>23</v>
      </c>
      <c r="G29" s="15">
        <f t="shared" si="2"/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Fig.4a</vt:lpstr>
      <vt:lpstr>Fig.4c</vt:lpstr>
      <vt:lpstr>Fig.4e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2020-07-08T09:24:37Z</dcterms:modified>
</cp:coreProperties>
</file>