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PCDH-paper-data\Figure 3 source data\figure 3 -supplement 3\"/>
    </mc:Choice>
  </mc:AlternateContent>
  <xr:revisionPtr revIDLastSave="0" documentId="13_ncr:1_{1C816615-25C0-457B-BC3F-4FCEC651E1F1}" xr6:coauthVersionLast="44" xr6:coauthVersionMax="44" xr10:uidLastSave="{00000000-0000-0000-0000-000000000000}"/>
  <bookViews>
    <workbookView xWindow="-120" yWindow="-120" windowWidth="29040" windowHeight="16440" xr2:uid="{DE500B1A-D9EF-4C55-9AE4-974BF5956D09}"/>
  </bookViews>
  <sheets>
    <sheet name="Figure 3-Fig Suppl 3 raw data" sheetId="1" r:id="rId1"/>
    <sheet name="Figure 3- Figure Supplement 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S10" i="1" l="1"/>
  <c r="BR10" i="1"/>
  <c r="BU9" i="1" s="1"/>
  <c r="BS19" i="1"/>
  <c r="BR19" i="1"/>
  <c r="BU17" i="1" s="1"/>
  <c r="BS37" i="1"/>
  <c r="BR37" i="1"/>
  <c r="BU37" i="1" s="1"/>
  <c r="BS28" i="1"/>
  <c r="BR28" i="1"/>
  <c r="BU23" i="1" s="1"/>
  <c r="BT15" i="1"/>
  <c r="BT16" i="1"/>
  <c r="BT17" i="1"/>
  <c r="BT18" i="1"/>
  <c r="BT14" i="1"/>
  <c r="BT7" i="1"/>
  <c r="BT8" i="1"/>
  <c r="BT9" i="1"/>
  <c r="BU10" i="1"/>
  <c r="BU5" i="1"/>
  <c r="BT5" i="1"/>
  <c r="BT6" i="1"/>
  <c r="BT36" i="1"/>
  <c r="BT35" i="1"/>
  <c r="BT34" i="1"/>
  <c r="BT33" i="1"/>
  <c r="BT32" i="1"/>
  <c r="BT27" i="1"/>
  <c r="BT26" i="1"/>
  <c r="BT25" i="1"/>
  <c r="BT24" i="1"/>
  <c r="BT23" i="1"/>
  <c r="BL10" i="1"/>
  <c r="BO9" i="1" s="1"/>
  <c r="BL19" i="1"/>
  <c r="BO17" i="1" s="1"/>
  <c r="BL28" i="1"/>
  <c r="BO27" i="1" s="1"/>
  <c r="BL37" i="1"/>
  <c r="BO37" i="1" s="1"/>
  <c r="BL46" i="1"/>
  <c r="BO46" i="1" s="1"/>
  <c r="BN44" i="1"/>
  <c r="BN42" i="1"/>
  <c r="BN41" i="1"/>
  <c r="BM37" i="1"/>
  <c r="BN45" i="1"/>
  <c r="BN43" i="1"/>
  <c r="BN36" i="1"/>
  <c r="BN35" i="1"/>
  <c r="BN34" i="1"/>
  <c r="BN33" i="1"/>
  <c r="BO32" i="1"/>
  <c r="BN32" i="1"/>
  <c r="BM28" i="1"/>
  <c r="BN27" i="1"/>
  <c r="BN26" i="1"/>
  <c r="BN25" i="1"/>
  <c r="BN24" i="1"/>
  <c r="BN23" i="1"/>
  <c r="BM19" i="1"/>
  <c r="BN18" i="1"/>
  <c r="BN17" i="1"/>
  <c r="BN16" i="1"/>
  <c r="BN15" i="1"/>
  <c r="BN14" i="1"/>
  <c r="BM10" i="1"/>
  <c r="BN9" i="1"/>
  <c r="BN8" i="1"/>
  <c r="BN7" i="1"/>
  <c r="BN6" i="1"/>
  <c r="BN5" i="1"/>
  <c r="BF19" i="1"/>
  <c r="BI17" i="1" s="1"/>
  <c r="BF28" i="1"/>
  <c r="BI27" i="1" s="1"/>
  <c r="BG37" i="1"/>
  <c r="BF46" i="1"/>
  <c r="BI41" i="1" s="1"/>
  <c r="BH9" i="1"/>
  <c r="BH7" i="1"/>
  <c r="BG10" i="1"/>
  <c r="BG46" i="1"/>
  <c r="BH45" i="1"/>
  <c r="BH44" i="1"/>
  <c r="BH43" i="1"/>
  <c r="BH42" i="1"/>
  <c r="BH41" i="1"/>
  <c r="BF37" i="1"/>
  <c r="BI33" i="1" s="1"/>
  <c r="BH36" i="1"/>
  <c r="BH35" i="1"/>
  <c r="BH34" i="1"/>
  <c r="BH33" i="1"/>
  <c r="BH32" i="1"/>
  <c r="BG28" i="1"/>
  <c r="BH27" i="1"/>
  <c r="BH26" i="1"/>
  <c r="BH25" i="1"/>
  <c r="BH24" i="1"/>
  <c r="BH23" i="1"/>
  <c r="BG19" i="1"/>
  <c r="BH18" i="1"/>
  <c r="BH17" i="1"/>
  <c r="BH16" i="1"/>
  <c r="BH15" i="1"/>
  <c r="BH14" i="1"/>
  <c r="BF10" i="1"/>
  <c r="BI10" i="1" s="1"/>
  <c r="BH8" i="1"/>
  <c r="BH6" i="1"/>
  <c r="BH5" i="1"/>
  <c r="BB42" i="1"/>
  <c r="BB43" i="1"/>
  <c r="BB44" i="1"/>
  <c r="BB45" i="1"/>
  <c r="BB41" i="1"/>
  <c r="BB33" i="1"/>
  <c r="BB34" i="1"/>
  <c r="BB35" i="1"/>
  <c r="BB36" i="1"/>
  <c r="BB32" i="1"/>
  <c r="BB24" i="1"/>
  <c r="BB25" i="1"/>
  <c r="BB26" i="1"/>
  <c r="BB27" i="1"/>
  <c r="BB23" i="1"/>
  <c r="BB15" i="1"/>
  <c r="BB16" i="1"/>
  <c r="BB17" i="1"/>
  <c r="BB18" i="1"/>
  <c r="BB14" i="1"/>
  <c r="BB5" i="1"/>
  <c r="BA37" i="1"/>
  <c r="BA46" i="1"/>
  <c r="AZ46" i="1"/>
  <c r="BC45" i="1" s="1"/>
  <c r="AZ37" i="1"/>
  <c r="BC32" i="1" s="1"/>
  <c r="BA28" i="1"/>
  <c r="AZ28" i="1"/>
  <c r="BC26" i="1" s="1"/>
  <c r="BA19" i="1"/>
  <c r="BB19" i="1" s="1"/>
  <c r="AZ19" i="1"/>
  <c r="BC15" i="1" s="1"/>
  <c r="BA10" i="1"/>
  <c r="AZ10" i="1"/>
  <c r="BC6" i="1" s="1"/>
  <c r="BB9" i="1"/>
  <c r="BC8" i="1"/>
  <c r="BB8" i="1"/>
  <c r="BB7" i="1"/>
  <c r="BB6" i="1"/>
  <c r="F5" i="1"/>
  <c r="F6" i="1"/>
  <c r="F7" i="1"/>
  <c r="F8" i="1"/>
  <c r="F9" i="1"/>
  <c r="D10" i="1"/>
  <c r="G5" i="1" s="1"/>
  <c r="E10" i="1"/>
  <c r="F14" i="1"/>
  <c r="F15" i="1"/>
  <c r="F16" i="1"/>
  <c r="F17" i="1"/>
  <c r="F18" i="1"/>
  <c r="D19" i="1"/>
  <c r="G15" i="1" s="1"/>
  <c r="E19" i="1"/>
  <c r="F23" i="1"/>
  <c r="F24" i="1"/>
  <c r="F25" i="1"/>
  <c r="F26" i="1"/>
  <c r="F27" i="1"/>
  <c r="D28" i="1"/>
  <c r="E28" i="1"/>
  <c r="F32" i="1"/>
  <c r="F33" i="1"/>
  <c r="F34" i="1"/>
  <c r="F35" i="1"/>
  <c r="F36" i="1"/>
  <c r="D37" i="1"/>
  <c r="G35" i="1" s="1"/>
  <c r="E37" i="1"/>
  <c r="F41" i="1"/>
  <c r="F42" i="1"/>
  <c r="F43" i="1"/>
  <c r="F44" i="1"/>
  <c r="F45" i="1"/>
  <c r="D46" i="1"/>
  <c r="G41" i="1" s="1"/>
  <c r="E46" i="1"/>
  <c r="F10" i="1" l="1"/>
  <c r="BO45" i="1"/>
  <c r="BC5" i="1"/>
  <c r="BU32" i="1"/>
  <c r="BU36" i="1"/>
  <c r="G44" i="1"/>
  <c r="BU8" i="1"/>
  <c r="BU7" i="1"/>
  <c r="BT10" i="1"/>
  <c r="BC44" i="1"/>
  <c r="BU6" i="1"/>
  <c r="G46" i="1"/>
  <c r="BC25" i="1"/>
  <c r="BO34" i="1"/>
  <c r="BU27" i="1"/>
  <c r="BI45" i="1"/>
  <c r="BC9" i="1"/>
  <c r="BU25" i="1"/>
  <c r="G8" i="1"/>
  <c r="BC37" i="1"/>
  <c r="BO33" i="1"/>
  <c r="BU15" i="1"/>
  <c r="BT28" i="1"/>
  <c r="BU24" i="1"/>
  <c r="BC27" i="1"/>
  <c r="G18" i="1"/>
  <c r="BI18" i="1"/>
  <c r="BO18" i="1"/>
  <c r="G43" i="1"/>
  <c r="G17" i="1"/>
  <c r="BO10" i="1"/>
  <c r="BU19" i="1"/>
  <c r="BU28" i="1"/>
  <c r="BT19" i="1"/>
  <c r="BC33" i="1"/>
  <c r="BU18" i="1"/>
  <c r="G16" i="1"/>
  <c r="BC18" i="1"/>
  <c r="BI36" i="1"/>
  <c r="BU26" i="1"/>
  <c r="G42" i="1"/>
  <c r="F46" i="1"/>
  <c r="G19" i="1"/>
  <c r="BO36" i="1"/>
  <c r="F19" i="1"/>
  <c r="BB28" i="1"/>
  <c r="BC19" i="1"/>
  <c r="BC28" i="1"/>
  <c r="BU35" i="1"/>
  <c r="BT37" i="1"/>
  <c r="BU33" i="1"/>
  <c r="BU16" i="1"/>
  <c r="BU14" i="1"/>
  <c r="BU34" i="1"/>
  <c r="BN37" i="1"/>
  <c r="BM46" i="1"/>
  <c r="BN46" i="1" s="1"/>
  <c r="BO44" i="1"/>
  <c r="BO41" i="1"/>
  <c r="BO42" i="1"/>
  <c r="BO14" i="1"/>
  <c r="BO5" i="1"/>
  <c r="BN10" i="1"/>
  <c r="BO6" i="1"/>
  <c r="BO8" i="1"/>
  <c r="BN28" i="1"/>
  <c r="BO15" i="1"/>
  <c r="BO25" i="1"/>
  <c r="BO28" i="1"/>
  <c r="BO35" i="1"/>
  <c r="BN19" i="1"/>
  <c r="BO24" i="1"/>
  <c r="BO16" i="1"/>
  <c r="BO26" i="1"/>
  <c r="BO19" i="1"/>
  <c r="BO7" i="1"/>
  <c r="BO23" i="1"/>
  <c r="BO43" i="1"/>
  <c r="BI44" i="1"/>
  <c r="BI46" i="1"/>
  <c r="BI42" i="1"/>
  <c r="BI32" i="1"/>
  <c r="BI35" i="1"/>
  <c r="BI8" i="1"/>
  <c r="BI9" i="1"/>
  <c r="BI5" i="1"/>
  <c r="BI6" i="1"/>
  <c r="BI14" i="1"/>
  <c r="BI24" i="1"/>
  <c r="BH28" i="1"/>
  <c r="BI26" i="1"/>
  <c r="BH37" i="1"/>
  <c r="BI37" i="1"/>
  <c r="BI34" i="1"/>
  <c r="BI19" i="1"/>
  <c r="BI15" i="1"/>
  <c r="BI25" i="1"/>
  <c r="BI28" i="1"/>
  <c r="BH19" i="1"/>
  <c r="BI16" i="1"/>
  <c r="BH10" i="1"/>
  <c r="BH46" i="1"/>
  <c r="BI7" i="1"/>
  <c r="BI23" i="1"/>
  <c r="BI43" i="1"/>
  <c r="G36" i="1"/>
  <c r="BC36" i="1"/>
  <c r="BC43" i="1"/>
  <c r="F28" i="1"/>
  <c r="G14" i="1"/>
  <c r="G7" i="1"/>
  <c r="BB10" i="1"/>
  <c r="BC17" i="1"/>
  <c r="BC23" i="1"/>
  <c r="BC41" i="1"/>
  <c r="G34" i="1"/>
  <c r="BC24" i="1"/>
  <c r="BC35" i="1"/>
  <c r="BC46" i="1"/>
  <c r="BC42" i="1"/>
  <c r="G37" i="1"/>
  <c r="G10" i="1"/>
  <c r="G6" i="1"/>
  <c r="BC16" i="1"/>
  <c r="BB46" i="1"/>
  <c r="G32" i="1"/>
  <c r="F37" i="1"/>
  <c r="G33" i="1"/>
  <c r="BC34" i="1"/>
  <c r="BB37" i="1"/>
  <c r="BC14" i="1"/>
  <c r="BC10" i="1"/>
  <c r="BC7" i="1"/>
  <c r="G24" i="1"/>
  <c r="G27" i="1"/>
  <c r="G23" i="1"/>
  <c r="G26" i="1"/>
  <c r="G45" i="1"/>
  <c r="G28" i="1"/>
  <c r="G25" i="1"/>
  <c r="G9" i="1"/>
  <c r="AN19" i="1" l="1"/>
  <c r="AQ17" i="1" s="1"/>
  <c r="AV5" i="1"/>
  <c r="AU10" i="1"/>
  <c r="AT10" i="1"/>
  <c r="AW10" i="1" s="1"/>
  <c r="AU19" i="1"/>
  <c r="AT19" i="1"/>
  <c r="AW19" i="1" s="1"/>
  <c r="AU28" i="1"/>
  <c r="AT28" i="1"/>
  <c r="AW28" i="1" s="1"/>
  <c r="AU37" i="1"/>
  <c r="AT37" i="1"/>
  <c r="AW33" i="1" s="1"/>
  <c r="AU46" i="1"/>
  <c r="AT46" i="1"/>
  <c r="AW43" i="1" s="1"/>
  <c r="AN46" i="1"/>
  <c r="AQ46" i="1" s="1"/>
  <c r="AO46" i="1"/>
  <c r="AV45" i="1"/>
  <c r="AV44" i="1"/>
  <c r="AV43" i="1"/>
  <c r="AV42" i="1"/>
  <c r="AV41" i="1"/>
  <c r="AV36" i="1"/>
  <c r="AW35" i="1"/>
  <c r="AV35" i="1"/>
  <c r="AV34" i="1"/>
  <c r="AV33" i="1"/>
  <c r="AV32" i="1"/>
  <c r="AV27" i="1"/>
  <c r="AV26" i="1"/>
  <c r="AV25" i="1"/>
  <c r="AV24" i="1"/>
  <c r="AV23" i="1"/>
  <c r="AV18" i="1"/>
  <c r="AV17" i="1"/>
  <c r="AV16" i="1"/>
  <c r="AV15" i="1"/>
  <c r="AV14" i="1"/>
  <c r="AV9" i="1"/>
  <c r="AV8" i="1"/>
  <c r="AV7" i="1"/>
  <c r="AV6" i="1"/>
  <c r="AP9" i="1"/>
  <c r="AP8" i="1"/>
  <c r="AP7" i="1"/>
  <c r="AP6" i="1"/>
  <c r="AP5" i="1"/>
  <c r="AP18" i="1"/>
  <c r="AP17" i="1"/>
  <c r="AP16" i="1"/>
  <c r="AP15" i="1"/>
  <c r="AP14" i="1"/>
  <c r="AP27" i="1"/>
  <c r="AP26" i="1"/>
  <c r="AP25" i="1"/>
  <c r="AP24" i="1"/>
  <c r="AP23" i="1"/>
  <c r="AP36" i="1"/>
  <c r="AP35" i="1"/>
  <c r="AP34" i="1"/>
  <c r="AP33" i="1"/>
  <c r="AP32" i="1"/>
  <c r="AP45" i="1"/>
  <c r="AP44" i="1"/>
  <c r="AP43" i="1"/>
  <c r="AP42" i="1"/>
  <c r="AP41" i="1"/>
  <c r="AJ45" i="1"/>
  <c r="AJ44" i="1"/>
  <c r="AJ43" i="1"/>
  <c r="AJ42" i="1"/>
  <c r="AJ41" i="1"/>
  <c r="AD45" i="1"/>
  <c r="AD44" i="1"/>
  <c r="AD43" i="1"/>
  <c r="AD42" i="1"/>
  <c r="AD41" i="1"/>
  <c r="AO37" i="1"/>
  <c r="AN37" i="1"/>
  <c r="AQ35" i="1" s="1"/>
  <c r="AO28" i="1"/>
  <c r="AN28" i="1"/>
  <c r="AQ28" i="1" s="1"/>
  <c r="AO19" i="1"/>
  <c r="AO10" i="1"/>
  <c r="AN10" i="1"/>
  <c r="AQ9" i="1" s="1"/>
  <c r="AH19" i="1"/>
  <c r="AK18" i="1" s="1"/>
  <c r="AH37" i="1"/>
  <c r="AK34" i="1" s="1"/>
  <c r="AH46" i="1"/>
  <c r="AK44" i="1" s="1"/>
  <c r="AH28" i="1"/>
  <c r="AK25" i="1" s="1"/>
  <c r="AI37" i="1"/>
  <c r="AI46" i="1"/>
  <c r="AC46" i="1"/>
  <c r="AB46" i="1"/>
  <c r="AE45" i="1" s="1"/>
  <c r="AC37" i="1"/>
  <c r="AB37" i="1"/>
  <c r="AE35" i="1" s="1"/>
  <c r="AB28" i="1"/>
  <c r="AE23" i="1" s="1"/>
  <c r="AJ36" i="1"/>
  <c r="AJ35" i="1"/>
  <c r="AJ34" i="1"/>
  <c r="AJ33" i="1"/>
  <c r="AJ32" i="1"/>
  <c r="AI28" i="1"/>
  <c r="AJ27" i="1"/>
  <c r="AJ26" i="1"/>
  <c r="AJ25" i="1"/>
  <c r="AJ24" i="1"/>
  <c r="AJ23" i="1"/>
  <c r="AJ18" i="1"/>
  <c r="AI19" i="1"/>
  <c r="AK16" i="1"/>
  <c r="AJ17" i="1"/>
  <c r="AJ16" i="1"/>
  <c r="AJ15" i="1"/>
  <c r="AJ14" i="1"/>
  <c r="AJ5" i="1"/>
  <c r="AJ9" i="1"/>
  <c r="AJ8" i="1"/>
  <c r="AJ7" i="1"/>
  <c r="AJ6" i="1"/>
  <c r="AI10" i="1"/>
  <c r="AH10" i="1"/>
  <c r="AK7" i="1" s="1"/>
  <c r="AD32" i="1"/>
  <c r="AD36" i="1"/>
  <c r="AD35" i="1"/>
  <c r="AD34" i="1"/>
  <c r="AD33" i="1"/>
  <c r="AD27" i="1"/>
  <c r="AD26" i="1"/>
  <c r="AD25" i="1"/>
  <c r="AD24" i="1"/>
  <c r="AD23" i="1"/>
  <c r="AB19" i="1"/>
  <c r="AE19" i="1" s="1"/>
  <c r="AD18" i="1"/>
  <c r="AD17" i="1"/>
  <c r="AD16" i="1"/>
  <c r="AD15" i="1"/>
  <c r="AD14" i="1"/>
  <c r="AC10" i="1"/>
  <c r="AB10" i="1"/>
  <c r="AE8" i="1" s="1"/>
  <c r="AD9" i="1"/>
  <c r="AD8" i="1"/>
  <c r="AD7" i="1"/>
  <c r="AD6" i="1"/>
  <c r="AD5" i="1"/>
  <c r="X9" i="1"/>
  <c r="X8" i="1"/>
  <c r="X7" i="1"/>
  <c r="X6" i="1"/>
  <c r="X5" i="1"/>
  <c r="X18" i="1"/>
  <c r="X17" i="1"/>
  <c r="X16" i="1"/>
  <c r="X15" i="1"/>
  <c r="X14" i="1"/>
  <c r="X27" i="1"/>
  <c r="X26" i="1"/>
  <c r="X25" i="1"/>
  <c r="X24" i="1"/>
  <c r="X23" i="1"/>
  <c r="X36" i="1"/>
  <c r="X35" i="1"/>
  <c r="X34" i="1"/>
  <c r="X33" i="1"/>
  <c r="X32" i="1"/>
  <c r="X43" i="1"/>
  <c r="V46" i="1"/>
  <c r="Y45" i="1" s="1"/>
  <c r="X45" i="1"/>
  <c r="X44" i="1"/>
  <c r="X42" i="1"/>
  <c r="X41" i="1"/>
  <c r="R43" i="1"/>
  <c r="R45" i="1"/>
  <c r="R44" i="1"/>
  <c r="R42" i="1"/>
  <c r="R41" i="1"/>
  <c r="R36" i="1"/>
  <c r="R35" i="1"/>
  <c r="R34" i="1"/>
  <c r="R33" i="1"/>
  <c r="R32" i="1"/>
  <c r="R27" i="1"/>
  <c r="R26" i="1"/>
  <c r="R25" i="1"/>
  <c r="R24" i="1"/>
  <c r="R23" i="1"/>
  <c r="R15" i="1"/>
  <c r="R18" i="1"/>
  <c r="R17" i="1"/>
  <c r="R16" i="1"/>
  <c r="R14" i="1"/>
  <c r="R7" i="1"/>
  <c r="R9" i="1"/>
  <c r="R8" i="1"/>
  <c r="R6" i="1"/>
  <c r="R5" i="1"/>
  <c r="L8" i="1"/>
  <c r="L9" i="1"/>
  <c r="L7" i="1"/>
  <c r="L6" i="1"/>
  <c r="L5" i="1"/>
  <c r="L17" i="1"/>
  <c r="L18" i="1"/>
  <c r="L16" i="1"/>
  <c r="L15" i="1"/>
  <c r="L14" i="1"/>
  <c r="L27" i="1"/>
  <c r="L26" i="1"/>
  <c r="L25" i="1"/>
  <c r="L24" i="1"/>
  <c r="L23" i="1"/>
  <c r="L36" i="1"/>
  <c r="L35" i="1"/>
  <c r="L34" i="1"/>
  <c r="L33" i="1"/>
  <c r="L32" i="1"/>
  <c r="L45" i="1"/>
  <c r="L44" i="1"/>
  <c r="L43" i="1"/>
  <c r="L42" i="1"/>
  <c r="L41" i="1"/>
  <c r="AC28" i="1"/>
  <c r="AC19" i="1"/>
  <c r="W46" i="1"/>
  <c r="W37" i="1"/>
  <c r="V37" i="1"/>
  <c r="Y37" i="1" s="1"/>
  <c r="W28" i="1"/>
  <c r="V28" i="1"/>
  <c r="Y24" i="1" s="1"/>
  <c r="W19" i="1"/>
  <c r="V19" i="1"/>
  <c r="Y19" i="1" s="1"/>
  <c r="W10" i="1"/>
  <c r="V10" i="1"/>
  <c r="Y8" i="1" s="1"/>
  <c r="Q10" i="1"/>
  <c r="P10" i="1"/>
  <c r="S10" i="1" s="1"/>
  <c r="Q19" i="1"/>
  <c r="P19" i="1"/>
  <c r="S17" i="1" s="1"/>
  <c r="Q28" i="1"/>
  <c r="P28" i="1"/>
  <c r="S25" i="1" s="1"/>
  <c r="Q37" i="1"/>
  <c r="P37" i="1"/>
  <c r="S35" i="1" s="1"/>
  <c r="Q46" i="1"/>
  <c r="P46" i="1"/>
  <c r="S43" i="1" s="1"/>
  <c r="K46" i="1"/>
  <c r="J46" i="1"/>
  <c r="M44" i="1" s="1"/>
  <c r="K37" i="1"/>
  <c r="J37" i="1"/>
  <c r="M36" i="1" s="1"/>
  <c r="K28" i="1"/>
  <c r="J28" i="1"/>
  <c r="M26" i="1" s="1"/>
  <c r="K19" i="1"/>
  <c r="J19" i="1"/>
  <c r="M15" i="1" s="1"/>
  <c r="J10" i="1"/>
  <c r="M8" i="1" s="1"/>
  <c r="K10" i="1"/>
  <c r="L10" i="1" l="1"/>
  <c r="AW25" i="1"/>
  <c r="AW26" i="1"/>
  <c r="AV37" i="1"/>
  <c r="AE9" i="1"/>
  <c r="AD37" i="1"/>
  <c r="AK33" i="1"/>
  <c r="AW17" i="1"/>
  <c r="AQ26" i="1"/>
  <c r="AW18" i="1"/>
  <c r="AW41" i="1"/>
  <c r="AK6" i="1"/>
  <c r="AW14" i="1"/>
  <c r="AK17" i="1"/>
  <c r="AQ8" i="1"/>
  <c r="AQ44" i="1"/>
  <c r="AW34" i="1"/>
  <c r="AK35" i="1"/>
  <c r="AK14" i="1"/>
  <c r="AW16" i="1"/>
  <c r="AK43" i="1"/>
  <c r="AE37" i="1"/>
  <c r="AQ33" i="1"/>
  <c r="AP19" i="1"/>
  <c r="AW15" i="1"/>
  <c r="AW23" i="1"/>
  <c r="AE36" i="1"/>
  <c r="AP37" i="1"/>
  <c r="AQ36" i="1"/>
  <c r="AW44" i="1"/>
  <c r="AV10" i="1"/>
  <c r="AV46" i="1"/>
  <c r="AK37" i="1"/>
  <c r="AQ37" i="1"/>
  <c r="AW32" i="1"/>
  <c r="AW36" i="1"/>
  <c r="AQ32" i="1"/>
  <c r="AW37" i="1"/>
  <c r="AW45" i="1"/>
  <c r="AV19" i="1"/>
  <c r="AJ46" i="1"/>
  <c r="AW8" i="1"/>
  <c r="AW5" i="1"/>
  <c r="AW9" i="1"/>
  <c r="AW7" i="1"/>
  <c r="AW6" i="1"/>
  <c r="AW27" i="1"/>
  <c r="AV28" i="1"/>
  <c r="AW24" i="1"/>
  <c r="AW42" i="1"/>
  <c r="AW46" i="1"/>
  <c r="X46" i="1"/>
  <c r="M5" i="1"/>
  <c r="Y41" i="1"/>
  <c r="AE43" i="1"/>
  <c r="AK41" i="1"/>
  <c r="AK45" i="1"/>
  <c r="AQ43" i="1"/>
  <c r="AQ25" i="1"/>
  <c r="AQ14" i="1"/>
  <c r="AQ18" i="1"/>
  <c r="AQ7" i="1"/>
  <c r="M34" i="1"/>
  <c r="AE44" i="1"/>
  <c r="AK42" i="1"/>
  <c r="AK46" i="1"/>
  <c r="AQ15" i="1"/>
  <c r="AQ19" i="1"/>
  <c r="S14" i="1"/>
  <c r="AQ41" i="1"/>
  <c r="AQ45" i="1"/>
  <c r="AQ34" i="1"/>
  <c r="AQ23" i="1"/>
  <c r="AQ27" i="1"/>
  <c r="AQ16" i="1"/>
  <c r="AQ5" i="1"/>
  <c r="AP10" i="1"/>
  <c r="AE41" i="1"/>
  <c r="AD46" i="1"/>
  <c r="AE27" i="1"/>
  <c r="AE46" i="1"/>
  <c r="AP46" i="1"/>
  <c r="AP28" i="1"/>
  <c r="AQ10" i="1"/>
  <c r="AE42" i="1"/>
  <c r="AQ42" i="1"/>
  <c r="AQ24" i="1"/>
  <c r="AQ6" i="1"/>
  <c r="L37" i="1"/>
  <c r="S7" i="1"/>
  <c r="S27" i="1"/>
  <c r="Y15" i="1"/>
  <c r="AD28" i="1"/>
  <c r="AK5" i="1"/>
  <c r="AJ10" i="1"/>
  <c r="AD10" i="1"/>
  <c r="AK10" i="1"/>
  <c r="AK8" i="1"/>
  <c r="Y33" i="1"/>
  <c r="AE25" i="1"/>
  <c r="M45" i="1"/>
  <c r="M16" i="1"/>
  <c r="S18" i="1"/>
  <c r="S44" i="1"/>
  <c r="Y35" i="1"/>
  <c r="AE7" i="1"/>
  <c r="AE10" i="1"/>
  <c r="M9" i="1"/>
  <c r="R10" i="1"/>
  <c r="AE34" i="1"/>
  <c r="AE32" i="1"/>
  <c r="AK9" i="1"/>
  <c r="AE5" i="1"/>
  <c r="M18" i="1"/>
  <c r="R46" i="1"/>
  <c r="Y36" i="1"/>
  <c r="AE33" i="1"/>
  <c r="AK32" i="1"/>
  <c r="AK36" i="1"/>
  <c r="M41" i="1"/>
  <c r="Y16" i="1"/>
  <c r="AJ37" i="1"/>
  <c r="AK27" i="1"/>
  <c r="AJ28" i="1"/>
  <c r="AK24" i="1"/>
  <c r="AK28" i="1"/>
  <c r="AK23" i="1"/>
  <c r="AK26" i="1"/>
  <c r="AJ19" i="1"/>
  <c r="AK15" i="1"/>
  <c r="AK19" i="1"/>
  <c r="M23" i="1"/>
  <c r="S19" i="1"/>
  <c r="R37" i="1"/>
  <c r="Y27" i="1"/>
  <c r="Y9" i="1"/>
  <c r="L46" i="1"/>
  <c r="L28" i="1"/>
  <c r="M17" i="1"/>
  <c r="M10" i="1"/>
  <c r="S8" i="1"/>
  <c r="S15" i="1"/>
  <c r="S26" i="1"/>
  <c r="S37" i="1"/>
  <c r="Y46" i="1"/>
  <c r="Y34" i="1"/>
  <c r="Y23" i="1"/>
  <c r="X28" i="1"/>
  <c r="Y5" i="1"/>
  <c r="X10" i="1"/>
  <c r="AE28" i="1"/>
  <c r="S32" i="1"/>
  <c r="M42" i="1"/>
  <c r="M46" i="1"/>
  <c r="M35" i="1"/>
  <c r="M24" i="1"/>
  <c r="M28" i="1"/>
  <c r="M6" i="1"/>
  <c r="R19" i="1"/>
  <c r="R28" i="1"/>
  <c r="S33" i="1"/>
  <c r="S36" i="1"/>
  <c r="S45" i="1"/>
  <c r="Y42" i="1"/>
  <c r="Y44" i="1"/>
  <c r="Y28" i="1"/>
  <c r="Y17" i="1"/>
  <c r="Y10" i="1"/>
  <c r="AE24" i="1"/>
  <c r="AE26" i="1"/>
  <c r="M27" i="1"/>
  <c r="S16" i="1"/>
  <c r="Y26" i="1"/>
  <c r="M43" i="1"/>
  <c r="M32" i="1"/>
  <c r="M37" i="1"/>
  <c r="M25" i="1"/>
  <c r="M14" i="1"/>
  <c r="L19" i="1"/>
  <c r="M7" i="1"/>
  <c r="S5" i="1"/>
  <c r="S23" i="1"/>
  <c r="S34" i="1"/>
  <c r="S41" i="1"/>
  <c r="S46" i="1"/>
  <c r="Y18" i="1"/>
  <c r="Y7" i="1"/>
  <c r="Y43" i="1"/>
  <c r="M19" i="1"/>
  <c r="S9" i="1"/>
  <c r="S28" i="1"/>
  <c r="Y32" i="1"/>
  <c r="X37" i="1"/>
  <c r="Y25" i="1"/>
  <c r="Y14" i="1"/>
  <c r="X19" i="1"/>
  <c r="Y6" i="1"/>
  <c r="M33" i="1"/>
  <c r="S6" i="1"/>
  <c r="S24" i="1"/>
  <c r="S42" i="1"/>
  <c r="AE16" i="1"/>
  <c r="AE17" i="1"/>
  <c r="AE18" i="1"/>
  <c r="AD19" i="1"/>
  <c r="AE14" i="1"/>
  <c r="AE15" i="1"/>
  <c r="AE6" i="1"/>
</calcChain>
</file>

<file path=xl/sharedStrings.xml><?xml version="1.0" encoding="utf-8"?>
<sst xmlns="http://schemas.openxmlformats.org/spreadsheetml/2006/main" count="1051" uniqueCount="89">
  <si>
    <t>markers</t>
  </si>
  <si>
    <t>cells/mm2</t>
  </si>
  <si>
    <t>cells by %</t>
  </si>
  <si>
    <t>section</t>
  </si>
  <si>
    <t>layer</t>
  </si>
  <si>
    <t>I</t>
  </si>
  <si>
    <t>II/III</t>
  </si>
  <si>
    <t>IV</t>
  </si>
  <si>
    <t>V</t>
  </si>
  <si>
    <t>VI</t>
  </si>
  <si>
    <t>total</t>
  </si>
  <si>
    <t>CellCounter_mut-2c - Ai14-layers1-6</t>
  </si>
  <si>
    <t>CellCounter_mut-2d - Ai14-layers1-6</t>
  </si>
  <si>
    <t xml:space="preserve"> </t>
  </si>
  <si>
    <t>tomato+</t>
  </si>
  <si>
    <t>area in mm2</t>
  </si>
  <si>
    <t xml:space="preserve"> % of cells by layer</t>
  </si>
  <si>
    <t>mean % of tomato+ cells by layer</t>
  </si>
  <si>
    <t>marker</t>
  </si>
  <si>
    <t>area</t>
  </si>
  <si>
    <t>mut-2a</t>
  </si>
  <si>
    <t xml:space="preserve">mut-1a </t>
  </si>
  <si>
    <t>mut-1ab</t>
  </si>
  <si>
    <t xml:space="preserve">mut-1c </t>
  </si>
  <si>
    <t>mut-1d</t>
  </si>
  <si>
    <t>mut-1e</t>
  </si>
  <si>
    <t>mut-2b</t>
  </si>
  <si>
    <t>mut-2c</t>
  </si>
  <si>
    <t>mut-2d</t>
  </si>
  <si>
    <t>mut-2e</t>
  </si>
  <si>
    <t>wt-1b</t>
  </si>
  <si>
    <t>wt-1a</t>
  </si>
  <si>
    <t>wt-1c</t>
  </si>
  <si>
    <t>wt-1d</t>
  </si>
  <si>
    <t>wt-1e</t>
  </si>
  <si>
    <t>wt-2a</t>
  </si>
  <si>
    <t>wt-2c</t>
  </si>
  <si>
    <t>wt-2d</t>
  </si>
  <si>
    <t>wt-2e</t>
  </si>
  <si>
    <t xml:space="preserve">wt-2B </t>
  </si>
  <si>
    <t>M3e</t>
  </si>
  <si>
    <t>M3d</t>
  </si>
  <si>
    <t>M3c</t>
  </si>
  <si>
    <t>M3b</t>
  </si>
  <si>
    <t>M3a</t>
  </si>
  <si>
    <t>M9a</t>
  </si>
  <si>
    <t>M9e</t>
  </si>
  <si>
    <t>M9d</t>
  </si>
  <si>
    <t>M9c</t>
  </si>
  <si>
    <t>M9b</t>
  </si>
  <si>
    <t>M8e</t>
  </si>
  <si>
    <t>M8d</t>
  </si>
  <si>
    <t>M8c</t>
  </si>
  <si>
    <t>M8b</t>
  </si>
  <si>
    <t>M8a</t>
  </si>
  <si>
    <t>M13a</t>
  </si>
  <si>
    <t>M13b</t>
  </si>
  <si>
    <t>M13c</t>
  </si>
  <si>
    <t>M13d</t>
  </si>
  <si>
    <t>M13e</t>
  </si>
  <si>
    <t>tom</t>
  </si>
  <si>
    <t>N38a</t>
  </si>
  <si>
    <t>N38e</t>
  </si>
  <si>
    <t>N38d</t>
  </si>
  <si>
    <t>N38b</t>
  </si>
  <si>
    <t>N38c</t>
  </si>
  <si>
    <t>N7a</t>
  </si>
  <si>
    <t>N7b</t>
  </si>
  <si>
    <t>N7c</t>
  </si>
  <si>
    <t>N7d</t>
  </si>
  <si>
    <t>N7e</t>
  </si>
  <si>
    <t>N6a</t>
  </si>
  <si>
    <t>N6b</t>
  </si>
  <si>
    <t>N6d</t>
  </si>
  <si>
    <t>N6e</t>
  </si>
  <si>
    <t>N6c</t>
  </si>
  <si>
    <t>N32a</t>
  </si>
  <si>
    <t>32b</t>
  </si>
  <si>
    <t>N32c</t>
  </si>
  <si>
    <t>N32d</t>
  </si>
  <si>
    <r>
      <rPr>
        <b/>
        <sz val="12"/>
        <color theme="1"/>
        <rFont val="Calibri"/>
        <family val="2"/>
        <scheme val="minor"/>
      </rPr>
      <t>Figure 3. - Figure supplement 3</t>
    </r>
    <r>
      <rPr>
        <sz val="12"/>
        <color theme="1"/>
        <rFont val="Calibri"/>
        <family val="2"/>
        <scheme val="minor"/>
      </rPr>
      <t>.  Detailed quantifications of Nkx2.1-derived cIN ( by layer) in  visual cortex (V1) of WT and Pcdh-γ deficient mice.</t>
    </r>
  </si>
  <si>
    <t xml:space="preserve">mean # of tomato+ cells/mm2 </t>
  </si>
  <si>
    <t>mean % of tomato+ cells/mm2</t>
  </si>
  <si>
    <r>
      <rPr>
        <b/>
        <sz val="12"/>
        <color theme="1"/>
        <rFont val="Arial"/>
        <family val="2"/>
      </rPr>
      <t>Figure 3. - Figure supplement 3 source data</t>
    </r>
    <r>
      <rPr>
        <sz val="12"/>
        <color theme="1"/>
        <rFont val="Arial"/>
        <family val="2"/>
      </rPr>
      <t xml:space="preserve">.  Layers IV-VI show reduced number of Nkx2.1-derived cINs in </t>
    </r>
    <r>
      <rPr>
        <i/>
        <sz val="12"/>
        <color theme="1"/>
        <rFont val="Arial"/>
        <family val="2"/>
      </rPr>
      <t>Pcdhg-</t>
    </r>
    <r>
      <rPr>
        <sz val="12"/>
        <color theme="1"/>
        <rFont val="Arial"/>
        <family val="2"/>
      </rPr>
      <t>deficient mice.</t>
    </r>
  </si>
  <si>
    <r>
      <t>Nkx2.1</t>
    </r>
    <r>
      <rPr>
        <i/>
        <vertAlign val="superscript"/>
        <sz val="12"/>
        <color theme="1"/>
        <rFont val="Arial"/>
        <family val="2"/>
      </rPr>
      <t>Cre</t>
    </r>
    <r>
      <rPr>
        <sz val="12"/>
        <color theme="1"/>
        <rFont val="Arial"/>
        <family val="2"/>
      </rPr>
      <t>;Ai14;</t>
    </r>
    <r>
      <rPr>
        <i/>
        <sz val="12"/>
        <color theme="1"/>
        <rFont val="Arial"/>
        <family val="2"/>
      </rPr>
      <t>Pcdhg</t>
    </r>
  </si>
  <si>
    <r>
      <t xml:space="preserve">Pcdhg </t>
    </r>
    <r>
      <rPr>
        <b/>
        <sz val="12"/>
        <color theme="1"/>
        <rFont val="Arial"/>
        <family val="2"/>
      </rPr>
      <t>WT</t>
    </r>
  </si>
  <si>
    <r>
      <t xml:space="preserve">Pcdhg </t>
    </r>
    <r>
      <rPr>
        <b/>
        <sz val="12"/>
        <color theme="1"/>
        <rFont val="Arial"/>
        <family val="2"/>
      </rPr>
      <t>mutant</t>
    </r>
  </si>
  <si>
    <r>
      <rPr>
        <b/>
        <sz val="12"/>
        <color theme="1"/>
        <rFont val="Arial"/>
        <family val="2"/>
      </rPr>
      <t>Figure 3. - Figure supplement 3 source data</t>
    </r>
    <r>
      <rPr>
        <sz val="12"/>
        <color theme="1"/>
        <rFont val="Arial"/>
        <family val="2"/>
      </rPr>
      <t xml:space="preserve">.  Quantifications of Nkx2.1-derived cIN (by layer) in  visual cortex (V1) of WT (left table) and </t>
    </r>
    <r>
      <rPr>
        <i/>
        <sz val="12"/>
        <color theme="1"/>
        <rFont val="Arial"/>
        <family val="2"/>
      </rPr>
      <t>Pcdhg-</t>
    </r>
    <r>
      <rPr>
        <sz val="12"/>
        <color theme="1"/>
        <rFont val="Arial"/>
        <family val="2"/>
      </rPr>
      <t xml:space="preserve">deficient (right table) P30 mice (column F and K).  Percentage of Nkx2.1-derived cINs by layer in WT and mutant mice (column G and L).  </t>
    </r>
  </si>
  <si>
    <r>
      <rPr>
        <b/>
        <sz val="12"/>
        <color theme="1"/>
        <rFont val="Arial"/>
        <family val="2"/>
      </rPr>
      <t>Figure 3. - Figure supplement 3 source data</t>
    </r>
    <r>
      <rPr>
        <sz val="12"/>
        <color theme="1"/>
        <rFont val="Arial"/>
        <family val="2"/>
      </rPr>
      <t xml:space="preserve">.   Detailed quantifications of Nkx2.1-derived cIN ( by layer) in  visual cortex (V1) of WT and </t>
    </r>
    <r>
      <rPr>
        <i/>
        <sz val="12"/>
        <color theme="1"/>
        <rFont val="Arial"/>
        <family val="2"/>
      </rPr>
      <t>Pcdhg-</t>
    </r>
    <r>
      <rPr>
        <sz val="12"/>
        <color theme="1"/>
        <rFont val="Arial"/>
        <family val="2"/>
      </rPr>
      <t xml:space="preserve"> deficient mice.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</si>
</sst>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i/>
      <vertAlign val="superscript"/>
      <sz val="12"/>
      <color theme="1"/>
      <name val="Arial"/>
      <family val="2"/>
    </font>
    <font>
      <b/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2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" fontId="0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Border="1" applyAlignment="1">
      <alignment vertical="center" wrapText="1"/>
    </xf>
    <xf numFmtId="9" fontId="0" fillId="0" borderId="0" xfId="1" applyFont="1" applyBorder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 wrapText="1"/>
    </xf>
    <xf numFmtId="2" fontId="0" fillId="0" borderId="0" xfId="1" applyNumberFormat="1" applyFont="1" applyBorder="1" applyAlignment="1">
      <alignment horizontal="center" vertical="center" wrapText="1"/>
    </xf>
    <xf numFmtId="2" fontId="0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9" fontId="2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0" xfId="0" applyFont="1" applyBorder="1"/>
    <xf numFmtId="0" fontId="10" fillId="0" borderId="0" xfId="0" applyFont="1" applyBorder="1"/>
    <xf numFmtId="0" fontId="6" fillId="0" borderId="4" xfId="0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9" fontId="6" fillId="0" borderId="5" xfId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9" fontId="6" fillId="0" borderId="8" xfId="1" applyFont="1" applyBorder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E06A-C235-47D5-B05C-9B1203097FD0}">
  <dimension ref="A1:BU58"/>
  <sheetViews>
    <sheetView tabSelected="1" topLeftCell="BG1" zoomScale="60" zoomScaleNormal="60" workbookViewId="0">
      <selection activeCell="BT42" sqref="BT42:BT43"/>
    </sheetView>
  </sheetViews>
  <sheetFormatPr defaultRowHeight="15" x14ac:dyDescent="0.25"/>
  <cols>
    <col min="1" max="1" width="6.140625" style="3" customWidth="1"/>
    <col min="2" max="2" width="9.140625" style="12"/>
    <col min="3" max="3" width="12.7109375" style="12" customWidth="1"/>
    <col min="4" max="4" width="16.28515625" style="3" customWidth="1"/>
    <col min="5" max="5" width="13.5703125" style="1" customWidth="1"/>
    <col min="6" max="6" width="28.85546875" style="2" customWidth="1"/>
    <col min="7" max="7" width="27.42578125" style="1" customWidth="1"/>
    <col min="8" max="8" width="3.85546875" style="3" customWidth="1"/>
    <col min="9" max="9" width="18.42578125" style="12" customWidth="1"/>
    <col min="10" max="10" width="15.140625" style="4" customWidth="1"/>
    <col min="11" max="11" width="16" style="1" customWidth="1"/>
    <col min="12" max="12" width="26.85546875" style="2" customWidth="1"/>
    <col min="13" max="13" width="27.5703125" style="3" customWidth="1"/>
    <col min="14" max="14" width="3.85546875" style="3" customWidth="1"/>
    <col min="15" max="15" width="20.28515625" style="12" customWidth="1"/>
    <col min="16" max="16" width="9.140625" style="3"/>
    <col min="17" max="17" width="9.140625" style="1"/>
    <col min="18" max="18" width="26.42578125" style="2" customWidth="1"/>
    <col min="19" max="19" width="26.85546875" style="3" customWidth="1"/>
    <col min="20" max="20" width="3.5703125" style="3" customWidth="1"/>
    <col min="21" max="21" width="14.5703125" style="12" customWidth="1"/>
    <col min="22" max="22" width="9.140625" style="3"/>
    <col min="23" max="23" width="9.140625" style="1"/>
    <col min="24" max="24" width="31.7109375" style="2" customWidth="1"/>
    <col min="25" max="25" width="31" style="3" customWidth="1"/>
    <col min="26" max="26" width="4.28515625" style="3" customWidth="1"/>
    <col min="27" max="27" width="11.7109375" style="12" customWidth="1"/>
    <col min="28" max="28" width="9.140625" style="3"/>
    <col min="29" max="29" width="12.5703125" style="1" customWidth="1"/>
    <col min="30" max="30" width="29.140625" style="2" customWidth="1"/>
    <col min="31" max="31" width="31" style="3" customWidth="1"/>
    <col min="32" max="32" width="3.5703125" style="3" customWidth="1"/>
    <col min="33" max="33" width="15" style="12" customWidth="1"/>
    <col min="34" max="34" width="9.140625" style="3"/>
    <col min="35" max="35" width="9.140625" style="1"/>
    <col min="36" max="36" width="29.42578125" style="2" customWidth="1"/>
    <col min="37" max="37" width="35.140625" style="3" customWidth="1"/>
    <col min="38" max="38" width="4.7109375" style="3" customWidth="1"/>
    <col min="39" max="39" width="12.42578125" style="12" customWidth="1"/>
    <col min="40" max="40" width="9.140625" style="3"/>
    <col min="41" max="41" width="9.140625" style="1"/>
    <col min="42" max="42" width="27.85546875" style="2" customWidth="1"/>
    <col min="43" max="43" width="27.5703125" style="3" customWidth="1"/>
    <col min="44" max="44" width="5.28515625" style="3" customWidth="1"/>
    <col min="45" max="45" width="15" style="12" customWidth="1"/>
    <col min="46" max="46" width="14.28515625" style="3" customWidth="1"/>
    <col min="47" max="47" width="14.28515625" style="1" customWidth="1"/>
    <col min="48" max="48" width="25" style="2" customWidth="1"/>
    <col min="49" max="49" width="29.5703125" style="3" customWidth="1"/>
    <col min="50" max="50" width="7.42578125" style="3" customWidth="1"/>
    <col min="51" max="51" width="16" style="12" customWidth="1"/>
    <col min="52" max="52" width="11.28515625" style="2" customWidth="1"/>
    <col min="53" max="53" width="11.28515625" style="1" customWidth="1"/>
    <col min="54" max="54" width="31" style="2" customWidth="1"/>
    <col min="55" max="55" width="30.7109375" style="3" customWidth="1"/>
    <col min="56" max="56" width="6.42578125" style="3" customWidth="1"/>
    <col min="57" max="57" width="13" style="12" customWidth="1"/>
    <col min="58" max="59" width="11.85546875" style="3" customWidth="1"/>
    <col min="60" max="60" width="27.140625" style="3" customWidth="1"/>
    <col min="61" max="61" width="27.7109375" style="3" customWidth="1"/>
    <col min="62" max="62" width="11.85546875" style="3" customWidth="1"/>
    <col min="63" max="63" width="15.28515625" style="12" customWidth="1"/>
    <col min="64" max="65" width="9.140625" style="3"/>
    <col min="66" max="66" width="26.42578125" style="3" customWidth="1"/>
    <col min="67" max="67" width="27" style="3" customWidth="1"/>
    <col min="68" max="68" width="9.140625" style="3"/>
    <col min="69" max="69" width="13.85546875" style="12" customWidth="1"/>
    <col min="70" max="71" width="9.140625" style="3"/>
    <col min="72" max="72" width="25.42578125" style="3" customWidth="1"/>
    <col min="73" max="73" width="26.7109375" style="3" customWidth="1"/>
    <col min="74" max="16384" width="9.140625" style="3"/>
  </cols>
  <sheetData>
    <row r="1" spans="1:73" ht="32.25" customHeight="1" x14ac:dyDescent="0.25">
      <c r="A1" s="40" t="s">
        <v>80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6"/>
      <c r="O1" s="13"/>
      <c r="P1" s="6"/>
      <c r="Q1" s="6"/>
      <c r="R1" s="6"/>
      <c r="S1" s="6"/>
      <c r="T1" s="6"/>
      <c r="U1" s="13"/>
      <c r="V1" s="6"/>
      <c r="W1" s="6"/>
      <c r="X1" s="6"/>
      <c r="Y1" s="6"/>
      <c r="Z1" s="6"/>
      <c r="AA1" s="13"/>
      <c r="AB1" s="6"/>
      <c r="AC1" s="6"/>
      <c r="AD1" s="6"/>
      <c r="AE1" s="6"/>
      <c r="AF1" s="6"/>
      <c r="AG1" s="13"/>
      <c r="AH1" s="6"/>
      <c r="AI1" s="6"/>
      <c r="AJ1" s="6"/>
      <c r="AK1" s="6"/>
      <c r="AL1" s="6"/>
      <c r="AM1" s="13"/>
      <c r="AN1" s="6"/>
      <c r="AO1" s="6"/>
      <c r="AP1" s="6"/>
      <c r="AQ1" s="6"/>
      <c r="AR1" s="6"/>
      <c r="AS1" s="13"/>
      <c r="AT1" s="6"/>
      <c r="AU1" s="6"/>
      <c r="AV1" s="6"/>
      <c r="AW1" s="6"/>
      <c r="AX1" s="6"/>
      <c r="AY1" s="13"/>
      <c r="AZ1" s="6"/>
      <c r="BA1" s="6"/>
      <c r="BB1" s="6"/>
      <c r="BC1" s="6"/>
      <c r="BD1" s="6"/>
      <c r="BE1" s="13"/>
      <c r="BF1" s="6"/>
      <c r="BG1" s="41" t="s">
        <v>88</v>
      </c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6"/>
      <c r="BS1" s="6"/>
      <c r="BT1" s="6"/>
      <c r="BU1" s="6"/>
    </row>
    <row r="2" spans="1:73" x14ac:dyDescent="0.25">
      <c r="H2" s="6"/>
      <c r="N2" s="6"/>
      <c r="T2" s="6" t="s">
        <v>13</v>
      </c>
      <c r="Z2" s="6" t="s">
        <v>13</v>
      </c>
      <c r="BG2" s="2"/>
      <c r="BH2" s="1"/>
      <c r="BI2" s="2"/>
    </row>
    <row r="3" spans="1:73" ht="28.5" customHeight="1" x14ac:dyDescent="0.25">
      <c r="C3" s="12" t="s">
        <v>3</v>
      </c>
      <c r="D3" s="3" t="s">
        <v>18</v>
      </c>
      <c r="E3" s="1" t="s">
        <v>19</v>
      </c>
      <c r="F3" s="2" t="s">
        <v>1</v>
      </c>
      <c r="G3" s="1" t="s">
        <v>16</v>
      </c>
      <c r="H3" s="6"/>
      <c r="I3" s="12" t="s">
        <v>3</v>
      </c>
      <c r="J3" s="2" t="s">
        <v>18</v>
      </c>
      <c r="K3" s="1" t="s">
        <v>19</v>
      </c>
      <c r="L3" s="2" t="s">
        <v>1</v>
      </c>
      <c r="M3" s="1" t="s">
        <v>16</v>
      </c>
      <c r="N3" s="6"/>
      <c r="O3" s="12" t="s">
        <v>3</v>
      </c>
      <c r="P3" s="2" t="s">
        <v>18</v>
      </c>
      <c r="Q3" s="1" t="s">
        <v>19</v>
      </c>
      <c r="R3" s="2" t="s">
        <v>1</v>
      </c>
      <c r="S3" s="1" t="s">
        <v>16</v>
      </c>
      <c r="T3" s="6"/>
      <c r="U3" s="12" t="s">
        <v>3</v>
      </c>
      <c r="V3" s="2" t="s">
        <v>18</v>
      </c>
      <c r="W3" s="1" t="s">
        <v>19</v>
      </c>
      <c r="X3" s="2" t="s">
        <v>1</v>
      </c>
      <c r="Y3" s="1" t="s">
        <v>16</v>
      </c>
      <c r="Z3" s="6"/>
      <c r="AA3" s="12" t="s">
        <v>3</v>
      </c>
      <c r="AB3" s="2" t="s">
        <v>18</v>
      </c>
      <c r="AC3" s="1" t="s">
        <v>19</v>
      </c>
      <c r="AD3" s="2" t="s">
        <v>1</v>
      </c>
      <c r="AE3" s="1" t="s">
        <v>16</v>
      </c>
      <c r="AF3" s="6"/>
      <c r="AG3" s="12" t="s">
        <v>3</v>
      </c>
      <c r="AH3" s="2" t="s">
        <v>18</v>
      </c>
      <c r="AI3" s="1" t="s">
        <v>19</v>
      </c>
      <c r="AJ3" s="2" t="s">
        <v>1</v>
      </c>
      <c r="AK3" s="1" t="s">
        <v>16</v>
      </c>
      <c r="AL3" s="6"/>
      <c r="AM3" s="12" t="s">
        <v>3</v>
      </c>
      <c r="AN3" s="2" t="s">
        <v>18</v>
      </c>
      <c r="AO3" s="1" t="s">
        <v>19</v>
      </c>
      <c r="AP3" s="2" t="s">
        <v>1</v>
      </c>
      <c r="AQ3" s="1" t="s">
        <v>16</v>
      </c>
      <c r="AR3" s="6"/>
      <c r="AS3" s="12" t="s">
        <v>3</v>
      </c>
      <c r="AT3" s="2" t="s">
        <v>18</v>
      </c>
      <c r="AU3" s="1" t="s">
        <v>19</v>
      </c>
      <c r="AV3" s="2" t="s">
        <v>1</v>
      </c>
      <c r="AW3" s="1" t="s">
        <v>16</v>
      </c>
      <c r="AX3" s="1"/>
      <c r="AY3" s="12" t="s">
        <v>3</v>
      </c>
      <c r="AZ3" s="2" t="s">
        <v>18</v>
      </c>
      <c r="BA3" s="1" t="s">
        <v>19</v>
      </c>
      <c r="BB3" s="2" t="s">
        <v>1</v>
      </c>
      <c r="BC3" s="1" t="s">
        <v>16</v>
      </c>
      <c r="BD3" s="1"/>
      <c r="BE3" s="12" t="s">
        <v>3</v>
      </c>
      <c r="BF3" s="2" t="s">
        <v>18</v>
      </c>
      <c r="BG3" s="1" t="s">
        <v>19</v>
      </c>
      <c r="BH3" s="2" t="s">
        <v>1</v>
      </c>
      <c r="BI3" s="1" t="s">
        <v>16</v>
      </c>
      <c r="BJ3" s="1"/>
      <c r="BK3" s="12" t="s">
        <v>3</v>
      </c>
      <c r="BL3" s="2" t="s">
        <v>18</v>
      </c>
      <c r="BM3" s="1" t="s">
        <v>19</v>
      </c>
      <c r="BN3" s="2" t="s">
        <v>1</v>
      </c>
      <c r="BO3" s="1" t="s">
        <v>16</v>
      </c>
      <c r="BQ3" s="12" t="s">
        <v>3</v>
      </c>
      <c r="BR3" s="2" t="s">
        <v>18</v>
      </c>
      <c r="BS3" s="1" t="s">
        <v>19</v>
      </c>
      <c r="BT3" s="2" t="s">
        <v>1</v>
      </c>
      <c r="BU3" s="1" t="s">
        <v>16</v>
      </c>
    </row>
    <row r="4" spans="1:73" ht="29.25" customHeight="1" x14ac:dyDescent="0.25">
      <c r="C4" s="12" t="s">
        <v>21</v>
      </c>
      <c r="D4" s="3" t="s">
        <v>14</v>
      </c>
      <c r="E4" s="1" t="s">
        <v>15</v>
      </c>
      <c r="F4" s="2" t="s">
        <v>14</v>
      </c>
      <c r="G4" s="1" t="s">
        <v>14</v>
      </c>
      <c r="H4" s="6"/>
      <c r="I4" s="12" t="s">
        <v>20</v>
      </c>
      <c r="J4" s="2" t="s">
        <v>14</v>
      </c>
      <c r="K4" s="1" t="s">
        <v>15</v>
      </c>
      <c r="L4" s="2" t="s">
        <v>14</v>
      </c>
      <c r="M4" s="1" t="s">
        <v>14</v>
      </c>
      <c r="N4" s="6"/>
      <c r="O4" s="12" t="s">
        <v>31</v>
      </c>
      <c r="P4" s="2" t="s">
        <v>14</v>
      </c>
      <c r="Q4" s="1" t="s">
        <v>15</v>
      </c>
      <c r="R4" s="2" t="s">
        <v>14</v>
      </c>
      <c r="S4" s="1" t="s">
        <v>14</v>
      </c>
      <c r="T4" s="6"/>
      <c r="U4" s="12" t="s">
        <v>35</v>
      </c>
      <c r="V4" s="2" t="s">
        <v>14</v>
      </c>
      <c r="W4" s="1" t="s">
        <v>15</v>
      </c>
      <c r="X4" s="2" t="s">
        <v>14</v>
      </c>
      <c r="Y4" s="1" t="s">
        <v>14</v>
      </c>
      <c r="Z4" s="6"/>
      <c r="AA4" s="12" t="s">
        <v>44</v>
      </c>
      <c r="AB4" s="2" t="s">
        <v>14</v>
      </c>
      <c r="AC4" s="1" t="s">
        <v>15</v>
      </c>
      <c r="AD4" s="2" t="s">
        <v>14</v>
      </c>
      <c r="AE4" s="1" t="s">
        <v>14</v>
      </c>
      <c r="AF4" s="6"/>
      <c r="AG4" s="12" t="s">
        <v>45</v>
      </c>
      <c r="AH4" s="2" t="s">
        <v>14</v>
      </c>
      <c r="AI4" s="1" t="s">
        <v>15</v>
      </c>
      <c r="AJ4" s="2" t="s">
        <v>14</v>
      </c>
      <c r="AK4" s="1" t="s">
        <v>14</v>
      </c>
      <c r="AL4" s="6"/>
      <c r="AM4" s="12" t="s">
        <v>54</v>
      </c>
      <c r="AN4" s="2" t="s">
        <v>14</v>
      </c>
      <c r="AO4" s="1" t="s">
        <v>15</v>
      </c>
      <c r="AP4" s="2" t="s">
        <v>14</v>
      </c>
      <c r="AQ4" s="1" t="s">
        <v>14</v>
      </c>
      <c r="AR4" s="6"/>
      <c r="AS4" s="12" t="s">
        <v>55</v>
      </c>
      <c r="AT4" s="2" t="s">
        <v>14</v>
      </c>
      <c r="AU4" s="1" t="s">
        <v>15</v>
      </c>
      <c r="AV4" s="2" t="s">
        <v>14</v>
      </c>
      <c r="AW4" s="1" t="s">
        <v>14</v>
      </c>
      <c r="AX4" s="1"/>
      <c r="AY4" s="12" t="s">
        <v>61</v>
      </c>
      <c r="AZ4" s="2" t="s">
        <v>14</v>
      </c>
      <c r="BA4" s="1" t="s">
        <v>15</v>
      </c>
      <c r="BB4" s="2" t="s">
        <v>14</v>
      </c>
      <c r="BC4" s="2" t="s">
        <v>14</v>
      </c>
      <c r="BD4" s="1"/>
      <c r="BE4" s="12" t="s">
        <v>66</v>
      </c>
      <c r="BF4" s="2" t="s">
        <v>14</v>
      </c>
      <c r="BG4" s="1" t="s">
        <v>15</v>
      </c>
      <c r="BH4" s="2" t="s">
        <v>14</v>
      </c>
      <c r="BI4" s="2" t="s">
        <v>14</v>
      </c>
      <c r="BJ4" s="1"/>
      <c r="BK4" s="12" t="s">
        <v>71</v>
      </c>
      <c r="BL4" s="2" t="s">
        <v>14</v>
      </c>
      <c r="BM4" s="1" t="s">
        <v>15</v>
      </c>
      <c r="BN4" s="2" t="s">
        <v>14</v>
      </c>
      <c r="BO4" s="2" t="s">
        <v>14</v>
      </c>
      <c r="BQ4" s="12" t="s">
        <v>76</v>
      </c>
      <c r="BR4" s="2" t="s">
        <v>14</v>
      </c>
      <c r="BS4" s="1" t="s">
        <v>15</v>
      </c>
      <c r="BT4" s="2" t="s">
        <v>14</v>
      </c>
      <c r="BU4" s="2" t="s">
        <v>14</v>
      </c>
    </row>
    <row r="5" spans="1:73" x14ac:dyDescent="0.25">
      <c r="B5" s="12" t="s">
        <v>4</v>
      </c>
      <c r="C5" s="12" t="s">
        <v>5</v>
      </c>
      <c r="D5" s="3">
        <v>0</v>
      </c>
      <c r="E5" s="1">
        <v>0.173542639</v>
      </c>
      <c r="F5" s="2">
        <f>D5/E5</f>
        <v>0</v>
      </c>
      <c r="G5" s="7">
        <f>D5/D$10</f>
        <v>0</v>
      </c>
      <c r="H5" s="6"/>
      <c r="I5" s="12" t="s">
        <v>5</v>
      </c>
      <c r="J5" s="4">
        <v>1</v>
      </c>
      <c r="K5" s="1">
        <v>0.168382848</v>
      </c>
      <c r="L5" s="2">
        <f>J5/K5</f>
        <v>5.93884716809161</v>
      </c>
      <c r="M5" s="7">
        <f>J5/J$10</f>
        <v>3.2573289902280132E-3</v>
      </c>
      <c r="N5" s="6"/>
      <c r="O5" s="12" t="s">
        <v>5</v>
      </c>
      <c r="P5" s="3">
        <v>2</v>
      </c>
      <c r="Q5" s="1">
        <v>0.200352013</v>
      </c>
      <c r="R5" s="2">
        <f>P5/Q5</f>
        <v>9.9824302738600394</v>
      </c>
      <c r="S5" s="7">
        <f>P5/P$10</f>
        <v>3.4482758620689655E-3</v>
      </c>
      <c r="T5" s="6"/>
      <c r="U5" s="12" t="s">
        <v>5</v>
      </c>
      <c r="V5" s="3">
        <v>3</v>
      </c>
      <c r="W5" s="1">
        <v>0.179174418</v>
      </c>
      <c r="X5" s="2">
        <f>V5/W5</f>
        <v>16.743461669846194</v>
      </c>
      <c r="Y5" s="7">
        <f>V5/V$10</f>
        <v>5.1635111876075735E-3</v>
      </c>
      <c r="Z5" s="6"/>
      <c r="AA5" s="12" t="s">
        <v>5</v>
      </c>
      <c r="AB5" s="3">
        <v>3</v>
      </c>
      <c r="AC5" s="1">
        <v>0.158028899</v>
      </c>
      <c r="AD5" s="2">
        <f>AB5/AC5</f>
        <v>18.983869526294679</v>
      </c>
      <c r="AE5" s="7">
        <f>AB5/AB$10</f>
        <v>3.9215686274509803E-3</v>
      </c>
      <c r="AF5" s="6"/>
      <c r="AG5" s="12" t="s">
        <v>5</v>
      </c>
      <c r="AH5" s="3">
        <v>1</v>
      </c>
      <c r="AI5" s="1">
        <v>0.158283223</v>
      </c>
      <c r="AJ5" s="2">
        <f>AH5/AI5</f>
        <v>6.3177889674384504</v>
      </c>
      <c r="AK5" s="7">
        <f>AH5/AH$10</f>
        <v>2.6737967914438501E-3</v>
      </c>
      <c r="AL5" s="6"/>
      <c r="AM5" s="12" t="s">
        <v>5</v>
      </c>
      <c r="AN5" s="3">
        <v>5</v>
      </c>
      <c r="AO5" s="1">
        <v>0.19992584899999999</v>
      </c>
      <c r="AP5" s="2">
        <f>AN5/AO5</f>
        <v>25.009272312756316</v>
      </c>
      <c r="AQ5" s="7">
        <f>AN5/AN$10</f>
        <v>7.5528700906344415E-3</v>
      </c>
      <c r="AR5" s="6"/>
      <c r="AS5" s="12" t="s">
        <v>5</v>
      </c>
      <c r="AT5" s="3">
        <v>3</v>
      </c>
      <c r="AU5" s="1">
        <v>0.13498855499999998</v>
      </c>
      <c r="AV5" s="2">
        <f>AT5/AU5</f>
        <v>22.224106332570198</v>
      </c>
      <c r="AW5" s="7">
        <f>AT5/AT$10</f>
        <v>6.3025210084033615E-3</v>
      </c>
      <c r="AX5" s="7"/>
      <c r="AY5" s="14" t="s">
        <v>5</v>
      </c>
      <c r="AZ5" s="8">
        <v>0</v>
      </c>
      <c r="BA5" s="9">
        <v>0.11051755000000001</v>
      </c>
      <c r="BB5" s="2">
        <f>AZ5/BA5</f>
        <v>0</v>
      </c>
      <c r="BC5" s="7">
        <f>AZ5/AZ$10</f>
        <v>0</v>
      </c>
      <c r="BD5" s="7"/>
      <c r="BE5" s="14" t="s">
        <v>5</v>
      </c>
      <c r="BF5" s="5">
        <v>2</v>
      </c>
      <c r="BG5" s="10">
        <v>0.12777498500000001</v>
      </c>
      <c r="BH5" s="2">
        <f>BF5/BG5</f>
        <v>15.652516022600198</v>
      </c>
      <c r="BI5" s="7">
        <f>BF5/BF$10</f>
        <v>2.0325203252032522E-3</v>
      </c>
      <c r="BJ5" s="7"/>
      <c r="BK5" s="14" t="s">
        <v>5</v>
      </c>
      <c r="BL5" s="5">
        <v>2</v>
      </c>
      <c r="BM5" s="10">
        <v>0.12902694300000001</v>
      </c>
      <c r="BN5" s="2">
        <f>BL5/BM5</f>
        <v>15.500638498425866</v>
      </c>
      <c r="BO5" s="7">
        <f>BL5/BL$10</f>
        <v>3.1847133757961785E-3</v>
      </c>
      <c r="BQ5" s="14" t="s">
        <v>5</v>
      </c>
      <c r="BR5" s="8">
        <v>1</v>
      </c>
      <c r="BS5" s="9">
        <v>0.20100479699999999</v>
      </c>
      <c r="BT5" s="2">
        <f>BR5/BS5</f>
        <v>4.9750056462582837</v>
      </c>
      <c r="BU5" s="7">
        <f>BR5/BR$10</f>
        <v>2.2471910112359553E-3</v>
      </c>
    </row>
    <row r="6" spans="1:73" x14ac:dyDescent="0.25">
      <c r="C6" s="12" t="s">
        <v>6</v>
      </c>
      <c r="D6" s="3">
        <v>68</v>
      </c>
      <c r="E6" s="1">
        <v>0.43610541399999997</v>
      </c>
      <c r="F6" s="2">
        <f t="shared" ref="F6:F10" si="0">D6/E6</f>
        <v>155.92560380367121</v>
      </c>
      <c r="G6" s="7">
        <f t="shared" ref="G6:G9" si="1">D6/D$10</f>
        <v>0.17894736842105263</v>
      </c>
      <c r="H6" s="6"/>
      <c r="I6" s="12" t="s">
        <v>6</v>
      </c>
      <c r="J6" s="4">
        <v>69</v>
      </c>
      <c r="K6" s="1">
        <v>0.460231789</v>
      </c>
      <c r="L6" s="2">
        <f t="shared" ref="L6:L10" si="2">J6/K6</f>
        <v>149.92445469689187</v>
      </c>
      <c r="M6" s="7">
        <f t="shared" ref="M6:M7" si="3">J6/J$10</f>
        <v>0.22475570032573289</v>
      </c>
      <c r="N6" s="6"/>
      <c r="O6" s="12" t="s">
        <v>6</v>
      </c>
      <c r="P6" s="3">
        <v>102</v>
      </c>
      <c r="Q6" s="1">
        <v>0.42242005500000002</v>
      </c>
      <c r="R6" s="2">
        <f t="shared" ref="R6" si="4">P6/Q6</f>
        <v>241.46580824624908</v>
      </c>
      <c r="S6" s="7">
        <f t="shared" ref="S6:S7" si="5">P6/P$10</f>
        <v>0.17586206896551723</v>
      </c>
      <c r="T6" s="6"/>
      <c r="U6" s="12" t="s">
        <v>6</v>
      </c>
      <c r="V6" s="3">
        <v>115</v>
      </c>
      <c r="W6" s="1">
        <v>0.46027532199999999</v>
      </c>
      <c r="X6" s="2">
        <f t="shared" ref="X6" si="6">V6/W6</f>
        <v>249.8504579830591</v>
      </c>
      <c r="Y6" s="7">
        <f>V6/V$10</f>
        <v>0.19793459552495696</v>
      </c>
      <c r="Z6" s="6"/>
      <c r="AA6" s="12" t="s">
        <v>6</v>
      </c>
      <c r="AB6" s="3">
        <v>116</v>
      </c>
      <c r="AC6" s="1">
        <v>0.46344176500000001</v>
      </c>
      <c r="AD6" s="2">
        <f t="shared" ref="AD6" si="7">AB6/AC6</f>
        <v>250.30113546197114</v>
      </c>
      <c r="AE6" s="7">
        <f>AB6/AB$10</f>
        <v>0.15163398692810456</v>
      </c>
      <c r="AF6" s="6"/>
      <c r="AG6" s="12" t="s">
        <v>6</v>
      </c>
      <c r="AH6" s="3">
        <v>83</v>
      </c>
      <c r="AI6" s="1">
        <v>0.45598389699999997</v>
      </c>
      <c r="AJ6" s="2">
        <f t="shared" ref="AJ6" si="8">AH6/AI6</f>
        <v>182.02397178074034</v>
      </c>
      <c r="AK6" s="7">
        <f>AH6/AH$10</f>
        <v>0.22192513368983957</v>
      </c>
      <c r="AL6" s="6"/>
      <c r="AM6" s="12" t="s">
        <v>6</v>
      </c>
      <c r="AN6" s="3">
        <v>143</v>
      </c>
      <c r="AO6" s="1">
        <v>0.42899580900000001</v>
      </c>
      <c r="AP6" s="2">
        <f t="shared" ref="AP6" si="9">AN6/AO6</f>
        <v>333.33658977540267</v>
      </c>
      <c r="AQ6" s="7">
        <f>AN6/AN$10</f>
        <v>0.21601208459214502</v>
      </c>
      <c r="AR6" s="6"/>
      <c r="AS6" s="12" t="s">
        <v>6</v>
      </c>
      <c r="AT6" s="3">
        <v>95</v>
      </c>
      <c r="AU6" s="1">
        <v>0.455637925</v>
      </c>
      <c r="AV6" s="2">
        <f t="shared" ref="AV6" si="10">AT6/AU6</f>
        <v>208.49888647877589</v>
      </c>
      <c r="AW6" s="7">
        <f>AT6/AT$10</f>
        <v>0.19957983193277312</v>
      </c>
      <c r="AX6" s="7"/>
      <c r="AY6" s="14" t="s">
        <v>6</v>
      </c>
      <c r="AZ6" s="8">
        <v>34</v>
      </c>
      <c r="BA6" s="9">
        <v>0.28552887999999998</v>
      </c>
      <c r="BB6" s="2">
        <f t="shared" ref="BB6" si="11">AZ6/BA6</f>
        <v>119.07727162310167</v>
      </c>
      <c r="BC6" s="7">
        <f>AZ6/AZ$10</f>
        <v>0.14977973568281938</v>
      </c>
      <c r="BD6" s="7"/>
      <c r="BE6" s="14" t="s">
        <v>6</v>
      </c>
      <c r="BF6" s="5">
        <v>98</v>
      </c>
      <c r="BG6" s="10">
        <v>0.27619036200000002</v>
      </c>
      <c r="BH6" s="2">
        <f t="shared" ref="BH6" si="12">BF6/BG6</f>
        <v>354.82773290981095</v>
      </c>
      <c r="BI6" s="7">
        <f>BF6/BF$10</f>
        <v>9.959349593495935E-2</v>
      </c>
      <c r="BJ6" s="7"/>
      <c r="BK6" s="14" t="s">
        <v>6</v>
      </c>
      <c r="BL6" s="5">
        <v>107</v>
      </c>
      <c r="BM6" s="10">
        <v>0.25772518</v>
      </c>
      <c r="BN6" s="2">
        <f t="shared" ref="BN6" si="13">BL6/BM6</f>
        <v>415.17091965946054</v>
      </c>
      <c r="BO6" s="7">
        <f>BL6/BL$10</f>
        <v>0.17038216560509553</v>
      </c>
      <c r="BQ6" s="14" t="s">
        <v>6</v>
      </c>
      <c r="BR6" s="8">
        <v>51</v>
      </c>
      <c r="BS6" s="9">
        <v>0.33337404700000001</v>
      </c>
      <c r="BT6" s="2">
        <f t="shared" ref="BT6:BT7" si="14">BR6/BS6</f>
        <v>152.98131470924011</v>
      </c>
      <c r="BU6" s="7">
        <f>BR6/BR$10</f>
        <v>0.1146067415730337</v>
      </c>
    </row>
    <row r="7" spans="1:73" x14ac:dyDescent="0.25">
      <c r="C7" s="12" t="s">
        <v>7</v>
      </c>
      <c r="D7" s="3">
        <v>43</v>
      </c>
      <c r="E7" s="1">
        <v>0.16388521599999997</v>
      </c>
      <c r="F7" s="2">
        <f t="shared" si="0"/>
        <v>262.37876148633205</v>
      </c>
      <c r="G7" s="7">
        <f t="shared" si="1"/>
        <v>0.11315789473684211</v>
      </c>
      <c r="H7" s="6"/>
      <c r="I7" s="12" t="s">
        <v>7</v>
      </c>
      <c r="J7" s="4">
        <v>40</v>
      </c>
      <c r="K7" s="1">
        <v>0.20425164199999998</v>
      </c>
      <c r="L7" s="2">
        <f t="shared" si="2"/>
        <v>195.83685892718555</v>
      </c>
      <c r="M7" s="7">
        <f t="shared" si="3"/>
        <v>0.13029315960912052</v>
      </c>
      <c r="N7" s="6"/>
      <c r="O7" s="12" t="s">
        <v>7</v>
      </c>
      <c r="P7" s="3">
        <v>75</v>
      </c>
      <c r="Q7" s="1">
        <v>0.165427196</v>
      </c>
      <c r="R7" s="2">
        <f>P7/Q7</f>
        <v>453.3716451314329</v>
      </c>
      <c r="S7" s="7">
        <f t="shared" si="5"/>
        <v>0.12931034482758622</v>
      </c>
      <c r="T7" s="6"/>
      <c r="U7" s="12" t="s">
        <v>7</v>
      </c>
      <c r="V7" s="3">
        <v>88</v>
      </c>
      <c r="W7" s="1">
        <v>0.20238889300000001</v>
      </c>
      <c r="X7" s="2">
        <f>V7/W7</f>
        <v>434.80646934513345</v>
      </c>
      <c r="Y7" s="7">
        <f t="shared" ref="Y7" si="15">V7/V$10</f>
        <v>0.15146299483648881</v>
      </c>
      <c r="Z7" s="6"/>
      <c r="AA7" s="12" t="s">
        <v>7</v>
      </c>
      <c r="AB7" s="3">
        <v>111</v>
      </c>
      <c r="AC7" s="1">
        <v>0.15025255400000001</v>
      </c>
      <c r="AD7" s="2">
        <f>AB7/AC7</f>
        <v>738.75616117646825</v>
      </c>
      <c r="AE7" s="7">
        <f t="shared" ref="AE7" si="16">AB7/AB$10</f>
        <v>0.14509803921568629</v>
      </c>
      <c r="AF7" s="6"/>
      <c r="AG7" s="12" t="s">
        <v>7</v>
      </c>
      <c r="AH7" s="3">
        <v>53</v>
      </c>
      <c r="AI7" s="1">
        <v>0.17230309799999999</v>
      </c>
      <c r="AJ7" s="2">
        <f>AH7/AI7</f>
        <v>307.59748730693167</v>
      </c>
      <c r="AK7" s="7">
        <f t="shared" ref="AK7" si="17">AH7/AH$10</f>
        <v>0.14171122994652408</v>
      </c>
      <c r="AL7" s="6"/>
      <c r="AM7" s="12" t="s">
        <v>7</v>
      </c>
      <c r="AN7" s="3">
        <v>102</v>
      </c>
      <c r="AO7" s="1">
        <v>0.167661119</v>
      </c>
      <c r="AP7" s="2">
        <f>AN7/AO7</f>
        <v>608.37003002467134</v>
      </c>
      <c r="AQ7" s="7">
        <f t="shared" ref="AQ7" si="18">AN7/AN$10</f>
        <v>0.15407854984894259</v>
      </c>
      <c r="AR7" s="6"/>
      <c r="AS7" s="12" t="s">
        <v>7</v>
      </c>
      <c r="AT7" s="3">
        <v>42</v>
      </c>
      <c r="AU7" s="1">
        <v>0.15928906099999998</v>
      </c>
      <c r="AV7" s="2">
        <f>AT7/AU7</f>
        <v>263.67159010372973</v>
      </c>
      <c r="AW7" s="7">
        <f t="shared" ref="AW7" si="19">AT7/AT$10</f>
        <v>8.8235294117647065E-2</v>
      </c>
      <c r="AX7" s="7"/>
      <c r="AY7" s="14" t="s">
        <v>7</v>
      </c>
      <c r="AZ7" s="8">
        <v>60</v>
      </c>
      <c r="BA7" s="9">
        <v>0.208598959</v>
      </c>
      <c r="BB7" s="2">
        <f>AZ7/BA7</f>
        <v>287.63326666457618</v>
      </c>
      <c r="BC7" s="7">
        <f t="shared" ref="BC7" si="20">AZ7/AZ$10</f>
        <v>0.26431718061674009</v>
      </c>
      <c r="BD7" s="7"/>
      <c r="BE7" s="14" t="s">
        <v>7</v>
      </c>
      <c r="BF7" s="5">
        <v>169</v>
      </c>
      <c r="BG7" s="10">
        <v>0.21964549799999999</v>
      </c>
      <c r="BH7" s="2">
        <f>BF7/BG7</f>
        <v>769.421643233498</v>
      </c>
      <c r="BI7" s="7">
        <f t="shared" ref="BI7" si="21">BF7/BF$10</f>
        <v>0.1717479674796748</v>
      </c>
      <c r="BJ7" s="7"/>
      <c r="BK7" s="14" t="s">
        <v>7</v>
      </c>
      <c r="BL7" s="5">
        <v>150</v>
      </c>
      <c r="BM7" s="10">
        <v>0.21723064</v>
      </c>
      <c r="BN7" s="2">
        <f>BL7/BM7</f>
        <v>690.51032579934395</v>
      </c>
      <c r="BO7" s="7">
        <f t="shared" ref="BO7" si="22">BL7/BL$10</f>
        <v>0.23885350318471338</v>
      </c>
      <c r="BQ7" s="14" t="s">
        <v>7</v>
      </c>
      <c r="BR7" s="8">
        <v>86</v>
      </c>
      <c r="BS7" s="9">
        <v>0.40163342899999999</v>
      </c>
      <c r="BT7" s="2">
        <f t="shared" si="14"/>
        <v>214.12560257776749</v>
      </c>
      <c r="BU7" s="7">
        <f t="shared" ref="BU7:BU10" si="23">BR7/BR$10</f>
        <v>0.19325842696629214</v>
      </c>
    </row>
    <row r="8" spans="1:73" x14ac:dyDescent="0.25">
      <c r="C8" s="12" t="s">
        <v>8</v>
      </c>
      <c r="D8" s="3">
        <v>144</v>
      </c>
      <c r="E8" s="1">
        <v>0.35066642999999997</v>
      </c>
      <c r="F8" s="2">
        <f t="shared" si="0"/>
        <v>410.64666498016368</v>
      </c>
      <c r="G8" s="7">
        <f>D8/D$10</f>
        <v>0.37894736842105264</v>
      </c>
      <c r="H8" s="6"/>
      <c r="I8" s="12" t="s">
        <v>8</v>
      </c>
      <c r="J8" s="4">
        <v>110</v>
      </c>
      <c r="K8" s="1">
        <v>0.36550426400000002</v>
      </c>
      <c r="L8" s="2">
        <f>J8/K8</f>
        <v>300.95408134554617</v>
      </c>
      <c r="M8" s="7">
        <f>J8/J$10</f>
        <v>0.35830618892508143</v>
      </c>
      <c r="N8" s="6"/>
      <c r="O8" s="12" t="s">
        <v>8</v>
      </c>
      <c r="P8" s="3">
        <v>250</v>
      </c>
      <c r="Q8" s="1">
        <v>0.35120486200000001</v>
      </c>
      <c r="R8" s="2">
        <f>P8/Q8</f>
        <v>711.83524788446687</v>
      </c>
      <c r="S8" s="7">
        <f>P8/P$10</f>
        <v>0.43103448275862066</v>
      </c>
      <c r="T8" s="6"/>
      <c r="U8" s="12" t="s">
        <v>8</v>
      </c>
      <c r="V8" s="3">
        <v>253</v>
      </c>
      <c r="W8" s="1">
        <v>0.36647344400000004</v>
      </c>
      <c r="X8" s="2">
        <f>V8/W8</f>
        <v>690.36380164015372</v>
      </c>
      <c r="Y8" s="7">
        <f>V8/V$10</f>
        <v>0.43545611015490532</v>
      </c>
      <c r="Z8" s="6"/>
      <c r="AA8" s="12" t="s">
        <v>8</v>
      </c>
      <c r="AB8" s="3">
        <v>379</v>
      </c>
      <c r="AC8" s="1">
        <v>0.382832638</v>
      </c>
      <c r="AD8" s="2">
        <f>AB8/AC8</f>
        <v>989.98873758511672</v>
      </c>
      <c r="AE8" s="7">
        <f>AB8/AB$10</f>
        <v>0.49542483660130721</v>
      </c>
      <c r="AF8" s="6"/>
      <c r="AG8" s="12" t="s">
        <v>8</v>
      </c>
      <c r="AH8" s="3">
        <v>130</v>
      </c>
      <c r="AI8" s="1">
        <v>0.31847730899999999</v>
      </c>
      <c r="AJ8" s="2">
        <f>AH8/AI8</f>
        <v>408.19234628737712</v>
      </c>
      <c r="AK8" s="7">
        <f>AH8/AH$10</f>
        <v>0.34759358288770054</v>
      </c>
      <c r="AL8" s="6"/>
      <c r="AM8" s="12" t="s">
        <v>8</v>
      </c>
      <c r="AN8" s="3">
        <v>270</v>
      </c>
      <c r="AO8" s="1">
        <v>0.348977812</v>
      </c>
      <c r="AP8" s="2">
        <f>AN8/AO8</f>
        <v>773.68815642640345</v>
      </c>
      <c r="AQ8" s="7">
        <f>AN8/AN$10</f>
        <v>0.40785498489425981</v>
      </c>
      <c r="AR8" s="6"/>
      <c r="AS8" s="12" t="s">
        <v>8</v>
      </c>
      <c r="AT8" s="3">
        <v>174</v>
      </c>
      <c r="AU8" s="1">
        <v>0.323969324</v>
      </c>
      <c r="AV8" s="2">
        <f>AT8/AU8</f>
        <v>537.0878879878145</v>
      </c>
      <c r="AW8" s="7">
        <f>AT8/AT$10</f>
        <v>0.36554621848739494</v>
      </c>
      <c r="AX8" s="7"/>
      <c r="AY8" s="14" t="s">
        <v>8</v>
      </c>
      <c r="AZ8" s="8">
        <v>73</v>
      </c>
      <c r="BA8" s="9">
        <v>0.22809396700000001</v>
      </c>
      <c r="BB8" s="2">
        <f>AZ8/BA8</f>
        <v>320.04353714449621</v>
      </c>
      <c r="BC8" s="7">
        <f>AZ8/AZ$10</f>
        <v>0.32158590308370044</v>
      </c>
      <c r="BD8" s="7"/>
      <c r="BE8" s="14" t="s">
        <v>8</v>
      </c>
      <c r="BF8" s="5">
        <v>434</v>
      </c>
      <c r="BG8" s="10">
        <v>0.26615279399999997</v>
      </c>
      <c r="BH8" s="2">
        <f>BF8/BG8</f>
        <v>1630.6422843714354</v>
      </c>
      <c r="BI8" s="7">
        <f>BF8/BF$10</f>
        <v>0.44105691056910568</v>
      </c>
      <c r="BJ8" s="7"/>
      <c r="BK8" s="14" t="s">
        <v>8</v>
      </c>
      <c r="BL8" s="5">
        <v>235</v>
      </c>
      <c r="BM8" s="10">
        <v>0.258244011</v>
      </c>
      <c r="BN8" s="2">
        <f>BL8/BM8</f>
        <v>909.99206173265327</v>
      </c>
      <c r="BO8" s="7">
        <f>BL8/BL$10</f>
        <v>0.37420382165605093</v>
      </c>
      <c r="BQ8" s="14" t="s">
        <v>8</v>
      </c>
      <c r="BR8" s="8">
        <v>164</v>
      </c>
      <c r="BS8" s="9">
        <v>0.49804968599999999</v>
      </c>
      <c r="BT8" s="2">
        <f t="shared" ref="BT8:BT10" si="24">BR8/BS8</f>
        <v>329.28441601306423</v>
      </c>
      <c r="BU8" s="7">
        <f t="shared" si="23"/>
        <v>0.36853932584269661</v>
      </c>
    </row>
    <row r="9" spans="1:73" x14ac:dyDescent="0.25">
      <c r="C9" s="12" t="s">
        <v>9</v>
      </c>
      <c r="D9" s="3">
        <v>125</v>
      </c>
      <c r="E9" s="1">
        <v>0.397308463</v>
      </c>
      <c r="F9" s="2">
        <f t="shared" si="0"/>
        <v>314.61700829664937</v>
      </c>
      <c r="G9" s="7">
        <f t="shared" si="1"/>
        <v>0.32894736842105265</v>
      </c>
      <c r="H9" s="6"/>
      <c r="I9" s="12" t="s">
        <v>9</v>
      </c>
      <c r="J9" s="4">
        <v>87</v>
      </c>
      <c r="K9" s="1">
        <v>0.33123931400000001</v>
      </c>
      <c r="L9" s="2">
        <f t="shared" si="2"/>
        <v>262.64998242328204</v>
      </c>
      <c r="M9" s="7">
        <f t="shared" ref="M9" si="25">J9/J$10</f>
        <v>0.28338762214983715</v>
      </c>
      <c r="N9" s="6"/>
      <c r="O9" s="12" t="s">
        <v>9</v>
      </c>
      <c r="P9" s="3">
        <v>151</v>
      </c>
      <c r="Q9" s="1">
        <v>0.35689850400000001</v>
      </c>
      <c r="R9" s="2">
        <f t="shared" ref="R9:R10" si="26">P9/Q9</f>
        <v>423.08947307887848</v>
      </c>
      <c r="S9" s="7">
        <f>P9/P$10</f>
        <v>0.26034482758620692</v>
      </c>
      <c r="T9" s="6"/>
      <c r="U9" s="12" t="s">
        <v>9</v>
      </c>
      <c r="V9" s="3">
        <v>122</v>
      </c>
      <c r="W9" s="1">
        <v>0.35414905899999999</v>
      </c>
      <c r="X9" s="2">
        <f t="shared" ref="X9:X10" si="27">V9/W9</f>
        <v>344.48771470546251</v>
      </c>
      <c r="Y9" s="7">
        <f>V9/V$10</f>
        <v>0.20998278829604131</v>
      </c>
      <c r="Z9" s="6"/>
      <c r="AA9" s="12" t="s">
        <v>9</v>
      </c>
      <c r="AB9" s="3">
        <v>156</v>
      </c>
      <c r="AC9" s="1">
        <v>0.38209257900000004</v>
      </c>
      <c r="AD9" s="2">
        <f t="shared" ref="AD9" si="28">AB9/AC9</f>
        <v>408.2780157842322</v>
      </c>
      <c r="AE9" s="7">
        <f>AB9/AB$10</f>
        <v>0.20392156862745098</v>
      </c>
      <c r="AF9" s="6"/>
      <c r="AG9" s="12" t="s">
        <v>9</v>
      </c>
      <c r="AH9" s="3">
        <v>107</v>
      </c>
      <c r="AI9" s="1">
        <v>0.30345388699999998</v>
      </c>
      <c r="AJ9" s="2">
        <f t="shared" ref="AJ9" si="29">AH9/AI9</f>
        <v>352.60711621729865</v>
      </c>
      <c r="AK9" s="7">
        <f>AH9/AH$10</f>
        <v>0.28609625668449196</v>
      </c>
      <c r="AL9" s="6"/>
      <c r="AM9" s="12" t="s">
        <v>9</v>
      </c>
      <c r="AN9" s="3">
        <v>142</v>
      </c>
      <c r="AO9" s="1">
        <v>0.35387869699999996</v>
      </c>
      <c r="AP9" s="2">
        <f t="shared" ref="AP9" si="30">AN9/AO9</f>
        <v>401.26744334655444</v>
      </c>
      <c r="AQ9" s="7">
        <f>AN9/AN$10</f>
        <v>0.21450151057401812</v>
      </c>
      <c r="AR9" s="6"/>
      <c r="AS9" s="12" t="s">
        <v>9</v>
      </c>
      <c r="AT9" s="3">
        <v>162</v>
      </c>
      <c r="AU9" s="1">
        <v>0.404507424</v>
      </c>
      <c r="AV9" s="2">
        <f t="shared" ref="AV9" si="31">AT9/AU9</f>
        <v>400.4870872283422</v>
      </c>
      <c r="AW9" s="7">
        <f>AT9/AT$10</f>
        <v>0.34033613445378152</v>
      </c>
      <c r="AX9" s="7"/>
      <c r="AY9" s="14" t="s">
        <v>9</v>
      </c>
      <c r="AZ9" s="8">
        <v>60</v>
      </c>
      <c r="BA9" s="9">
        <v>0.25764617300000003</v>
      </c>
      <c r="BB9" s="2">
        <f t="shared" ref="BB9" si="32">AZ9/BA9</f>
        <v>232.87751299143105</v>
      </c>
      <c r="BC9" s="7">
        <f>AZ9/AZ$10</f>
        <v>0.26431718061674009</v>
      </c>
      <c r="BD9" s="7"/>
      <c r="BE9" s="14" t="s">
        <v>9</v>
      </c>
      <c r="BF9" s="5">
        <v>281</v>
      </c>
      <c r="BG9" s="10">
        <v>0.280462879</v>
      </c>
      <c r="BH9" s="2">
        <f t="shared" ref="BH9" si="33">BF9/BG9</f>
        <v>1001.9151233201168</v>
      </c>
      <c r="BI9" s="7">
        <f>BF9/BF$10</f>
        <v>0.28556910569105692</v>
      </c>
      <c r="BJ9" s="7"/>
      <c r="BK9" s="14" t="s">
        <v>9</v>
      </c>
      <c r="BL9" s="5">
        <v>134</v>
      </c>
      <c r="BM9" s="10">
        <v>0.23230376</v>
      </c>
      <c r="BN9" s="2">
        <f t="shared" ref="BN9" si="34">BL9/BM9</f>
        <v>576.83095615843672</v>
      </c>
      <c r="BO9" s="7">
        <f>BL9/BL$10</f>
        <v>0.21337579617834396</v>
      </c>
      <c r="BQ9" s="14" t="s">
        <v>9</v>
      </c>
      <c r="BR9" s="8">
        <v>143</v>
      </c>
      <c r="BS9" s="9">
        <v>0.37551335200000002</v>
      </c>
      <c r="BT9" s="2">
        <f t="shared" si="24"/>
        <v>380.81202502754149</v>
      </c>
      <c r="BU9" s="7">
        <f>BR9/BR$10</f>
        <v>0.32134831460674157</v>
      </c>
    </row>
    <row r="10" spans="1:73" x14ac:dyDescent="0.25">
      <c r="C10" s="12" t="s">
        <v>10</v>
      </c>
      <c r="D10" s="3">
        <f>SUM(D5:D9)</f>
        <v>380</v>
      </c>
      <c r="E10" s="1">
        <f>SUM(E5:E9)</f>
        <v>1.5215081619999999</v>
      </c>
      <c r="F10" s="2">
        <f t="shared" si="0"/>
        <v>249.75219291659641</v>
      </c>
      <c r="G10" s="7">
        <f>D10/D$10</f>
        <v>1</v>
      </c>
      <c r="H10" s="6"/>
      <c r="I10" s="12" t="s">
        <v>10</v>
      </c>
      <c r="J10" s="2">
        <f>SUM(J5:J9)</f>
        <v>307</v>
      </c>
      <c r="K10" s="1">
        <f>SUM(K5:K9)</f>
        <v>1.5296098570000001</v>
      </c>
      <c r="L10" s="2">
        <f t="shared" si="2"/>
        <v>200.7047735702451</v>
      </c>
      <c r="M10" s="7">
        <f>J10/J$10</f>
        <v>1</v>
      </c>
      <c r="N10" s="6"/>
      <c r="O10" s="12" t="s">
        <v>10</v>
      </c>
      <c r="P10" s="2">
        <f>SUM(P5:P9)</f>
        <v>580</v>
      </c>
      <c r="Q10" s="1">
        <f>SUM(Q5:Q9)</f>
        <v>1.4963026300000002</v>
      </c>
      <c r="R10" s="2">
        <f t="shared" si="26"/>
        <v>387.62212160249959</v>
      </c>
      <c r="S10" s="7">
        <f>P10/P$10</f>
        <v>1</v>
      </c>
      <c r="T10" s="6"/>
      <c r="U10" s="12" t="s">
        <v>10</v>
      </c>
      <c r="V10" s="2">
        <f>SUM(V5:V9)</f>
        <v>581</v>
      </c>
      <c r="W10" s="1">
        <f>SUM(W5:W9)</f>
        <v>1.562461136</v>
      </c>
      <c r="X10" s="2">
        <f t="shared" si="27"/>
        <v>371.84924899149621</v>
      </c>
      <c r="Y10" s="7">
        <f>V10/V$10</f>
        <v>1</v>
      </c>
      <c r="Z10" s="6"/>
      <c r="AA10" s="12" t="s">
        <v>10</v>
      </c>
      <c r="AB10" s="2">
        <f>SUM(AB5:AB9)</f>
        <v>765</v>
      </c>
      <c r="AC10" s="1">
        <f>SUM(AC5:AC9)</f>
        <v>1.536648435</v>
      </c>
      <c r="AD10" s="2">
        <f>AB10/AC10</f>
        <v>497.83670914941581</v>
      </c>
      <c r="AE10" s="7">
        <f>AB10/AB$10</f>
        <v>1</v>
      </c>
      <c r="AF10" s="6"/>
      <c r="AG10" s="12" t="s">
        <v>10</v>
      </c>
      <c r="AH10" s="2">
        <f>SUM(AH5:AH9)</f>
        <v>374</v>
      </c>
      <c r="AI10" s="1">
        <f>SUM(AI5:AI9)</f>
        <v>1.4085014139999998</v>
      </c>
      <c r="AJ10" s="2">
        <f>AH10/AI10</f>
        <v>265.53043985797518</v>
      </c>
      <c r="AK10" s="7">
        <f>AH10/AH$10</f>
        <v>1</v>
      </c>
      <c r="AL10" s="6"/>
      <c r="AM10" s="12" t="s">
        <v>10</v>
      </c>
      <c r="AN10" s="2">
        <f>SUM(AN5:AN9)</f>
        <v>662</v>
      </c>
      <c r="AO10" s="1">
        <f>SUM(AO5:AO9)</f>
        <v>1.4994392859999999</v>
      </c>
      <c r="AP10" s="2">
        <f>AN10/AO10</f>
        <v>441.49836954452059</v>
      </c>
      <c r="AQ10" s="7">
        <f>AN10/AN$10</f>
        <v>1</v>
      </c>
      <c r="AR10" s="6"/>
      <c r="AS10" s="12" t="s">
        <v>10</v>
      </c>
      <c r="AT10" s="2">
        <f>SUM(AT5:AT9)</f>
        <v>476</v>
      </c>
      <c r="AU10" s="1">
        <f>SUM(AU5:AU9)</f>
        <v>1.4783922889999999</v>
      </c>
      <c r="AV10" s="2">
        <f>AT10/AU10</f>
        <v>321.97137629956893</v>
      </c>
      <c r="AW10" s="7">
        <f>AT10/AT$10</f>
        <v>1</v>
      </c>
      <c r="AX10" s="7"/>
      <c r="AY10" s="12" t="s">
        <v>10</v>
      </c>
      <c r="AZ10" s="2">
        <f>SUM(AZ5:AZ9)</f>
        <v>227</v>
      </c>
      <c r="BA10" s="1">
        <f>SUM(BA5:BA9)</f>
        <v>1.0903855290000002</v>
      </c>
      <c r="BB10" s="2">
        <f>AZ10/BA10</f>
        <v>208.18324708342672</v>
      </c>
      <c r="BC10" s="7">
        <f>AZ10/AZ$10</f>
        <v>1</v>
      </c>
      <c r="BD10" s="7"/>
      <c r="BE10" s="12" t="s">
        <v>10</v>
      </c>
      <c r="BF10" s="2">
        <f>SUM(BF5:BF9)</f>
        <v>984</v>
      </c>
      <c r="BG10" s="1">
        <f>SUM(BG5:BG9)</f>
        <v>1.1702265179999998</v>
      </c>
      <c r="BH10" s="2">
        <f>BF10/BG10</f>
        <v>840.86284566660299</v>
      </c>
      <c r="BI10" s="7">
        <f>BF10/BF$10</f>
        <v>1</v>
      </c>
      <c r="BJ10" s="7"/>
      <c r="BK10" s="12" t="s">
        <v>10</v>
      </c>
      <c r="BL10" s="2">
        <f>SUM(BL5:BL9)</f>
        <v>628</v>
      </c>
      <c r="BM10" s="1">
        <f>SUM(BM5:BM9)</f>
        <v>1.094530534</v>
      </c>
      <c r="BN10" s="2">
        <f>BL10/BM10</f>
        <v>573.76197419084519</v>
      </c>
      <c r="BO10" s="7">
        <f>BL10/BL$10</f>
        <v>1</v>
      </c>
      <c r="BQ10" s="12" t="s">
        <v>10</v>
      </c>
      <c r="BR10" s="2">
        <f>SUM(BR5:BR9)</f>
        <v>445</v>
      </c>
      <c r="BS10" s="1">
        <f>SUM(BS5:BS9)</f>
        <v>1.8095753110000001</v>
      </c>
      <c r="BT10" s="2">
        <f t="shared" si="24"/>
        <v>245.91405358757129</v>
      </c>
      <c r="BU10" s="7">
        <f t="shared" si="23"/>
        <v>1</v>
      </c>
    </row>
    <row r="11" spans="1:73" x14ac:dyDescent="0.25">
      <c r="G11" s="7"/>
      <c r="H11" s="6"/>
      <c r="J11" s="2"/>
      <c r="M11" s="7"/>
      <c r="N11" s="6"/>
      <c r="P11" s="2"/>
      <c r="S11" s="7"/>
      <c r="T11" s="6"/>
      <c r="V11" s="2"/>
      <c r="Y11" s="7"/>
      <c r="Z11" s="6"/>
      <c r="AB11" s="2"/>
      <c r="AE11" s="7"/>
      <c r="AF11" s="6"/>
      <c r="AH11" s="2"/>
      <c r="AK11" s="7"/>
      <c r="AL11" s="6"/>
      <c r="AN11" s="2"/>
      <c r="AQ11" s="7"/>
      <c r="AR11" s="6"/>
      <c r="AT11" s="2"/>
      <c r="AW11" s="7"/>
      <c r="AX11" s="7"/>
      <c r="AY11" s="14"/>
      <c r="AZ11" s="8"/>
      <c r="BA11" s="9"/>
      <c r="BB11" s="8"/>
      <c r="BC11" s="7"/>
      <c r="BD11" s="7"/>
      <c r="BE11" s="14"/>
      <c r="BF11" s="8"/>
      <c r="BG11" s="9"/>
      <c r="BH11" s="8"/>
      <c r="BI11" s="7"/>
      <c r="BJ11" s="7"/>
      <c r="BK11" s="14"/>
      <c r="BL11" s="8"/>
      <c r="BM11" s="9"/>
      <c r="BN11" s="8"/>
      <c r="BO11" s="7"/>
      <c r="BQ11" s="14"/>
      <c r="BR11" s="8"/>
      <c r="BS11" s="9"/>
      <c r="BT11" s="8"/>
      <c r="BU11" s="7"/>
    </row>
    <row r="12" spans="1:73" x14ac:dyDescent="0.25">
      <c r="C12" s="12" t="s">
        <v>3</v>
      </c>
      <c r="D12" s="3" t="s">
        <v>0</v>
      </c>
      <c r="F12" s="2" t="s">
        <v>1</v>
      </c>
      <c r="G12" s="1" t="s">
        <v>2</v>
      </c>
      <c r="H12" s="6"/>
      <c r="I12" s="12" t="s">
        <v>3</v>
      </c>
      <c r="J12" s="2" t="s">
        <v>0</v>
      </c>
      <c r="L12" s="2" t="s">
        <v>1</v>
      </c>
      <c r="M12" s="1" t="s">
        <v>2</v>
      </c>
      <c r="N12" s="6"/>
      <c r="O12" s="12" t="s">
        <v>3</v>
      </c>
      <c r="P12" s="2" t="s">
        <v>18</v>
      </c>
      <c r="Q12" s="1" t="s">
        <v>19</v>
      </c>
      <c r="R12" s="2" t="s">
        <v>1</v>
      </c>
      <c r="S12" s="1" t="s">
        <v>16</v>
      </c>
      <c r="T12" s="6"/>
      <c r="U12" s="12" t="s">
        <v>3</v>
      </c>
      <c r="V12" s="2" t="s">
        <v>18</v>
      </c>
      <c r="W12" s="1" t="s">
        <v>19</v>
      </c>
      <c r="X12" s="2" t="s">
        <v>1</v>
      </c>
      <c r="Y12" s="1" t="s">
        <v>16</v>
      </c>
      <c r="Z12" s="6"/>
      <c r="AA12" s="12" t="s">
        <v>3</v>
      </c>
      <c r="AB12" s="2" t="s">
        <v>18</v>
      </c>
      <c r="AC12" s="1" t="s">
        <v>19</v>
      </c>
      <c r="AD12" s="2" t="s">
        <v>1</v>
      </c>
      <c r="AE12" s="1" t="s">
        <v>16</v>
      </c>
      <c r="AF12" s="6"/>
      <c r="AG12" s="12" t="s">
        <v>3</v>
      </c>
      <c r="AH12" s="2" t="s">
        <v>18</v>
      </c>
      <c r="AI12" s="1" t="s">
        <v>19</v>
      </c>
      <c r="AJ12" s="2" t="s">
        <v>1</v>
      </c>
      <c r="AK12" s="1" t="s">
        <v>16</v>
      </c>
      <c r="AL12" s="6"/>
      <c r="AM12" s="12" t="s">
        <v>3</v>
      </c>
      <c r="AN12" s="2" t="s">
        <v>18</v>
      </c>
      <c r="AO12" s="1" t="s">
        <v>19</v>
      </c>
      <c r="AP12" s="2" t="s">
        <v>1</v>
      </c>
      <c r="AQ12" s="1" t="s">
        <v>16</v>
      </c>
      <c r="AR12" s="6"/>
      <c r="AS12" s="12" t="s">
        <v>3</v>
      </c>
      <c r="AT12" s="2" t="s">
        <v>18</v>
      </c>
      <c r="AU12" s="1" t="s">
        <v>19</v>
      </c>
      <c r="AV12" s="2" t="s">
        <v>1</v>
      </c>
      <c r="AW12" s="1" t="s">
        <v>16</v>
      </c>
      <c r="AX12" s="1"/>
      <c r="AY12" s="12" t="s">
        <v>3</v>
      </c>
      <c r="AZ12" s="1" t="s">
        <v>19</v>
      </c>
      <c r="BA12" s="2" t="s">
        <v>1</v>
      </c>
      <c r="BB12" s="2" t="s">
        <v>16</v>
      </c>
      <c r="BC12" s="1" t="s">
        <v>16</v>
      </c>
      <c r="BD12" s="1"/>
      <c r="BE12" s="12" t="s">
        <v>3</v>
      </c>
      <c r="BF12" s="2" t="s">
        <v>18</v>
      </c>
      <c r="BG12" s="1" t="s">
        <v>19</v>
      </c>
      <c r="BH12" s="2" t="s">
        <v>1</v>
      </c>
      <c r="BI12" s="1" t="s">
        <v>16</v>
      </c>
      <c r="BJ12" s="1"/>
      <c r="BK12" s="12" t="s">
        <v>3</v>
      </c>
      <c r="BL12" s="2" t="s">
        <v>18</v>
      </c>
      <c r="BM12" s="1" t="s">
        <v>19</v>
      </c>
      <c r="BN12" s="2" t="s">
        <v>1</v>
      </c>
      <c r="BO12" s="1" t="s">
        <v>16</v>
      </c>
      <c r="BQ12" s="12" t="s">
        <v>3</v>
      </c>
      <c r="BR12" s="2" t="s">
        <v>18</v>
      </c>
      <c r="BS12" s="1" t="s">
        <v>19</v>
      </c>
      <c r="BT12" s="2" t="s">
        <v>1</v>
      </c>
      <c r="BU12" s="1" t="s">
        <v>16</v>
      </c>
    </row>
    <row r="13" spans="1:73" ht="30" x14ac:dyDescent="0.25">
      <c r="C13" s="12" t="s">
        <v>22</v>
      </c>
      <c r="D13" s="3" t="s">
        <v>14</v>
      </c>
      <c r="E13" s="1" t="s">
        <v>15</v>
      </c>
      <c r="F13" s="2" t="s">
        <v>14</v>
      </c>
      <c r="G13" s="1" t="s">
        <v>14</v>
      </c>
      <c r="H13" s="6"/>
      <c r="I13" s="12" t="s">
        <v>26</v>
      </c>
      <c r="J13" s="2" t="s">
        <v>14</v>
      </c>
      <c r="K13" s="1" t="s">
        <v>15</v>
      </c>
      <c r="L13" s="2" t="s">
        <v>14</v>
      </c>
      <c r="M13" s="1" t="s">
        <v>14</v>
      </c>
      <c r="N13" s="6"/>
      <c r="O13" s="12" t="s">
        <v>30</v>
      </c>
      <c r="P13" s="2" t="s">
        <v>14</v>
      </c>
      <c r="Q13" s="1" t="s">
        <v>15</v>
      </c>
      <c r="R13" s="2" t="s">
        <v>14</v>
      </c>
      <c r="S13" s="1" t="s">
        <v>14</v>
      </c>
      <c r="T13" s="6"/>
      <c r="U13" s="12" t="s">
        <v>39</v>
      </c>
      <c r="V13" s="2" t="s">
        <v>14</v>
      </c>
      <c r="W13" s="1" t="s">
        <v>15</v>
      </c>
      <c r="X13" s="2" t="s">
        <v>14</v>
      </c>
      <c r="Y13" s="1" t="s">
        <v>14</v>
      </c>
      <c r="Z13" s="6"/>
      <c r="AA13" s="12" t="s">
        <v>43</v>
      </c>
      <c r="AB13" s="2" t="s">
        <v>14</v>
      </c>
      <c r="AC13" s="1" t="s">
        <v>15</v>
      </c>
      <c r="AD13" s="2" t="s">
        <v>14</v>
      </c>
      <c r="AE13" s="1" t="s">
        <v>14</v>
      </c>
      <c r="AF13" s="6"/>
      <c r="AG13" s="12" t="s">
        <v>49</v>
      </c>
      <c r="AH13" s="2" t="s">
        <v>14</v>
      </c>
      <c r="AI13" s="1" t="s">
        <v>15</v>
      </c>
      <c r="AJ13" s="2" t="s">
        <v>14</v>
      </c>
      <c r="AK13" s="1" t="s">
        <v>14</v>
      </c>
      <c r="AL13" s="6"/>
      <c r="AM13" s="12" t="s">
        <v>53</v>
      </c>
      <c r="AN13" s="2" t="s">
        <v>14</v>
      </c>
      <c r="AO13" s="1" t="s">
        <v>15</v>
      </c>
      <c r="AP13" s="2" t="s">
        <v>14</v>
      </c>
      <c r="AQ13" s="1" t="s">
        <v>14</v>
      </c>
      <c r="AR13" s="6"/>
      <c r="AS13" s="12" t="s">
        <v>56</v>
      </c>
      <c r="AT13" s="2" t="s">
        <v>14</v>
      </c>
      <c r="AU13" s="1" t="s">
        <v>15</v>
      </c>
      <c r="AV13" s="2" t="s">
        <v>14</v>
      </c>
      <c r="AW13" s="1" t="s">
        <v>14</v>
      </c>
      <c r="AX13" s="1"/>
      <c r="AY13" s="12" t="s">
        <v>64</v>
      </c>
      <c r="AZ13" s="1" t="s">
        <v>15</v>
      </c>
      <c r="BA13" s="2" t="s">
        <v>14</v>
      </c>
      <c r="BB13" s="2" t="s">
        <v>14</v>
      </c>
      <c r="BC13" s="1" t="s">
        <v>60</v>
      </c>
      <c r="BD13" s="1"/>
      <c r="BE13" s="12" t="s">
        <v>67</v>
      </c>
      <c r="BF13" s="2" t="s">
        <v>14</v>
      </c>
      <c r="BG13" s="1" t="s">
        <v>15</v>
      </c>
      <c r="BH13" s="2" t="s">
        <v>14</v>
      </c>
      <c r="BI13" s="2" t="s">
        <v>14</v>
      </c>
      <c r="BJ13" s="1"/>
      <c r="BK13" s="12" t="s">
        <v>72</v>
      </c>
      <c r="BL13" s="2" t="s">
        <v>14</v>
      </c>
      <c r="BM13" s="1" t="s">
        <v>15</v>
      </c>
      <c r="BN13" s="2" t="s">
        <v>14</v>
      </c>
      <c r="BO13" s="2" t="s">
        <v>14</v>
      </c>
      <c r="BQ13" s="12" t="s">
        <v>77</v>
      </c>
      <c r="BR13" s="2" t="s">
        <v>14</v>
      </c>
      <c r="BS13" s="1" t="s">
        <v>15</v>
      </c>
      <c r="BT13" s="2" t="s">
        <v>14</v>
      </c>
      <c r="BU13" s="2" t="s">
        <v>14</v>
      </c>
    </row>
    <row r="14" spans="1:73" x14ac:dyDescent="0.25">
      <c r="B14" s="12" t="s">
        <v>4</v>
      </c>
      <c r="C14" s="12" t="s">
        <v>5</v>
      </c>
      <c r="D14" s="3">
        <v>1</v>
      </c>
      <c r="E14" s="1">
        <v>0.18414633</v>
      </c>
      <c r="F14" s="2">
        <f>D14/E14</f>
        <v>5.4304639142143101</v>
      </c>
      <c r="G14" s="7">
        <f>D14/D$19</f>
        <v>2.257336343115124E-3</v>
      </c>
      <c r="H14" s="6"/>
      <c r="I14" s="12" t="s">
        <v>5</v>
      </c>
      <c r="J14" s="4">
        <v>1</v>
      </c>
      <c r="K14" s="1">
        <v>0.16410746200000001</v>
      </c>
      <c r="L14" s="2">
        <f>J14/K14</f>
        <v>6.0935681279380214</v>
      </c>
      <c r="M14" s="7">
        <f>J14/J$19</f>
        <v>3.3557046979865771E-3</v>
      </c>
      <c r="N14" s="6"/>
      <c r="O14" s="12" t="s">
        <v>5</v>
      </c>
      <c r="P14" s="3">
        <v>4</v>
      </c>
      <c r="Q14" s="1">
        <v>0.19621639099999999</v>
      </c>
      <c r="R14" s="2">
        <f>P14/Q14</f>
        <v>20.385656772170478</v>
      </c>
      <c r="S14" s="7">
        <f>P14/P$19</f>
        <v>6.3897763578274758E-3</v>
      </c>
      <c r="T14" s="6"/>
      <c r="U14" s="12" t="s">
        <v>5</v>
      </c>
      <c r="V14" s="3">
        <v>4</v>
      </c>
      <c r="W14" s="1">
        <v>0.23123285599999999</v>
      </c>
      <c r="X14" s="2">
        <f>V14/W14</f>
        <v>17.29857974854577</v>
      </c>
      <c r="Y14" s="7">
        <f>V14/V$19</f>
        <v>6.6666666666666671E-3</v>
      </c>
      <c r="Z14" s="6"/>
      <c r="AA14" s="12" t="s">
        <v>5</v>
      </c>
      <c r="AB14" s="3">
        <v>1</v>
      </c>
      <c r="AC14" s="1">
        <v>0.16525764700000001</v>
      </c>
      <c r="AD14" s="2">
        <f>AB14/AC14</f>
        <v>6.0511571969798164</v>
      </c>
      <c r="AE14" s="7">
        <f>AB14/AB$19</f>
        <v>1.4224751066856331E-3</v>
      </c>
      <c r="AF14" s="6"/>
      <c r="AG14" s="12" t="s">
        <v>5</v>
      </c>
      <c r="AH14" s="3">
        <v>1</v>
      </c>
      <c r="AI14" s="1">
        <v>0.14646748499999998</v>
      </c>
      <c r="AJ14" s="2">
        <f t="shared" ref="AJ14:AJ19" si="35">AH14/AI14</f>
        <v>6.8274538884858993</v>
      </c>
      <c r="AK14" s="7">
        <f t="shared" ref="AK14:AK19" si="36">AH14/AH$19</f>
        <v>2.7777777777777779E-3</v>
      </c>
      <c r="AL14" s="6"/>
      <c r="AM14" s="12" t="s">
        <v>5</v>
      </c>
      <c r="AN14" s="3">
        <v>1</v>
      </c>
      <c r="AO14" s="1">
        <v>0.171634066</v>
      </c>
      <c r="AP14" s="2">
        <f t="shared" ref="AP14:AP19" si="37">AN14/AO14</f>
        <v>5.8263491817527644</v>
      </c>
      <c r="AQ14" s="7">
        <f>AN14/AN$19</f>
        <v>1.4598540145985401E-3</v>
      </c>
      <c r="AR14" s="6"/>
      <c r="AS14" s="12" t="s">
        <v>5</v>
      </c>
      <c r="AT14" s="3">
        <v>2</v>
      </c>
      <c r="AU14" s="1">
        <v>0.15536422899999999</v>
      </c>
      <c r="AV14" s="2">
        <f t="shared" ref="AV14:AV19" si="38">AT14/AU14</f>
        <v>12.872976056798764</v>
      </c>
      <c r="AW14" s="7">
        <f>AT14/AT$19</f>
        <v>4.5454545454545452E-3</v>
      </c>
      <c r="AX14" s="7"/>
      <c r="AY14" s="14" t="s">
        <v>5</v>
      </c>
      <c r="AZ14" s="8">
        <v>0</v>
      </c>
      <c r="BA14" s="9">
        <v>0.15735758999999999</v>
      </c>
      <c r="BB14" s="2">
        <f>AZ14/BA14</f>
        <v>0</v>
      </c>
      <c r="BC14" s="7">
        <f>AZ14/AZ$19</f>
        <v>0</v>
      </c>
      <c r="BD14" s="7"/>
      <c r="BE14" s="14" t="s">
        <v>5</v>
      </c>
      <c r="BF14" s="8">
        <v>0</v>
      </c>
      <c r="BG14" s="9">
        <v>0.14135371199999999</v>
      </c>
      <c r="BH14" s="2">
        <f>BF14/BG14</f>
        <v>0</v>
      </c>
      <c r="BI14" s="7">
        <f>BF14/BF$19</f>
        <v>0</v>
      </c>
      <c r="BJ14" s="7"/>
      <c r="BK14" s="14" t="s">
        <v>5</v>
      </c>
      <c r="BL14" s="8">
        <v>1</v>
      </c>
      <c r="BM14" s="9">
        <v>0.127853993</v>
      </c>
      <c r="BN14" s="2">
        <f>BL14/BM14</f>
        <v>7.8214217369026562</v>
      </c>
      <c r="BO14" s="7">
        <f>BL14/BL$19</f>
        <v>1.2578616352201257E-3</v>
      </c>
      <c r="BQ14" s="14" t="s">
        <v>5</v>
      </c>
      <c r="BR14" s="8">
        <v>1</v>
      </c>
      <c r="BS14" s="9">
        <v>0.121137933</v>
      </c>
      <c r="BT14" s="2">
        <f>BR14/BS14</f>
        <v>8.2550525276009132</v>
      </c>
      <c r="BU14" s="7">
        <f>BR14/BR$19</f>
        <v>3.3557046979865771E-3</v>
      </c>
    </row>
    <row r="15" spans="1:73" x14ac:dyDescent="0.25">
      <c r="C15" s="12" t="s">
        <v>6</v>
      </c>
      <c r="D15" s="3">
        <v>79</v>
      </c>
      <c r="E15" s="1">
        <v>0.41686159499999997</v>
      </c>
      <c r="F15" s="2">
        <f t="shared" ref="F15:F19" si="39">D15/E15</f>
        <v>189.51134128822781</v>
      </c>
      <c r="G15" s="7">
        <f>D15/D$19</f>
        <v>0.17832957110609482</v>
      </c>
      <c r="H15" s="6"/>
      <c r="I15" s="12" t="s">
        <v>6</v>
      </c>
      <c r="J15" s="4">
        <v>68</v>
      </c>
      <c r="K15" s="1">
        <v>0.41758790599999995</v>
      </c>
      <c r="L15" s="2">
        <f t="shared" ref="L15" si="40">J15/K15</f>
        <v>162.83996500607469</v>
      </c>
      <c r="M15" s="7">
        <f>J15/J$19</f>
        <v>0.22818791946308725</v>
      </c>
      <c r="N15" s="6"/>
      <c r="O15" s="12" t="s">
        <v>6</v>
      </c>
      <c r="P15" s="3">
        <v>136</v>
      </c>
      <c r="Q15" s="1">
        <v>0.45580747399999999</v>
      </c>
      <c r="R15" s="2">
        <f>P15/Q15</f>
        <v>298.37158835179611</v>
      </c>
      <c r="S15" s="7">
        <f>P15/P$19</f>
        <v>0.21725239616613418</v>
      </c>
      <c r="T15" s="6"/>
      <c r="U15" s="12" t="s">
        <v>6</v>
      </c>
      <c r="V15" s="3">
        <v>98</v>
      </c>
      <c r="W15" s="1">
        <v>0.41462996200000002</v>
      </c>
      <c r="X15" s="2">
        <f>V15/W15</f>
        <v>236.35532639100498</v>
      </c>
      <c r="Y15" s="7">
        <f>V15/V$19</f>
        <v>0.16333333333333333</v>
      </c>
      <c r="Z15" s="6"/>
      <c r="AA15" s="12" t="s">
        <v>6</v>
      </c>
      <c r="AB15" s="3">
        <v>125</v>
      </c>
      <c r="AC15" s="1">
        <v>0.42484643900000002</v>
      </c>
      <c r="AD15" s="2">
        <f>AB15/AC15</f>
        <v>294.22395605862664</v>
      </c>
      <c r="AE15" s="7">
        <f>AB15/AB$19</f>
        <v>0.17780938833570412</v>
      </c>
      <c r="AF15" s="6"/>
      <c r="AG15" s="12" t="s">
        <v>6</v>
      </c>
      <c r="AH15" s="3">
        <v>73</v>
      </c>
      <c r="AI15" s="1">
        <v>0.46430784000000003</v>
      </c>
      <c r="AJ15" s="2">
        <f t="shared" si="35"/>
        <v>157.22327669504782</v>
      </c>
      <c r="AK15" s="7">
        <f t="shared" si="36"/>
        <v>0.20277777777777778</v>
      </c>
      <c r="AL15" s="6"/>
      <c r="AM15" s="12" t="s">
        <v>6</v>
      </c>
      <c r="AN15" s="3">
        <v>124</v>
      </c>
      <c r="AO15" s="1">
        <v>0.48122379700000001</v>
      </c>
      <c r="AP15" s="2">
        <f t="shared" si="37"/>
        <v>257.67636757165604</v>
      </c>
      <c r="AQ15" s="7">
        <f>AN15/AN$19</f>
        <v>0.18102189781021899</v>
      </c>
      <c r="AR15" s="6"/>
      <c r="AS15" s="12" t="s">
        <v>6</v>
      </c>
      <c r="AT15" s="3">
        <v>84</v>
      </c>
      <c r="AU15" s="1">
        <v>0.44162950600000001</v>
      </c>
      <c r="AV15" s="2">
        <f t="shared" si="38"/>
        <v>190.20468256484656</v>
      </c>
      <c r="AW15" s="7">
        <f>AT15/AT$19</f>
        <v>0.19090909090909092</v>
      </c>
      <c r="AX15" s="7"/>
      <c r="AY15" s="14" t="s">
        <v>6</v>
      </c>
      <c r="AZ15" s="8">
        <v>33</v>
      </c>
      <c r="BA15" s="9">
        <v>0.23737106199999999</v>
      </c>
      <c r="BB15" s="2">
        <f t="shared" ref="BB15:BB19" si="41">AZ15/BA15</f>
        <v>139.02284348376045</v>
      </c>
      <c r="BC15" s="7">
        <f t="shared" ref="BC15:BC19" si="42">AZ15/AZ$19</f>
        <v>0.14537444933920704</v>
      </c>
      <c r="BD15" s="7"/>
      <c r="BE15" s="14" t="s">
        <v>6</v>
      </c>
      <c r="BF15" s="8">
        <v>109</v>
      </c>
      <c r="BG15" s="9">
        <v>0.272254353</v>
      </c>
      <c r="BH15" s="2">
        <f t="shared" ref="BH15:BH19" si="43">BF15/BG15</f>
        <v>400.36090809537944</v>
      </c>
      <c r="BI15" s="7">
        <f t="shared" ref="BI15:BI17" si="44">BF15/BF$19</f>
        <v>0.13797468354430381</v>
      </c>
      <c r="BJ15" s="7"/>
      <c r="BK15" s="14" t="s">
        <v>6</v>
      </c>
      <c r="BL15" s="8">
        <v>110</v>
      </c>
      <c r="BM15" s="9">
        <v>0.242418417</v>
      </c>
      <c r="BN15" s="2">
        <f t="shared" ref="BN15:BN19" si="45">BL15/BM15</f>
        <v>453.76090381779863</v>
      </c>
      <c r="BO15" s="7">
        <f t="shared" ref="BO15:BO17" si="46">BL15/BL$19</f>
        <v>0.13836477987421383</v>
      </c>
      <c r="BQ15" s="14" t="s">
        <v>6</v>
      </c>
      <c r="BR15" s="8">
        <v>27</v>
      </c>
      <c r="BS15" s="9">
        <v>0.23734655700000001</v>
      </c>
      <c r="BT15" s="2">
        <f t="shared" ref="BT15:BT18" si="47">BR15/BS15</f>
        <v>113.75770662643318</v>
      </c>
      <c r="BU15" s="7">
        <f t="shared" ref="BU15:BU19" si="48">BR15/BR$19</f>
        <v>9.0604026845637578E-2</v>
      </c>
    </row>
    <row r="16" spans="1:73" x14ac:dyDescent="0.25">
      <c r="C16" s="12" t="s">
        <v>7</v>
      </c>
      <c r="D16" s="3">
        <v>51</v>
      </c>
      <c r="E16" s="1">
        <v>0.20256760699999998</v>
      </c>
      <c r="F16" s="2">
        <f>D16/E16</f>
        <v>251.76779622025157</v>
      </c>
      <c r="G16" s="7">
        <f t="shared" ref="G16:G18" si="49">D16/D$19</f>
        <v>0.11512415349887133</v>
      </c>
      <c r="H16" s="6"/>
      <c r="I16" s="12" t="s">
        <v>7</v>
      </c>
      <c r="J16" s="4">
        <v>30</v>
      </c>
      <c r="K16" s="1">
        <v>0.14815152100000001</v>
      </c>
      <c r="L16" s="2">
        <f>J16/K16</f>
        <v>202.49538983808338</v>
      </c>
      <c r="M16" s="7">
        <f t="shared" ref="M16:M18" si="50">J16/J$19</f>
        <v>0.10067114093959731</v>
      </c>
      <c r="N16" s="6"/>
      <c r="O16" s="12" t="s">
        <v>7</v>
      </c>
      <c r="P16" s="3">
        <v>84</v>
      </c>
      <c r="Q16" s="1">
        <v>0.16692564300000001</v>
      </c>
      <c r="R16" s="2">
        <f>P16/Q16</f>
        <v>503.21807057529196</v>
      </c>
      <c r="S16" s="7">
        <f t="shared" ref="S16:S18" si="51">P16/P$19</f>
        <v>0.13418530351437699</v>
      </c>
      <c r="T16" s="6"/>
      <c r="U16" s="12" t="s">
        <v>7</v>
      </c>
      <c r="V16" s="3">
        <v>92</v>
      </c>
      <c r="W16" s="1">
        <v>0.191061182</v>
      </c>
      <c r="X16" s="2">
        <f>V16/W16</f>
        <v>481.52114959699139</v>
      </c>
      <c r="Y16" s="7">
        <f t="shared" ref="Y16:Y18" si="52">V16/V$19</f>
        <v>0.15333333333333332</v>
      </c>
      <c r="Z16" s="6"/>
      <c r="AA16" s="12" t="s">
        <v>7</v>
      </c>
      <c r="AB16" s="3">
        <v>92</v>
      </c>
      <c r="AC16" s="1">
        <v>0.15702306099999999</v>
      </c>
      <c r="AD16" s="2">
        <f>AB16/AC16</f>
        <v>585.90120084335899</v>
      </c>
      <c r="AE16" s="7">
        <f t="shared" ref="AE16:AE18" si="53">AB16/AB$19</f>
        <v>0.13086770981507823</v>
      </c>
      <c r="AF16" s="6"/>
      <c r="AG16" s="12" t="s">
        <v>7</v>
      </c>
      <c r="AH16" s="3">
        <v>45</v>
      </c>
      <c r="AI16" s="1">
        <v>0.172163335</v>
      </c>
      <c r="AJ16" s="2">
        <f t="shared" si="35"/>
        <v>261.37969504366305</v>
      </c>
      <c r="AK16" s="7">
        <f t="shared" si="36"/>
        <v>0.125</v>
      </c>
      <c r="AL16" s="6"/>
      <c r="AM16" s="12" t="s">
        <v>7</v>
      </c>
      <c r="AN16" s="3">
        <v>88</v>
      </c>
      <c r="AO16" s="1">
        <v>0.153389212</v>
      </c>
      <c r="AP16" s="2">
        <f t="shared" si="37"/>
        <v>573.70397078511621</v>
      </c>
      <c r="AQ16" s="7">
        <f t="shared" ref="AQ16" si="54">AN16/AN$19</f>
        <v>0.12846715328467154</v>
      </c>
      <c r="AR16" s="6"/>
      <c r="AS16" s="12" t="s">
        <v>7</v>
      </c>
      <c r="AT16" s="3">
        <v>53</v>
      </c>
      <c r="AU16" s="1">
        <v>0.16816060200000002</v>
      </c>
      <c r="AV16" s="2">
        <f t="shared" si="38"/>
        <v>315.17489453326289</v>
      </c>
      <c r="AW16" s="7">
        <f t="shared" ref="AW16:AW17" si="55">AT16/AT$19</f>
        <v>0.12045454545454545</v>
      </c>
      <c r="AX16" s="7"/>
      <c r="AY16" s="14" t="s">
        <v>7</v>
      </c>
      <c r="AZ16" s="8">
        <v>47</v>
      </c>
      <c r="BA16" s="9">
        <v>0.2525367</v>
      </c>
      <c r="BB16" s="2">
        <f t="shared" si="41"/>
        <v>186.11156319061743</v>
      </c>
      <c r="BC16" s="7">
        <f t="shared" si="42"/>
        <v>0.20704845814977973</v>
      </c>
      <c r="BD16" s="7"/>
      <c r="BE16" s="14" t="s">
        <v>7</v>
      </c>
      <c r="BF16" s="8">
        <v>157</v>
      </c>
      <c r="BG16" s="9">
        <v>0.22171659299999999</v>
      </c>
      <c r="BH16" s="2">
        <f t="shared" si="43"/>
        <v>708.11118769085544</v>
      </c>
      <c r="BI16" s="7">
        <f t="shared" si="44"/>
        <v>0.19873417721518988</v>
      </c>
      <c r="BJ16" s="7"/>
      <c r="BK16" s="14" t="s">
        <v>7</v>
      </c>
      <c r="BL16" s="8">
        <v>161</v>
      </c>
      <c r="BM16" s="9">
        <v>0.21394781200000001</v>
      </c>
      <c r="BN16" s="2">
        <f t="shared" si="45"/>
        <v>752.51996500903681</v>
      </c>
      <c r="BO16" s="7">
        <f t="shared" si="46"/>
        <v>0.20251572327044026</v>
      </c>
      <c r="BQ16" s="14" t="s">
        <v>7</v>
      </c>
      <c r="BR16" s="8">
        <v>44</v>
      </c>
      <c r="BS16" s="9">
        <v>0.20533626800000002</v>
      </c>
      <c r="BT16" s="2">
        <f t="shared" si="47"/>
        <v>214.2826517135297</v>
      </c>
      <c r="BU16" s="7">
        <f t="shared" si="48"/>
        <v>0.1476510067114094</v>
      </c>
    </row>
    <row r="17" spans="2:73" x14ac:dyDescent="0.25">
      <c r="C17" s="12" t="s">
        <v>8</v>
      </c>
      <c r="D17" s="3">
        <v>161</v>
      </c>
      <c r="E17" s="1">
        <v>0.33611728600000002</v>
      </c>
      <c r="F17" s="2">
        <f t="shared" si="39"/>
        <v>478.99946449049929</v>
      </c>
      <c r="G17" s="7">
        <f t="shared" si="49"/>
        <v>0.36343115124153497</v>
      </c>
      <c r="H17" s="6"/>
      <c r="I17" s="12" t="s">
        <v>8</v>
      </c>
      <c r="J17" s="4">
        <v>96</v>
      </c>
      <c r="K17" s="1">
        <v>0.33661218599999998</v>
      </c>
      <c r="L17" s="2">
        <f>J17/K17</f>
        <v>285.19466612536723</v>
      </c>
      <c r="M17" s="7">
        <f t="shared" si="50"/>
        <v>0.32214765100671139</v>
      </c>
      <c r="N17" s="6"/>
      <c r="O17" s="12" t="s">
        <v>8</v>
      </c>
      <c r="P17" s="3">
        <v>277</v>
      </c>
      <c r="Q17" s="1">
        <v>0.36818726400000001</v>
      </c>
      <c r="R17" s="2">
        <f>P17/Q17</f>
        <v>752.33455114840683</v>
      </c>
      <c r="S17" s="7">
        <f t="shared" si="51"/>
        <v>0.44249201277955269</v>
      </c>
      <c r="T17" s="6"/>
      <c r="U17" s="12" t="s">
        <v>8</v>
      </c>
      <c r="V17" s="3">
        <v>280</v>
      </c>
      <c r="W17" s="1">
        <v>0.372428282</v>
      </c>
      <c r="X17" s="2">
        <f>V17/W17</f>
        <v>751.82260191507157</v>
      </c>
      <c r="Y17" s="7">
        <f t="shared" si="52"/>
        <v>0.46666666666666667</v>
      </c>
      <c r="Z17" s="6"/>
      <c r="AA17" s="12" t="s">
        <v>8</v>
      </c>
      <c r="AB17" s="3">
        <v>335</v>
      </c>
      <c r="AC17" s="1">
        <v>0.36207433299999997</v>
      </c>
      <c r="AD17" s="2">
        <f>AB17/AC17</f>
        <v>925.22437927131398</v>
      </c>
      <c r="AE17" s="7">
        <f t="shared" si="53"/>
        <v>0.47652916073968704</v>
      </c>
      <c r="AF17" s="6"/>
      <c r="AG17" s="12" t="s">
        <v>8</v>
      </c>
      <c r="AH17" s="3">
        <v>131</v>
      </c>
      <c r="AI17" s="1">
        <v>0.34538978799999998</v>
      </c>
      <c r="AJ17" s="2">
        <f t="shared" si="35"/>
        <v>379.28162485220901</v>
      </c>
      <c r="AK17" s="7">
        <f t="shared" si="36"/>
        <v>0.36388888888888887</v>
      </c>
      <c r="AL17" s="6"/>
      <c r="AM17" s="12" t="s">
        <v>8</v>
      </c>
      <c r="AN17" s="3">
        <v>310</v>
      </c>
      <c r="AO17" s="1">
        <v>0.36913353100000001</v>
      </c>
      <c r="AP17" s="2">
        <f t="shared" si="37"/>
        <v>839.80449882240578</v>
      </c>
      <c r="AQ17" s="7">
        <f>AN17/AN$19</f>
        <v>0.45255474452554745</v>
      </c>
      <c r="AR17" s="6"/>
      <c r="AS17" s="12" t="s">
        <v>8</v>
      </c>
      <c r="AT17" s="3">
        <v>172</v>
      </c>
      <c r="AU17" s="1">
        <v>0.30664095099999999</v>
      </c>
      <c r="AV17" s="2">
        <f t="shared" si="38"/>
        <v>560.91660112285524</v>
      </c>
      <c r="AW17" s="7">
        <f t="shared" si="55"/>
        <v>0.39090909090909093</v>
      </c>
      <c r="AX17" s="7"/>
      <c r="AY17" s="14" t="s">
        <v>8</v>
      </c>
      <c r="AZ17" s="8">
        <v>68</v>
      </c>
      <c r="BA17" s="9">
        <v>0.25294737</v>
      </c>
      <c r="BB17" s="2">
        <f t="shared" si="41"/>
        <v>268.83062670309636</v>
      </c>
      <c r="BC17" s="7">
        <f t="shared" si="42"/>
        <v>0.29955947136563876</v>
      </c>
      <c r="BD17" s="7"/>
      <c r="BE17" s="14" t="s">
        <v>8</v>
      </c>
      <c r="BF17" s="8">
        <v>327</v>
      </c>
      <c r="BG17" s="9">
        <v>0.26911578800000002</v>
      </c>
      <c r="BH17" s="2">
        <f t="shared" si="43"/>
        <v>1215.0903610307694</v>
      </c>
      <c r="BI17" s="7">
        <f t="shared" si="44"/>
        <v>0.41392405063291138</v>
      </c>
      <c r="BJ17" s="7"/>
      <c r="BK17" s="14" t="s">
        <v>8</v>
      </c>
      <c r="BL17" s="8">
        <v>327</v>
      </c>
      <c r="BM17" s="9">
        <v>0.26467024</v>
      </c>
      <c r="BN17" s="2">
        <f t="shared" si="45"/>
        <v>1235.4996919940829</v>
      </c>
      <c r="BO17" s="7">
        <f t="shared" si="46"/>
        <v>0.41132075471698115</v>
      </c>
      <c r="BQ17" s="14" t="s">
        <v>8</v>
      </c>
      <c r="BR17" s="8">
        <v>131</v>
      </c>
      <c r="BS17" s="9">
        <v>0.30035398200000002</v>
      </c>
      <c r="BT17" s="2">
        <f t="shared" si="47"/>
        <v>436.1520334363338</v>
      </c>
      <c r="BU17" s="7">
        <f t="shared" si="48"/>
        <v>0.43959731543624159</v>
      </c>
    </row>
    <row r="18" spans="2:73" x14ac:dyDescent="0.25">
      <c r="C18" s="12" t="s">
        <v>9</v>
      </c>
      <c r="D18" s="3">
        <v>151</v>
      </c>
      <c r="E18" s="1">
        <v>0.39422908500000003</v>
      </c>
      <c r="F18" s="2">
        <f t="shared" si="39"/>
        <v>383.02602660582482</v>
      </c>
      <c r="G18" s="7">
        <f t="shared" si="49"/>
        <v>0.34085778781038373</v>
      </c>
      <c r="H18" s="6"/>
      <c r="I18" s="12" t="s">
        <v>9</v>
      </c>
      <c r="J18" s="4">
        <v>103</v>
      </c>
      <c r="K18" s="1">
        <v>0.33870634600000005</v>
      </c>
      <c r="L18" s="2">
        <f t="shared" ref="L18:L19" si="56">J18/K18</f>
        <v>304.09822908957244</v>
      </c>
      <c r="M18" s="7">
        <f t="shared" si="50"/>
        <v>0.34563758389261745</v>
      </c>
      <c r="N18" s="6"/>
      <c r="O18" s="12" t="s">
        <v>9</v>
      </c>
      <c r="P18" s="3">
        <v>125</v>
      </c>
      <c r="Q18" s="1">
        <v>0.35446066300000001</v>
      </c>
      <c r="R18" s="2">
        <f t="shared" ref="R18" si="57">P18/Q18</f>
        <v>352.64844042792981</v>
      </c>
      <c r="S18" s="7">
        <f t="shared" si="51"/>
        <v>0.19968051118210864</v>
      </c>
      <c r="T18" s="6"/>
      <c r="U18" s="12" t="s">
        <v>9</v>
      </c>
      <c r="V18" s="3">
        <v>126</v>
      </c>
      <c r="W18" s="1">
        <v>0.33252467899999999</v>
      </c>
      <c r="X18" s="2">
        <f t="shared" ref="X18" si="58">V18/W18</f>
        <v>378.91924406609235</v>
      </c>
      <c r="Y18" s="7">
        <f t="shared" si="52"/>
        <v>0.21</v>
      </c>
      <c r="Z18" s="6"/>
      <c r="AA18" s="12" t="s">
        <v>9</v>
      </c>
      <c r="AB18" s="3">
        <v>150</v>
      </c>
      <c r="AC18" s="1">
        <v>0.39389685999999996</v>
      </c>
      <c r="AD18" s="2">
        <f t="shared" ref="AD18" si="59">AB18/AC18</f>
        <v>380.81034715534423</v>
      </c>
      <c r="AE18" s="7">
        <f t="shared" si="53"/>
        <v>0.21337126600284495</v>
      </c>
      <c r="AF18" s="6"/>
      <c r="AG18" s="12" t="s">
        <v>9</v>
      </c>
      <c r="AH18" s="3">
        <v>110</v>
      </c>
      <c r="AI18" s="1">
        <v>0.35920574599999999</v>
      </c>
      <c r="AJ18" s="2">
        <f t="shared" si="35"/>
        <v>306.23118150231375</v>
      </c>
      <c r="AK18" s="7">
        <f t="shared" si="36"/>
        <v>0.30555555555555558</v>
      </c>
      <c r="AL18" s="6"/>
      <c r="AM18" s="12" t="s">
        <v>9</v>
      </c>
      <c r="AN18" s="3">
        <v>162</v>
      </c>
      <c r="AO18" s="1">
        <v>0.35323257799999996</v>
      </c>
      <c r="AP18" s="2">
        <f t="shared" si="37"/>
        <v>458.6213449428779</v>
      </c>
      <c r="AQ18" s="7">
        <f>AN18/AN$19</f>
        <v>0.2364963503649635</v>
      </c>
      <c r="AR18" s="6"/>
      <c r="AS18" s="12" t="s">
        <v>9</v>
      </c>
      <c r="AT18" s="3">
        <v>129</v>
      </c>
      <c r="AU18" s="1">
        <v>0.36508039199999998</v>
      </c>
      <c r="AV18" s="2">
        <f t="shared" si="38"/>
        <v>353.34683216840637</v>
      </c>
      <c r="AW18" s="7">
        <f>AT18/AT$19</f>
        <v>0.29318181818181815</v>
      </c>
      <c r="AX18" s="7"/>
      <c r="AY18" s="14" t="s">
        <v>9</v>
      </c>
      <c r="AZ18" s="8">
        <v>79</v>
      </c>
      <c r="BA18" s="9">
        <v>0.39441558000000004</v>
      </c>
      <c r="BB18" s="2">
        <f t="shared" si="41"/>
        <v>200.29634731974835</v>
      </c>
      <c r="BC18" s="7">
        <f>AZ18/AZ$19</f>
        <v>0.34801762114537443</v>
      </c>
      <c r="BD18" s="7"/>
      <c r="BE18" s="14" t="s">
        <v>9</v>
      </c>
      <c r="BF18" s="8">
        <v>197</v>
      </c>
      <c r="BG18" s="9">
        <v>0.263298382</v>
      </c>
      <c r="BH18" s="2">
        <f t="shared" si="43"/>
        <v>748.20057192755553</v>
      </c>
      <c r="BI18" s="7">
        <f>BF18/BF$19</f>
        <v>0.24936708860759493</v>
      </c>
      <c r="BJ18" s="7"/>
      <c r="BK18" s="14" t="s">
        <v>9</v>
      </c>
      <c r="BL18" s="8">
        <v>196</v>
      </c>
      <c r="BM18" s="9">
        <v>0.259756139</v>
      </c>
      <c r="BN18" s="2">
        <f t="shared" si="45"/>
        <v>754.55387023596006</v>
      </c>
      <c r="BO18" s="7">
        <f>BL18/BL$19</f>
        <v>0.24654088050314465</v>
      </c>
      <c r="BQ18" s="14" t="s">
        <v>9</v>
      </c>
      <c r="BR18" s="8">
        <v>95</v>
      </c>
      <c r="BS18" s="9">
        <v>0.33632394300000001</v>
      </c>
      <c r="BT18" s="2">
        <f t="shared" si="47"/>
        <v>282.46576545399267</v>
      </c>
      <c r="BU18" s="7">
        <f>BR18/BR$19</f>
        <v>0.31879194630872482</v>
      </c>
    </row>
    <row r="19" spans="2:73" x14ac:dyDescent="0.25">
      <c r="C19" s="12" t="s">
        <v>10</v>
      </c>
      <c r="D19" s="3">
        <f>SUM(D14:D18)</f>
        <v>443</v>
      </c>
      <c r="E19" s="3">
        <f>SUM(E14:E18)</f>
        <v>1.533921903</v>
      </c>
      <c r="F19" s="2">
        <f t="shared" si="39"/>
        <v>288.80218682163246</v>
      </c>
      <c r="G19" s="7">
        <f>D19/D$19</f>
        <v>1</v>
      </c>
      <c r="H19" s="6"/>
      <c r="I19" s="12" t="s">
        <v>10</v>
      </c>
      <c r="J19" s="3">
        <f>SUM(J14:J18)</f>
        <v>298</v>
      </c>
      <c r="K19" s="1">
        <f>SUM(K14:K18)</f>
        <v>1.405165421</v>
      </c>
      <c r="L19" s="2">
        <f t="shared" si="56"/>
        <v>212.07467501436616</v>
      </c>
      <c r="M19" s="7">
        <f>J19/J$19</f>
        <v>1</v>
      </c>
      <c r="N19" s="6"/>
      <c r="O19" s="12" t="s">
        <v>10</v>
      </c>
      <c r="P19" s="3">
        <f>SUM(P14:P18)</f>
        <v>626</v>
      </c>
      <c r="Q19" s="1">
        <f>SUM(Q14:Q18)</f>
        <v>1.5415974350000001</v>
      </c>
      <c r="R19" s="2">
        <f>P19/Q19</f>
        <v>406.07228955333591</v>
      </c>
      <c r="S19" s="7">
        <f>P19/P$19</f>
        <v>1</v>
      </c>
      <c r="T19" s="6"/>
      <c r="U19" s="12" t="s">
        <v>10</v>
      </c>
      <c r="V19" s="3">
        <f>SUM(V14:V18)</f>
        <v>600</v>
      </c>
      <c r="W19" s="1">
        <f>SUM(W14:W18)</f>
        <v>1.541876961</v>
      </c>
      <c r="X19" s="2">
        <f>V19/W19</f>
        <v>389.13610824748548</v>
      </c>
      <c r="Y19" s="7">
        <f>V19/V$19</f>
        <v>1</v>
      </c>
      <c r="Z19" s="6"/>
      <c r="AA19" s="12" t="s">
        <v>10</v>
      </c>
      <c r="AB19" s="3">
        <f>SUM(AB14:AB18)</f>
        <v>703</v>
      </c>
      <c r="AC19" s="1">
        <f>SUM(AC14:AC18)</f>
        <v>1.5030983399999998</v>
      </c>
      <c r="AD19" s="2">
        <f>AB19/AC19</f>
        <v>467.70060300911524</v>
      </c>
      <c r="AE19" s="7">
        <f>AB19/AB$19</f>
        <v>1</v>
      </c>
      <c r="AF19" s="6"/>
      <c r="AG19" s="12" t="s">
        <v>10</v>
      </c>
      <c r="AH19" s="3">
        <f>SUM(AH14:AH18)</f>
        <v>360</v>
      </c>
      <c r="AI19" s="1">
        <f>SUM(AI14:AI18)</f>
        <v>1.487534194</v>
      </c>
      <c r="AJ19" s="2">
        <f t="shared" si="35"/>
        <v>242.01124347397692</v>
      </c>
      <c r="AK19" s="7">
        <f t="shared" si="36"/>
        <v>1</v>
      </c>
      <c r="AL19" s="6"/>
      <c r="AM19" s="12" t="s">
        <v>10</v>
      </c>
      <c r="AN19" s="2">
        <f>SUM(AN14:AN18)</f>
        <v>685</v>
      </c>
      <c r="AO19" s="1">
        <f>SUM(AO14:AO18)</f>
        <v>1.5286131840000001</v>
      </c>
      <c r="AP19" s="2">
        <f t="shared" si="37"/>
        <v>448.11860002903126</v>
      </c>
      <c r="AQ19" s="7">
        <f>AN19/AN$19</f>
        <v>1</v>
      </c>
      <c r="AR19" s="6"/>
      <c r="AS19" s="12" t="s">
        <v>10</v>
      </c>
      <c r="AT19" s="2">
        <f>SUM(AT14:AT18)</f>
        <v>440</v>
      </c>
      <c r="AU19" s="1">
        <f>SUM(AU14:AU18)</f>
        <v>1.43687568</v>
      </c>
      <c r="AV19" s="2">
        <f t="shared" si="38"/>
        <v>306.2199507754213</v>
      </c>
      <c r="AW19" s="7">
        <f>AT19/AT$19</f>
        <v>1</v>
      </c>
      <c r="AX19" s="7"/>
      <c r="AY19" s="12" t="s">
        <v>10</v>
      </c>
      <c r="AZ19" s="2">
        <f>SUM(AZ14:AZ18)</f>
        <v>227</v>
      </c>
      <c r="BA19" s="1">
        <f>SUM(BA14:BA18)</f>
        <v>1.294628302</v>
      </c>
      <c r="BB19" s="2">
        <f t="shared" si="41"/>
        <v>175.33990230965924</v>
      </c>
      <c r="BC19" s="7">
        <f t="shared" si="42"/>
        <v>1</v>
      </c>
      <c r="BD19" s="7"/>
      <c r="BE19" s="12" t="s">
        <v>10</v>
      </c>
      <c r="BF19" s="2">
        <f>SUM(BF14:BF18)</f>
        <v>790</v>
      </c>
      <c r="BG19" s="1">
        <f>SUM(BG14:BG18)</f>
        <v>1.1677388280000001</v>
      </c>
      <c r="BH19" s="2">
        <f t="shared" si="43"/>
        <v>676.52113731033694</v>
      </c>
      <c r="BI19" s="7">
        <f t="shared" ref="BI19" si="60">BF19/BF$19</f>
        <v>1</v>
      </c>
      <c r="BJ19" s="7"/>
      <c r="BK19" s="12" t="s">
        <v>10</v>
      </c>
      <c r="BL19" s="2">
        <f>SUM(BL14:BL18)</f>
        <v>795</v>
      </c>
      <c r="BM19" s="1">
        <f>SUM(BM14:BM18)</f>
        <v>1.108646601</v>
      </c>
      <c r="BN19" s="2">
        <f t="shared" si="45"/>
        <v>717.09054921821746</v>
      </c>
      <c r="BO19" s="7">
        <f t="shared" ref="BO19" si="61">BL19/BL$19</f>
        <v>1</v>
      </c>
      <c r="BQ19" s="12" t="s">
        <v>10</v>
      </c>
      <c r="BR19" s="2">
        <f>SUM(BR14:BR18)</f>
        <v>298</v>
      </c>
      <c r="BS19" s="2">
        <f>SUM(BS14:BS18)</f>
        <v>1.2004986830000002</v>
      </c>
      <c r="BT19" s="2">
        <f>BR19/BS19</f>
        <v>248.23017652573299</v>
      </c>
      <c r="BU19" s="7">
        <f t="shared" si="48"/>
        <v>1</v>
      </c>
    </row>
    <row r="20" spans="2:73" ht="45" x14ac:dyDescent="0.25">
      <c r="H20" s="6"/>
      <c r="J20" s="2" t="s">
        <v>11</v>
      </c>
      <c r="N20" s="6"/>
      <c r="T20" s="6"/>
      <c r="Z20" s="6"/>
      <c r="AF20" s="6"/>
      <c r="AL20" s="6"/>
      <c r="AR20" s="6"/>
      <c r="BF20" s="2"/>
      <c r="BG20" s="1"/>
      <c r="BH20" s="2"/>
      <c r="BL20" s="2"/>
      <c r="BM20" s="1"/>
      <c r="BN20" s="2"/>
      <c r="BR20" s="2"/>
      <c r="BS20" s="1"/>
      <c r="BT20" s="2"/>
    </row>
    <row r="21" spans="2:73" x14ac:dyDescent="0.25">
      <c r="C21" s="12" t="s">
        <v>3</v>
      </c>
      <c r="D21" s="3" t="s">
        <v>0</v>
      </c>
      <c r="F21" s="2" t="s">
        <v>1</v>
      </c>
      <c r="G21" s="1" t="s">
        <v>2</v>
      </c>
      <c r="H21" s="6"/>
      <c r="I21" s="12" t="s">
        <v>3</v>
      </c>
      <c r="J21" s="3" t="s">
        <v>0</v>
      </c>
      <c r="L21" s="2" t="s">
        <v>1</v>
      </c>
      <c r="M21" s="1" t="s">
        <v>2</v>
      </c>
      <c r="N21" s="6"/>
      <c r="O21" s="12" t="s">
        <v>3</v>
      </c>
      <c r="P21" s="2" t="s">
        <v>18</v>
      </c>
      <c r="Q21" s="1" t="s">
        <v>19</v>
      </c>
      <c r="R21" s="2" t="s">
        <v>1</v>
      </c>
      <c r="S21" s="1" t="s">
        <v>16</v>
      </c>
      <c r="T21" s="6"/>
      <c r="U21" s="12" t="s">
        <v>3</v>
      </c>
      <c r="V21" s="2" t="s">
        <v>18</v>
      </c>
      <c r="W21" s="1" t="s">
        <v>19</v>
      </c>
      <c r="X21" s="2" t="s">
        <v>1</v>
      </c>
      <c r="Y21" s="1" t="s">
        <v>16</v>
      </c>
      <c r="Z21" s="6"/>
      <c r="AA21" s="12" t="s">
        <v>3</v>
      </c>
      <c r="AB21" s="2" t="s">
        <v>18</v>
      </c>
      <c r="AC21" s="1" t="s">
        <v>19</v>
      </c>
      <c r="AD21" s="2" t="s">
        <v>1</v>
      </c>
      <c r="AE21" s="1" t="s">
        <v>16</v>
      </c>
      <c r="AF21" s="6"/>
      <c r="AG21" s="12" t="s">
        <v>3</v>
      </c>
      <c r="AH21" s="2" t="s">
        <v>18</v>
      </c>
      <c r="AI21" s="1" t="s">
        <v>19</v>
      </c>
      <c r="AJ21" s="2" t="s">
        <v>1</v>
      </c>
      <c r="AK21" s="1" t="s">
        <v>16</v>
      </c>
      <c r="AL21" s="6"/>
      <c r="AM21" s="12" t="s">
        <v>3</v>
      </c>
      <c r="AN21" s="2" t="s">
        <v>18</v>
      </c>
      <c r="AO21" s="1" t="s">
        <v>19</v>
      </c>
      <c r="AP21" s="2" t="s">
        <v>1</v>
      </c>
      <c r="AQ21" s="1" t="s">
        <v>16</v>
      </c>
      <c r="AR21" s="6"/>
      <c r="AS21" s="12" t="s">
        <v>3</v>
      </c>
      <c r="AT21" s="2" t="s">
        <v>18</v>
      </c>
      <c r="AU21" s="1" t="s">
        <v>19</v>
      </c>
      <c r="AV21" s="2" t="s">
        <v>1</v>
      </c>
      <c r="AW21" s="1" t="s">
        <v>16</v>
      </c>
      <c r="AX21" s="1"/>
      <c r="AY21" s="12" t="s">
        <v>3</v>
      </c>
      <c r="AZ21" s="1" t="s">
        <v>19</v>
      </c>
      <c r="BA21" s="2" t="s">
        <v>1</v>
      </c>
      <c r="BB21" s="2" t="s">
        <v>16</v>
      </c>
      <c r="BC21" s="1" t="s">
        <v>16</v>
      </c>
      <c r="BD21" s="1"/>
      <c r="BE21" s="12" t="s">
        <v>3</v>
      </c>
      <c r="BF21" s="2" t="s">
        <v>18</v>
      </c>
      <c r="BG21" s="1" t="s">
        <v>19</v>
      </c>
      <c r="BH21" s="2" t="s">
        <v>1</v>
      </c>
      <c r="BI21" s="1" t="s">
        <v>16</v>
      </c>
      <c r="BJ21" s="1"/>
      <c r="BK21" s="12" t="s">
        <v>3</v>
      </c>
      <c r="BL21" s="2" t="s">
        <v>18</v>
      </c>
      <c r="BM21" s="1" t="s">
        <v>19</v>
      </c>
      <c r="BN21" s="2" t="s">
        <v>1</v>
      </c>
      <c r="BO21" s="1" t="s">
        <v>16</v>
      </c>
      <c r="BQ21" s="12" t="s">
        <v>3</v>
      </c>
      <c r="BR21" s="2" t="s">
        <v>18</v>
      </c>
      <c r="BS21" s="1" t="s">
        <v>19</v>
      </c>
      <c r="BT21" s="2" t="s">
        <v>1</v>
      </c>
      <c r="BU21" s="1" t="s">
        <v>16</v>
      </c>
    </row>
    <row r="22" spans="2:73" ht="30" x14ac:dyDescent="0.25">
      <c r="C22" s="12" t="s">
        <v>23</v>
      </c>
      <c r="D22" s="3" t="s">
        <v>14</v>
      </c>
      <c r="E22" s="1" t="s">
        <v>15</v>
      </c>
      <c r="F22" s="2" t="s">
        <v>14</v>
      </c>
      <c r="G22" s="1" t="s">
        <v>14</v>
      </c>
      <c r="H22" s="6"/>
      <c r="I22" s="12" t="s">
        <v>27</v>
      </c>
      <c r="J22" s="3" t="s">
        <v>14</v>
      </c>
      <c r="K22" s="1" t="s">
        <v>15</v>
      </c>
      <c r="L22" s="2" t="s">
        <v>14</v>
      </c>
      <c r="M22" s="1" t="s">
        <v>14</v>
      </c>
      <c r="N22" s="6"/>
      <c r="O22" s="12" t="s">
        <v>32</v>
      </c>
      <c r="P22" s="2" t="s">
        <v>14</v>
      </c>
      <c r="Q22" s="1" t="s">
        <v>15</v>
      </c>
      <c r="R22" s="2" t="s">
        <v>14</v>
      </c>
      <c r="S22" s="1" t="s">
        <v>14</v>
      </c>
      <c r="T22" s="6"/>
      <c r="U22" s="12" t="s">
        <v>36</v>
      </c>
      <c r="V22" s="2" t="s">
        <v>14</v>
      </c>
      <c r="W22" s="1" t="s">
        <v>15</v>
      </c>
      <c r="X22" s="2" t="s">
        <v>14</v>
      </c>
      <c r="Y22" s="1" t="s">
        <v>14</v>
      </c>
      <c r="Z22" s="6"/>
      <c r="AA22" s="12" t="s">
        <v>42</v>
      </c>
      <c r="AB22" s="2" t="s">
        <v>14</v>
      </c>
      <c r="AC22" s="1" t="s">
        <v>15</v>
      </c>
      <c r="AD22" s="2" t="s">
        <v>14</v>
      </c>
      <c r="AE22" s="1" t="s">
        <v>14</v>
      </c>
      <c r="AF22" s="6"/>
      <c r="AG22" s="12" t="s">
        <v>48</v>
      </c>
      <c r="AH22" s="2" t="s">
        <v>14</v>
      </c>
      <c r="AI22" s="1" t="s">
        <v>15</v>
      </c>
      <c r="AJ22" s="2" t="s">
        <v>14</v>
      </c>
      <c r="AK22" s="1" t="s">
        <v>14</v>
      </c>
      <c r="AL22" s="6"/>
      <c r="AM22" s="12" t="s">
        <v>52</v>
      </c>
      <c r="AN22" s="2" t="s">
        <v>14</v>
      </c>
      <c r="AO22" s="1" t="s">
        <v>15</v>
      </c>
      <c r="AP22" s="2" t="s">
        <v>14</v>
      </c>
      <c r="AQ22" s="1" t="s">
        <v>14</v>
      </c>
      <c r="AR22" s="6"/>
      <c r="AS22" s="12" t="s">
        <v>57</v>
      </c>
      <c r="AT22" s="2" t="s">
        <v>14</v>
      </c>
      <c r="AU22" s="1" t="s">
        <v>15</v>
      </c>
      <c r="AV22" s="2" t="s">
        <v>14</v>
      </c>
      <c r="AW22" s="1" t="s">
        <v>14</v>
      </c>
      <c r="AX22" s="1"/>
      <c r="AY22" s="12" t="s">
        <v>65</v>
      </c>
      <c r="AZ22" s="1" t="s">
        <v>15</v>
      </c>
      <c r="BA22" s="2" t="s">
        <v>14</v>
      </c>
      <c r="BB22" s="2" t="s">
        <v>14</v>
      </c>
      <c r="BC22" s="1" t="s">
        <v>60</v>
      </c>
      <c r="BD22" s="1"/>
      <c r="BE22" s="12" t="s">
        <v>68</v>
      </c>
      <c r="BF22" s="2" t="s">
        <v>14</v>
      </c>
      <c r="BG22" s="1" t="s">
        <v>15</v>
      </c>
      <c r="BH22" s="2" t="s">
        <v>14</v>
      </c>
      <c r="BI22" s="2" t="s">
        <v>14</v>
      </c>
      <c r="BJ22" s="1"/>
      <c r="BK22" s="12" t="s">
        <v>75</v>
      </c>
      <c r="BL22" s="2" t="s">
        <v>14</v>
      </c>
      <c r="BM22" s="1" t="s">
        <v>15</v>
      </c>
      <c r="BN22" s="2" t="s">
        <v>14</v>
      </c>
      <c r="BO22" s="2" t="s">
        <v>14</v>
      </c>
      <c r="BQ22" s="12" t="s">
        <v>78</v>
      </c>
      <c r="BR22" s="2" t="s">
        <v>14</v>
      </c>
      <c r="BS22" s="1" t="s">
        <v>15</v>
      </c>
      <c r="BT22" s="2" t="s">
        <v>14</v>
      </c>
      <c r="BU22" s="2" t="s">
        <v>14</v>
      </c>
    </row>
    <row r="23" spans="2:73" x14ac:dyDescent="0.25">
      <c r="B23" s="12" t="s">
        <v>4</v>
      </c>
      <c r="C23" s="12" t="s">
        <v>5</v>
      </c>
      <c r="D23" s="3">
        <v>0</v>
      </c>
      <c r="E23" s="1">
        <v>0.19721993799999998</v>
      </c>
      <c r="F23" s="2">
        <f>D23/E23</f>
        <v>0</v>
      </c>
      <c r="G23" s="7">
        <f>D23/D$28</f>
        <v>0</v>
      </c>
      <c r="H23" s="6"/>
      <c r="I23" s="12" t="s">
        <v>5</v>
      </c>
      <c r="J23" s="4">
        <v>1</v>
      </c>
      <c r="K23" s="1">
        <v>0.18156414300000001</v>
      </c>
      <c r="L23" s="2">
        <f>J23/K23</f>
        <v>5.5076954264036591</v>
      </c>
      <c r="M23" s="7">
        <f>J23/J$28</f>
        <v>3.0395136778115501E-3</v>
      </c>
      <c r="N23" s="6"/>
      <c r="O23" s="12" t="s">
        <v>5</v>
      </c>
      <c r="P23" s="3">
        <v>5</v>
      </c>
      <c r="Q23" s="1">
        <v>0.16619933100000001</v>
      </c>
      <c r="R23" s="2">
        <f>P23/Q23</f>
        <v>30.084356958091483</v>
      </c>
      <c r="S23" s="7">
        <f>P23/P$28</f>
        <v>8.2236842105263153E-3</v>
      </c>
      <c r="T23" s="6"/>
      <c r="U23" s="12" t="s">
        <v>5</v>
      </c>
      <c r="V23" s="3">
        <v>4</v>
      </c>
      <c r="W23" s="1">
        <v>0.21242894800000001</v>
      </c>
      <c r="X23" s="2">
        <f>V23/W23</f>
        <v>18.829825396489746</v>
      </c>
      <c r="Y23" s="7">
        <f>V23/V$28</f>
        <v>6.4000000000000003E-3</v>
      </c>
      <c r="Z23" s="6"/>
      <c r="AA23" s="12" t="s">
        <v>5</v>
      </c>
      <c r="AB23" s="3">
        <v>1</v>
      </c>
      <c r="AC23" s="1">
        <v>0.16674234700000001</v>
      </c>
      <c r="AD23" s="2">
        <f>AB23/AC23</f>
        <v>5.9972767445812663</v>
      </c>
      <c r="AE23" s="7">
        <f>AB23/AB$28</f>
        <v>1.5151515151515152E-3</v>
      </c>
      <c r="AF23" s="6"/>
      <c r="AG23" s="12" t="s">
        <v>5</v>
      </c>
      <c r="AH23" s="3">
        <v>1</v>
      </c>
      <c r="AI23" s="1">
        <v>0.163443013</v>
      </c>
      <c r="AJ23" s="2">
        <f>AH23/AI23</f>
        <v>6.118340464024608</v>
      </c>
      <c r="AK23" s="7">
        <f>AH23/AH$28</f>
        <v>3.0769230769230769E-3</v>
      </c>
      <c r="AL23" s="6"/>
      <c r="AM23" s="12" t="s">
        <v>5</v>
      </c>
      <c r="AN23" s="3">
        <v>2</v>
      </c>
      <c r="AO23" s="1">
        <v>0.19024780499999999</v>
      </c>
      <c r="AP23" s="2">
        <f>AN23/AO23</f>
        <v>10.51260486290499</v>
      </c>
      <c r="AQ23" s="7">
        <f>AN23/AN$28</f>
        <v>3.0487804878048782E-3</v>
      </c>
      <c r="AR23" s="6"/>
      <c r="AS23" s="12" t="s">
        <v>5</v>
      </c>
      <c r="AT23" s="3">
        <v>4</v>
      </c>
      <c r="AU23" s="1">
        <v>0.167324312</v>
      </c>
      <c r="AV23" s="2">
        <f>AT23/AU23</f>
        <v>23.905671281050896</v>
      </c>
      <c r="AW23" s="7">
        <f>AT23/AT$28</f>
        <v>9.0702947845804991E-3</v>
      </c>
      <c r="AX23" s="7"/>
      <c r="AY23" s="14" t="s">
        <v>5</v>
      </c>
      <c r="AZ23" s="8">
        <v>1</v>
      </c>
      <c r="BA23" s="9">
        <v>0.12772850999999999</v>
      </c>
      <c r="BB23" s="2">
        <f>AZ23/BA23</f>
        <v>7.8291056554249332</v>
      </c>
      <c r="BC23" s="7">
        <f>AZ23/AZ$28</f>
        <v>3.5460992907801418E-3</v>
      </c>
      <c r="BD23" s="7"/>
      <c r="BE23" s="14" t="s">
        <v>5</v>
      </c>
      <c r="BF23" s="8">
        <v>2</v>
      </c>
      <c r="BG23" s="9">
        <v>0.14610726000000002</v>
      </c>
      <c r="BH23" s="2">
        <f>BF23/BG23</f>
        <v>13.688573723167485</v>
      </c>
      <c r="BI23" s="7">
        <f>BF23/BF$28</f>
        <v>3.2733224222585926E-3</v>
      </c>
      <c r="BJ23" s="7"/>
      <c r="BK23" s="14" t="s">
        <v>5</v>
      </c>
      <c r="BL23" s="8">
        <v>1</v>
      </c>
      <c r="BM23" s="9">
        <v>0.11625940600000001</v>
      </c>
      <c r="BN23" s="2">
        <f>BL23/BM23</f>
        <v>8.6014545782213947</v>
      </c>
      <c r="BO23" s="7">
        <f>BL23/BL$28</f>
        <v>1.2919896640826874E-3</v>
      </c>
      <c r="BQ23" s="14" t="s">
        <v>5</v>
      </c>
      <c r="BR23" s="5">
        <v>1</v>
      </c>
      <c r="BS23" s="11">
        <v>0.16902830699999999</v>
      </c>
      <c r="BT23" s="2">
        <f>BR14/BS14</f>
        <v>8.2550525276009132</v>
      </c>
      <c r="BU23" s="7">
        <f>BR23/BR$28</f>
        <v>2.4213075060532689E-3</v>
      </c>
    </row>
    <row r="24" spans="2:73" x14ac:dyDescent="0.25">
      <c r="C24" s="12" t="s">
        <v>6</v>
      </c>
      <c r="D24" s="3">
        <v>78</v>
      </c>
      <c r="E24" s="1">
        <v>0.460960392</v>
      </c>
      <c r="F24" s="2">
        <f t="shared" ref="F24:F28" si="62">D24/E24</f>
        <v>169.21193524149902</v>
      </c>
      <c r="G24" s="7">
        <f t="shared" ref="G24:G28" si="63">D24/D$28</f>
        <v>0.20259740259740261</v>
      </c>
      <c r="H24" s="6"/>
      <c r="I24" s="12" t="s">
        <v>6</v>
      </c>
      <c r="J24" s="4">
        <v>68</v>
      </c>
      <c r="K24" s="1">
        <v>0.479067774</v>
      </c>
      <c r="L24" s="2">
        <f t="shared" ref="L24" si="64">J24/K24</f>
        <v>141.94233820453138</v>
      </c>
      <c r="M24" s="7">
        <f t="shared" ref="M24:M28" si="65">J24/J$28</f>
        <v>0.20668693009118541</v>
      </c>
      <c r="N24" s="6"/>
      <c r="O24" s="12" t="s">
        <v>6</v>
      </c>
      <c r="P24" s="3">
        <v>121</v>
      </c>
      <c r="Q24" s="1">
        <v>0.43302145400000003</v>
      </c>
      <c r="R24" s="2">
        <f t="shared" ref="R24" si="66">P24/Q24</f>
        <v>279.43188237504739</v>
      </c>
      <c r="S24" s="7">
        <f t="shared" ref="S24:S26" si="67">P24/P$28</f>
        <v>0.19901315789473684</v>
      </c>
      <c r="T24" s="6"/>
      <c r="U24" s="12" t="s">
        <v>6</v>
      </c>
      <c r="V24" s="3">
        <v>109</v>
      </c>
      <c r="W24" s="1">
        <v>0.45640777000000005</v>
      </c>
      <c r="X24" s="2">
        <f t="shared" ref="X24" si="68">V24/W24</f>
        <v>238.8215257597389</v>
      </c>
      <c r="Y24" s="7">
        <f t="shared" ref="Y24" si="69">V24/V$28</f>
        <v>0.1744</v>
      </c>
      <c r="Z24" s="6"/>
      <c r="AA24" s="12" t="s">
        <v>6</v>
      </c>
      <c r="AB24" s="3">
        <v>93</v>
      </c>
      <c r="AC24" s="1">
        <v>0.44517399800000002</v>
      </c>
      <c r="AD24" s="2">
        <f t="shared" ref="AD24" si="70">AB24/AC24</f>
        <v>208.90707996831387</v>
      </c>
      <c r="AE24" s="7">
        <f t="shared" ref="AE24" si="71">AB24/AB$28</f>
        <v>0.1409090909090909</v>
      </c>
      <c r="AF24" s="6"/>
      <c r="AG24" s="12" t="s">
        <v>6</v>
      </c>
      <c r="AH24" s="3">
        <v>76</v>
      </c>
      <c r="AI24" s="1">
        <v>0.446030908</v>
      </c>
      <c r="AJ24" s="2">
        <f t="shared" ref="AJ24" si="72">AH24/AI24</f>
        <v>170.39177921723757</v>
      </c>
      <c r="AK24" s="7">
        <f t="shared" ref="AK24" si="73">AH24/AH$28</f>
        <v>0.23384615384615384</v>
      </c>
      <c r="AL24" s="6"/>
      <c r="AM24" s="12" t="s">
        <v>6</v>
      </c>
      <c r="AN24" s="3">
        <v>151</v>
      </c>
      <c r="AO24" s="1">
        <v>0.18974144900000001</v>
      </c>
      <c r="AP24" s="2">
        <f t="shared" ref="AP24" si="74">AN24/AO24</f>
        <v>795.81978948627079</v>
      </c>
      <c r="AQ24" s="7">
        <f t="shared" ref="AQ24" si="75">AN24/AN$28</f>
        <v>0.2301829268292683</v>
      </c>
      <c r="AR24" s="6"/>
      <c r="AS24" s="12" t="s">
        <v>6</v>
      </c>
      <c r="AT24" s="3">
        <v>102</v>
      </c>
      <c r="AU24" s="1">
        <v>0.420341933</v>
      </c>
      <c r="AV24" s="2">
        <f t="shared" ref="AV24" si="76">AT24/AU24</f>
        <v>242.65958733172596</v>
      </c>
      <c r="AW24" s="7">
        <f t="shared" ref="AW24" si="77">AT24/AT$28</f>
        <v>0.23129251700680273</v>
      </c>
      <c r="AX24" s="7"/>
      <c r="AY24" s="14" t="s">
        <v>6</v>
      </c>
      <c r="AZ24" s="8">
        <v>33</v>
      </c>
      <c r="BA24" s="9">
        <v>0.28755096500000005</v>
      </c>
      <c r="BB24" s="2">
        <f t="shared" ref="BB24:BB28" si="78">AZ24/BA24</f>
        <v>114.7622648388608</v>
      </c>
      <c r="BC24" s="7">
        <f t="shared" ref="BC24:BC28" si="79">AZ24/AZ$28</f>
        <v>0.11702127659574468</v>
      </c>
      <c r="BD24" s="7"/>
      <c r="BE24" s="14" t="s">
        <v>6</v>
      </c>
      <c r="BF24" s="8">
        <v>8</v>
      </c>
      <c r="BG24" s="9">
        <v>0.27361142300000002</v>
      </c>
      <c r="BH24" s="2">
        <f t="shared" ref="BH24:BH28" si="80">BF24/BG24</f>
        <v>29.238545351229725</v>
      </c>
      <c r="BI24" s="7">
        <f t="shared" ref="BI24:BI28" si="81">BF24/BF$28</f>
        <v>1.3093289689034371E-2</v>
      </c>
      <c r="BJ24" s="7"/>
      <c r="BK24" s="14" t="s">
        <v>6</v>
      </c>
      <c r="BL24" s="8">
        <v>112</v>
      </c>
      <c r="BM24" s="9">
        <v>0.27897356499999998</v>
      </c>
      <c r="BN24" s="2">
        <f t="shared" ref="BN24:BN28" si="82">BL24/BM24</f>
        <v>401.47173084302813</v>
      </c>
      <c r="BO24" s="7">
        <f t="shared" ref="BO24:BO26" si="83">BL24/BL$28</f>
        <v>0.14470284237726097</v>
      </c>
      <c r="BQ24" s="14" t="s">
        <v>6</v>
      </c>
      <c r="BR24" s="5">
        <v>45</v>
      </c>
      <c r="BS24" s="11">
        <v>0.37132553200000001</v>
      </c>
      <c r="BT24" s="2">
        <f>BR15/BS15</f>
        <v>113.75770662643318</v>
      </c>
      <c r="BU24" s="7">
        <f t="shared" ref="BU24:BU27" si="84">BR24/BR$28</f>
        <v>0.10895883777239709</v>
      </c>
    </row>
    <row r="25" spans="2:73" x14ac:dyDescent="0.25">
      <c r="C25" s="12" t="s">
        <v>7</v>
      </c>
      <c r="D25" s="3">
        <v>39</v>
      </c>
      <c r="E25" s="1">
        <v>0.140684487</v>
      </c>
      <c r="F25" s="2">
        <f>D25/E25</f>
        <v>277.21606576281579</v>
      </c>
      <c r="G25" s="7">
        <f t="shared" si="63"/>
        <v>0.1012987012987013</v>
      </c>
      <c r="H25" s="6"/>
      <c r="I25" s="12" t="s">
        <v>7</v>
      </c>
      <c r="J25" s="4">
        <v>51</v>
      </c>
      <c r="K25" s="1">
        <v>0.20666656999999999</v>
      </c>
      <c r="L25" s="2">
        <f>J25/K25</f>
        <v>246.77430897508</v>
      </c>
      <c r="M25" s="7">
        <f t="shared" si="65"/>
        <v>0.15501519756838905</v>
      </c>
      <c r="N25" s="6"/>
      <c r="O25" s="12" t="s">
        <v>7</v>
      </c>
      <c r="P25" s="3">
        <v>94</v>
      </c>
      <c r="Q25" s="1">
        <v>0.17414980799999999</v>
      </c>
      <c r="R25" s="2">
        <f>P25/Q25</f>
        <v>539.7651658622558</v>
      </c>
      <c r="S25" s="7">
        <f>P25/P$28</f>
        <v>0.15460526315789475</v>
      </c>
      <c r="T25" s="6"/>
      <c r="U25" s="12" t="s">
        <v>7</v>
      </c>
      <c r="V25" s="3">
        <v>76</v>
      </c>
      <c r="W25" s="1">
        <v>0.17727501000000001</v>
      </c>
      <c r="X25" s="2">
        <f>V25/W25</f>
        <v>428.71242822098839</v>
      </c>
      <c r="Y25" s="7">
        <f>V25/V$28</f>
        <v>0.1216</v>
      </c>
      <c r="Z25" s="6"/>
      <c r="AA25" s="12" t="s">
        <v>7</v>
      </c>
      <c r="AB25" s="3">
        <v>110</v>
      </c>
      <c r="AC25" s="1">
        <v>0.16353695300000001</v>
      </c>
      <c r="AD25" s="2">
        <f>AB25/AC25</f>
        <v>672.63085181732595</v>
      </c>
      <c r="AE25" s="7">
        <f>AB25/AB$28</f>
        <v>0.16666666666666666</v>
      </c>
      <c r="AF25" s="6"/>
      <c r="AG25" s="12" t="s">
        <v>7</v>
      </c>
      <c r="AH25" s="3">
        <v>43</v>
      </c>
      <c r="AI25" s="1">
        <v>0.18406155499999999</v>
      </c>
      <c r="AJ25" s="2">
        <f>AH25/AI25</f>
        <v>233.61749823313187</v>
      </c>
      <c r="AK25" s="7">
        <f>AH25/AH$28</f>
        <v>0.13230769230769232</v>
      </c>
      <c r="AL25" s="6"/>
      <c r="AM25" s="12" t="s">
        <v>7</v>
      </c>
      <c r="AN25" s="3">
        <v>81</v>
      </c>
      <c r="AO25" s="1">
        <v>0.154752478</v>
      </c>
      <c r="AP25" s="2">
        <f>AN25/AO25</f>
        <v>523.4164974082031</v>
      </c>
      <c r="AQ25" s="7">
        <f>AN25/AN$28</f>
        <v>0.12347560975609756</v>
      </c>
      <c r="AR25" s="6"/>
      <c r="AS25" s="12" t="s">
        <v>7</v>
      </c>
      <c r="AT25" s="3">
        <v>26</v>
      </c>
      <c r="AU25" s="1">
        <v>0.15743089499999999</v>
      </c>
      <c r="AV25" s="2">
        <f>AT25/AU25</f>
        <v>165.1518274097343</v>
      </c>
      <c r="AW25" s="7">
        <f>AT25/AT$28</f>
        <v>5.8956916099773243E-2</v>
      </c>
      <c r="AX25" s="7"/>
      <c r="AY25" s="14" t="s">
        <v>7</v>
      </c>
      <c r="AZ25" s="8">
        <v>41</v>
      </c>
      <c r="BA25" s="9">
        <v>0.24852590700000002</v>
      </c>
      <c r="BB25" s="2">
        <f t="shared" si="78"/>
        <v>164.9727406487244</v>
      </c>
      <c r="BC25" s="7">
        <f t="shared" si="79"/>
        <v>0.1453900709219858</v>
      </c>
      <c r="BD25" s="7"/>
      <c r="BE25" s="14" t="s">
        <v>7</v>
      </c>
      <c r="BF25" s="8">
        <v>125</v>
      </c>
      <c r="BG25" s="9">
        <v>0.198158415</v>
      </c>
      <c r="BH25" s="2">
        <f t="shared" si="80"/>
        <v>630.80843677519317</v>
      </c>
      <c r="BI25" s="7">
        <f t="shared" si="81"/>
        <v>0.20458265139116202</v>
      </c>
      <c r="BJ25" s="7"/>
      <c r="BK25" s="14" t="s">
        <v>7</v>
      </c>
      <c r="BL25" s="8">
        <v>197</v>
      </c>
      <c r="BM25" s="9">
        <v>0.24685973999999999</v>
      </c>
      <c r="BN25" s="2">
        <f t="shared" si="82"/>
        <v>798.02401152978609</v>
      </c>
      <c r="BO25" s="7">
        <f t="shared" si="83"/>
        <v>0.25452196382428943</v>
      </c>
      <c r="BQ25" s="14" t="s">
        <v>7</v>
      </c>
      <c r="BR25" s="5">
        <v>72</v>
      </c>
      <c r="BS25" s="11">
        <v>0.324026657</v>
      </c>
      <c r="BT25" s="2">
        <f>BR16/BS16</f>
        <v>214.2826517135297</v>
      </c>
      <c r="BU25" s="7">
        <f t="shared" si="84"/>
        <v>0.17433414043583534</v>
      </c>
    </row>
    <row r="26" spans="2:73" x14ac:dyDescent="0.25">
      <c r="C26" s="12" t="s">
        <v>8</v>
      </c>
      <c r="D26" s="3">
        <v>138</v>
      </c>
      <c r="E26" s="1">
        <v>0.35325319799999999</v>
      </c>
      <c r="F26" s="2">
        <f t="shared" si="62"/>
        <v>390.65463747054315</v>
      </c>
      <c r="G26" s="7">
        <f t="shared" si="63"/>
        <v>0.35844155844155845</v>
      </c>
      <c r="H26" s="6"/>
      <c r="I26" s="12" t="s">
        <v>8</v>
      </c>
      <c r="J26" s="4">
        <v>125</v>
      </c>
      <c r="K26" s="1">
        <v>0.33188543300000001</v>
      </c>
      <c r="L26" s="2">
        <f t="shared" ref="L26" si="85">J26/K26</f>
        <v>376.63599414440102</v>
      </c>
      <c r="M26" s="7">
        <f t="shared" si="65"/>
        <v>0.37993920972644379</v>
      </c>
      <c r="N26" s="6"/>
      <c r="O26" s="12" t="s">
        <v>8</v>
      </c>
      <c r="P26" s="3">
        <v>257</v>
      </c>
      <c r="Q26" s="1">
        <v>0.32797434799999997</v>
      </c>
      <c r="R26" s="2">
        <f t="shared" ref="R26" si="86">P26/Q26</f>
        <v>783.59786845280962</v>
      </c>
      <c r="S26" s="7">
        <f t="shared" si="67"/>
        <v>0.42269736842105265</v>
      </c>
      <c r="T26" s="6"/>
      <c r="U26" s="12" t="s">
        <v>8</v>
      </c>
      <c r="V26" s="3">
        <v>285</v>
      </c>
      <c r="W26" s="1">
        <v>0.37630499900000003</v>
      </c>
      <c r="X26" s="2">
        <f t="shared" ref="X26" si="87">V26/W26</f>
        <v>757.36437399812485</v>
      </c>
      <c r="Y26" s="7">
        <f>V26/V$28</f>
        <v>0.45600000000000002</v>
      </c>
      <c r="Z26" s="6"/>
      <c r="AA26" s="12" t="s">
        <v>8</v>
      </c>
      <c r="AB26" s="3">
        <v>321</v>
      </c>
      <c r="AC26" s="1">
        <v>0.38046811599999997</v>
      </c>
      <c r="AD26" s="2">
        <f t="shared" ref="AD26" si="88">AB26/AC26</f>
        <v>843.69750447104491</v>
      </c>
      <c r="AE26" s="7">
        <f>AB26/AB$28</f>
        <v>0.48636363636363639</v>
      </c>
      <c r="AF26" s="6"/>
      <c r="AG26" s="12" t="s">
        <v>8</v>
      </c>
      <c r="AH26" s="3">
        <v>113</v>
      </c>
      <c r="AI26" s="1">
        <v>0.282548945</v>
      </c>
      <c r="AJ26" s="2">
        <f t="shared" ref="AJ26" si="89">AH26/AI26</f>
        <v>399.93070935019773</v>
      </c>
      <c r="AK26" s="7">
        <f>AH26/AH$28</f>
        <v>0.34769230769230769</v>
      </c>
      <c r="AL26" s="6"/>
      <c r="AM26" s="12" t="s">
        <v>8</v>
      </c>
      <c r="AN26" s="3">
        <v>255</v>
      </c>
      <c r="AO26" s="1">
        <v>0.34215919</v>
      </c>
      <c r="AP26" s="2">
        <f t="shared" ref="AP26" si="90">AN26/AO26</f>
        <v>745.26713720593034</v>
      </c>
      <c r="AQ26" s="7">
        <f>AN26/AN$28</f>
        <v>0.38871951219512196</v>
      </c>
      <c r="AR26" s="6"/>
      <c r="AS26" s="12" t="s">
        <v>8</v>
      </c>
      <c r="AT26" s="3">
        <v>171</v>
      </c>
      <c r="AU26" s="1">
        <v>0.29750363099999999</v>
      </c>
      <c r="AV26" s="2">
        <f t="shared" ref="AV26" si="91">AT26/AU26</f>
        <v>574.78290071693277</v>
      </c>
      <c r="AW26" s="7">
        <f>AT26/AT$28</f>
        <v>0.38775510204081631</v>
      </c>
      <c r="AX26" s="7"/>
      <c r="AY26" s="14" t="s">
        <v>8</v>
      </c>
      <c r="AZ26" s="8">
        <v>96</v>
      </c>
      <c r="BA26" s="9">
        <v>0.25937739700000001</v>
      </c>
      <c r="BB26" s="2">
        <f t="shared" si="78"/>
        <v>370.11706151095348</v>
      </c>
      <c r="BC26" s="7">
        <f t="shared" si="79"/>
        <v>0.34042553191489361</v>
      </c>
      <c r="BD26" s="7"/>
      <c r="BE26" s="14" t="s">
        <v>8</v>
      </c>
      <c r="BF26" s="8">
        <v>297</v>
      </c>
      <c r="BG26" s="9">
        <v>0.25443390300000002</v>
      </c>
      <c r="BH26" s="2">
        <f t="shared" si="80"/>
        <v>1167.297268556227</v>
      </c>
      <c r="BI26" s="7">
        <f t="shared" si="81"/>
        <v>0.48608837970540097</v>
      </c>
      <c r="BJ26" s="7"/>
      <c r="BK26" s="14" t="s">
        <v>8</v>
      </c>
      <c r="BL26" s="8">
        <v>300</v>
      </c>
      <c r="BM26" s="9">
        <v>0.24880155200000001</v>
      </c>
      <c r="BN26" s="2">
        <f t="shared" si="82"/>
        <v>1205.7802597630098</v>
      </c>
      <c r="BO26" s="7">
        <f t="shared" si="83"/>
        <v>0.38759689922480622</v>
      </c>
      <c r="BQ26" s="14" t="s">
        <v>8</v>
      </c>
      <c r="BR26" s="5">
        <v>168</v>
      </c>
      <c r="BS26" s="11">
        <v>0.42379411700000003</v>
      </c>
      <c r="BT26" s="2">
        <f>BR17/BS17</f>
        <v>436.1520334363338</v>
      </c>
      <c r="BU26" s="7">
        <f>BR26/BR$28</f>
        <v>0.40677966101694918</v>
      </c>
    </row>
    <row r="27" spans="2:73" x14ac:dyDescent="0.25">
      <c r="C27" s="12" t="s">
        <v>9</v>
      </c>
      <c r="D27" s="3">
        <v>130</v>
      </c>
      <c r="E27" s="1">
        <v>0.37884823499999998</v>
      </c>
      <c r="F27" s="2">
        <f>D27/E27</f>
        <v>343.14532308696124</v>
      </c>
      <c r="G27" s="7">
        <f t="shared" si="63"/>
        <v>0.33766233766233766</v>
      </c>
      <c r="H27" s="6"/>
      <c r="I27" s="12" t="s">
        <v>9</v>
      </c>
      <c r="J27" s="4">
        <v>84</v>
      </c>
      <c r="K27" s="1">
        <v>0.32681499899999999</v>
      </c>
      <c r="L27" s="2">
        <f>J27/K27</f>
        <v>257.02614707717254</v>
      </c>
      <c r="M27" s="7">
        <f t="shared" si="65"/>
        <v>0.25531914893617019</v>
      </c>
      <c r="N27" s="6"/>
      <c r="O27" s="12" t="s">
        <v>9</v>
      </c>
      <c r="P27" s="3">
        <v>131</v>
      </c>
      <c r="Q27" s="1">
        <v>0.32457649300000002</v>
      </c>
      <c r="R27" s="2">
        <f>P27/Q27</f>
        <v>403.60285733939452</v>
      </c>
      <c r="S27" s="7">
        <f>P27/P$28</f>
        <v>0.21546052631578946</v>
      </c>
      <c r="T27" s="6"/>
      <c r="U27" s="12" t="s">
        <v>9</v>
      </c>
      <c r="V27" s="3">
        <v>151</v>
      </c>
      <c r="W27" s="1">
        <v>0.363290962</v>
      </c>
      <c r="X27" s="2">
        <f>V27/W27</f>
        <v>415.64480208566266</v>
      </c>
      <c r="Y27" s="7">
        <f>V27/V$28</f>
        <v>0.24160000000000001</v>
      </c>
      <c r="Z27" s="6"/>
      <c r="AA27" s="12" t="s">
        <v>9</v>
      </c>
      <c r="AB27" s="3">
        <v>135</v>
      </c>
      <c r="AC27" s="1">
        <v>0.39193329900000001</v>
      </c>
      <c r="AD27" s="2">
        <f>AB27/AC27</f>
        <v>344.44636458409212</v>
      </c>
      <c r="AE27" s="7">
        <f>AB27/AB$28</f>
        <v>0.20454545454545456</v>
      </c>
      <c r="AF27" s="6"/>
      <c r="AG27" s="12" t="s">
        <v>9</v>
      </c>
      <c r="AH27" s="3">
        <v>92</v>
      </c>
      <c r="AI27" s="1">
        <v>0.31213296600000001</v>
      </c>
      <c r="AJ27" s="2">
        <f>AH27/AI27</f>
        <v>294.74618198450719</v>
      </c>
      <c r="AK27" s="7">
        <f>AH27/AH$28</f>
        <v>0.28307692307692306</v>
      </c>
      <c r="AL27" s="6"/>
      <c r="AM27" s="12" t="s">
        <v>9</v>
      </c>
      <c r="AN27" s="3">
        <v>167</v>
      </c>
      <c r="AO27" s="1">
        <v>0.37443537599999999</v>
      </c>
      <c r="AP27" s="2">
        <f>AN27/AO27</f>
        <v>446.00486680510659</v>
      </c>
      <c r="AQ27" s="7">
        <f>AN27/AN$28</f>
        <v>0.25457317073170732</v>
      </c>
      <c r="AR27" s="6"/>
      <c r="AS27" s="12" t="s">
        <v>9</v>
      </c>
      <c r="AT27" s="3">
        <v>138</v>
      </c>
      <c r="AU27" s="1">
        <v>0.329546114</v>
      </c>
      <c r="AV27" s="2">
        <f>AT27/AU27</f>
        <v>418.75778271201222</v>
      </c>
      <c r="AW27" s="7">
        <f>AT27/AT$28</f>
        <v>0.31292517006802723</v>
      </c>
      <c r="AX27" s="7"/>
      <c r="AY27" s="14" t="s">
        <v>9</v>
      </c>
      <c r="AZ27" s="8">
        <v>111</v>
      </c>
      <c r="BA27" s="9">
        <v>0.43822629499999999</v>
      </c>
      <c r="BB27" s="2">
        <f t="shared" si="78"/>
        <v>253.29379196654551</v>
      </c>
      <c r="BC27" s="7">
        <f t="shared" si="79"/>
        <v>0.39361702127659576</v>
      </c>
      <c r="BD27" s="7"/>
      <c r="BE27" s="14" t="s">
        <v>9</v>
      </c>
      <c r="BF27" s="8">
        <v>179</v>
      </c>
      <c r="BG27" s="9">
        <v>0.28757440400000001</v>
      </c>
      <c r="BH27" s="2">
        <f t="shared" si="80"/>
        <v>622.44760837616127</v>
      </c>
      <c r="BI27" s="7">
        <f>BF27/BF$28</f>
        <v>0.29296235679214405</v>
      </c>
      <c r="BJ27" s="7"/>
      <c r="BK27" s="14" t="s">
        <v>9</v>
      </c>
      <c r="BL27" s="8">
        <v>164</v>
      </c>
      <c r="BM27" s="9">
        <v>0.216922214</v>
      </c>
      <c r="BN27" s="2">
        <f t="shared" si="82"/>
        <v>756.03137629786499</v>
      </c>
      <c r="BO27" s="7">
        <f>BL27/BL$28</f>
        <v>0.21188630490956073</v>
      </c>
      <c r="BQ27" s="14" t="s">
        <v>9</v>
      </c>
      <c r="BR27" s="5">
        <v>127</v>
      </c>
      <c r="BS27" s="11">
        <v>0.46936665700000002</v>
      </c>
      <c r="BT27" s="2">
        <f>BR18/BS18</f>
        <v>282.46576545399267</v>
      </c>
      <c r="BU27" s="7">
        <f t="shared" si="84"/>
        <v>0.30750605326876512</v>
      </c>
    </row>
    <row r="28" spans="2:73" x14ac:dyDescent="0.25">
      <c r="C28" s="12" t="s">
        <v>10</v>
      </c>
      <c r="D28" s="3">
        <f>SUM(D23:D27)</f>
        <v>385</v>
      </c>
      <c r="E28" s="3">
        <f>SUM(E23:E27)</f>
        <v>1.5309662500000001</v>
      </c>
      <c r="F28" s="2">
        <f t="shared" si="62"/>
        <v>251.47517131746045</v>
      </c>
      <c r="G28" s="7">
        <f t="shared" si="63"/>
        <v>1</v>
      </c>
      <c r="H28" s="6"/>
      <c r="I28" s="12" t="s">
        <v>10</v>
      </c>
      <c r="J28" s="3">
        <f>SUM(J23:J27)</f>
        <v>329</v>
      </c>
      <c r="K28" s="1">
        <f>SUM(K23:K27)</f>
        <v>1.5259989190000001</v>
      </c>
      <c r="L28" s="2">
        <f t="shared" ref="L28" si="92">J28/K28</f>
        <v>215.59648300117831</v>
      </c>
      <c r="M28" s="7">
        <f t="shared" si="65"/>
        <v>1</v>
      </c>
      <c r="N28" s="6"/>
      <c r="O28" s="12" t="s">
        <v>10</v>
      </c>
      <c r="P28" s="3">
        <f>SUM(P23:P27)</f>
        <v>608</v>
      </c>
      <c r="Q28" s="1">
        <f>SUM(Q23:Q27)</f>
        <v>1.4259214340000002</v>
      </c>
      <c r="R28" s="2">
        <f t="shared" ref="R28" si="93">P28/Q28</f>
        <v>426.39095359863978</v>
      </c>
      <c r="S28" s="7">
        <f>P28/P$28</f>
        <v>1</v>
      </c>
      <c r="T28" s="6"/>
      <c r="U28" s="12" t="s">
        <v>10</v>
      </c>
      <c r="V28" s="3">
        <f>SUM(V23:V27)</f>
        <v>625</v>
      </c>
      <c r="W28" s="1">
        <f>SUM(W23:W27)</f>
        <v>1.5857076890000001</v>
      </c>
      <c r="X28" s="2">
        <f t="shared" ref="X28" si="94">V28/W28</f>
        <v>394.14578382611347</v>
      </c>
      <c r="Y28" s="7">
        <f>V28/V$28</f>
        <v>1</v>
      </c>
      <c r="Z28" s="6"/>
      <c r="AA28" s="12" t="s">
        <v>10</v>
      </c>
      <c r="AB28" s="3">
        <f>SUM(AB23:AB27)</f>
        <v>660</v>
      </c>
      <c r="AC28" s="1">
        <f>SUM(AC23:AC27)</f>
        <v>1.547854713</v>
      </c>
      <c r="AD28" s="2">
        <f t="shared" ref="AD28" si="95">AB28/AC28</f>
        <v>426.39660845223011</v>
      </c>
      <c r="AE28" s="7">
        <f>AB28/AB$28</f>
        <v>1</v>
      </c>
      <c r="AF28" s="6"/>
      <c r="AG28" s="12" t="s">
        <v>10</v>
      </c>
      <c r="AH28" s="3">
        <f>SUM(AH23:AH27)</f>
        <v>325</v>
      </c>
      <c r="AI28" s="1">
        <f>SUM(AI23:AI27)</f>
        <v>1.3882173870000001</v>
      </c>
      <c r="AJ28" s="2">
        <f t="shared" ref="AJ28" si="96">AH28/AI28</f>
        <v>234.11318936318725</v>
      </c>
      <c r="AK28" s="7">
        <f>AH28/AH$28</f>
        <v>1</v>
      </c>
      <c r="AL28" s="6"/>
      <c r="AM28" s="12" t="s">
        <v>10</v>
      </c>
      <c r="AN28" s="2">
        <f>SUM(AN23:AN27)</f>
        <v>656</v>
      </c>
      <c r="AO28" s="1">
        <f>SUM(AO23:AO27)</f>
        <v>1.251336298</v>
      </c>
      <c r="AP28" s="2">
        <f t="shared" ref="AP28" si="97">AN28/AO28</f>
        <v>524.23956777125318</v>
      </c>
      <c r="AQ28" s="7">
        <f>AN28/AN$28</f>
        <v>1</v>
      </c>
      <c r="AR28" s="6"/>
      <c r="AS28" s="12" t="s">
        <v>10</v>
      </c>
      <c r="AT28" s="2">
        <f>SUM(AT23:AT27)</f>
        <v>441</v>
      </c>
      <c r="AU28" s="1">
        <f>SUM(AU23:AU27)</f>
        <v>1.372146885</v>
      </c>
      <c r="AV28" s="2">
        <f t="shared" ref="AV28" si="98">AT28/AU28</f>
        <v>321.39416327866383</v>
      </c>
      <c r="AW28" s="7">
        <f>AT28/AT$28</f>
        <v>1</v>
      </c>
      <c r="AX28" s="7"/>
      <c r="AY28" s="12" t="s">
        <v>10</v>
      </c>
      <c r="AZ28" s="2">
        <f>SUM(AZ23:AZ27)</f>
        <v>282</v>
      </c>
      <c r="BA28" s="1">
        <f>SUM(BA23:BA27)</f>
        <v>1.361409074</v>
      </c>
      <c r="BB28" s="2">
        <f t="shared" si="78"/>
        <v>207.13832850507356</v>
      </c>
      <c r="BC28" s="7">
        <f t="shared" si="79"/>
        <v>1</v>
      </c>
      <c r="BD28" s="7"/>
      <c r="BE28" s="12" t="s">
        <v>10</v>
      </c>
      <c r="BF28" s="2">
        <f>SUM(BF23:BF27)</f>
        <v>611</v>
      </c>
      <c r="BG28" s="1">
        <f>SUM(BG23:BG27)</f>
        <v>1.159885405</v>
      </c>
      <c r="BH28" s="2">
        <f t="shared" si="80"/>
        <v>526.77617751384673</v>
      </c>
      <c r="BI28" s="7">
        <f t="shared" si="81"/>
        <v>1</v>
      </c>
      <c r="BJ28" s="7"/>
      <c r="BK28" s="12" t="s">
        <v>10</v>
      </c>
      <c r="BL28" s="2">
        <f>SUM(BL23:BL27)</f>
        <v>774</v>
      </c>
      <c r="BM28" s="1">
        <f>SUM(BM23:BM27)</f>
        <v>1.1078164770000001</v>
      </c>
      <c r="BN28" s="2">
        <f t="shared" si="82"/>
        <v>698.67168079681846</v>
      </c>
      <c r="BO28" s="7">
        <f t="shared" ref="BO28" si="99">BL28/BL$28</f>
        <v>1</v>
      </c>
      <c r="BQ28" s="12" t="s">
        <v>10</v>
      </c>
      <c r="BR28" s="2">
        <f>SUM(BR23:BR27)</f>
        <v>413</v>
      </c>
      <c r="BS28" s="1">
        <f>SUM(BS23:BS27)</f>
        <v>1.7575412699999999</v>
      </c>
      <c r="BT28" s="2">
        <f>BR28/BS28</f>
        <v>234.98736959957705</v>
      </c>
      <c r="BU28" s="7">
        <f>BR28/BR$28</f>
        <v>1</v>
      </c>
    </row>
    <row r="29" spans="2:73" ht="45" x14ac:dyDescent="0.25">
      <c r="H29" s="6"/>
      <c r="J29" s="2" t="s">
        <v>12</v>
      </c>
      <c r="N29" s="6"/>
      <c r="T29" s="6"/>
      <c r="Z29" s="6"/>
      <c r="AF29" s="6"/>
      <c r="AL29" s="6"/>
      <c r="AR29" s="6"/>
      <c r="BF29" s="2"/>
      <c r="BG29" s="1"/>
      <c r="BH29" s="2"/>
      <c r="BL29" s="2"/>
      <c r="BM29" s="1"/>
      <c r="BN29" s="2"/>
      <c r="BR29" s="2"/>
      <c r="BS29" s="1"/>
      <c r="BT29" s="2"/>
    </row>
    <row r="30" spans="2:73" x14ac:dyDescent="0.25">
      <c r="C30" s="12" t="s">
        <v>3</v>
      </c>
      <c r="D30" s="3" t="s">
        <v>0</v>
      </c>
      <c r="F30" s="2" t="s">
        <v>1</v>
      </c>
      <c r="G30" s="1" t="s">
        <v>2</v>
      </c>
      <c r="H30" s="6"/>
      <c r="I30" s="12" t="s">
        <v>3</v>
      </c>
      <c r="J30" s="3" t="s">
        <v>0</v>
      </c>
      <c r="L30" s="2" t="s">
        <v>1</v>
      </c>
      <c r="M30" s="1" t="s">
        <v>2</v>
      </c>
      <c r="N30" s="6"/>
      <c r="O30" s="12" t="s">
        <v>3</v>
      </c>
      <c r="P30" s="2" t="s">
        <v>18</v>
      </c>
      <c r="Q30" s="1" t="s">
        <v>19</v>
      </c>
      <c r="R30" s="2" t="s">
        <v>1</v>
      </c>
      <c r="S30" s="1" t="s">
        <v>16</v>
      </c>
      <c r="T30" s="6"/>
      <c r="U30" s="12" t="s">
        <v>3</v>
      </c>
      <c r="V30" s="2" t="s">
        <v>18</v>
      </c>
      <c r="W30" s="1" t="s">
        <v>19</v>
      </c>
      <c r="X30" s="2" t="s">
        <v>1</v>
      </c>
      <c r="Y30" s="1" t="s">
        <v>16</v>
      </c>
      <c r="Z30" s="6"/>
      <c r="AA30" s="12" t="s">
        <v>3</v>
      </c>
      <c r="AB30" s="2" t="s">
        <v>18</v>
      </c>
      <c r="AC30" s="1" t="s">
        <v>19</v>
      </c>
      <c r="AD30" s="2" t="s">
        <v>1</v>
      </c>
      <c r="AE30" s="1" t="s">
        <v>16</v>
      </c>
      <c r="AF30" s="6"/>
      <c r="AG30" s="12" t="s">
        <v>3</v>
      </c>
      <c r="AH30" s="2" t="s">
        <v>18</v>
      </c>
      <c r="AI30" s="1" t="s">
        <v>19</v>
      </c>
      <c r="AJ30" s="2" t="s">
        <v>1</v>
      </c>
      <c r="AK30" s="1" t="s">
        <v>16</v>
      </c>
      <c r="AL30" s="6"/>
      <c r="AM30" s="12" t="s">
        <v>3</v>
      </c>
      <c r="AN30" s="2" t="s">
        <v>18</v>
      </c>
      <c r="AO30" s="1" t="s">
        <v>19</v>
      </c>
      <c r="AP30" s="2" t="s">
        <v>1</v>
      </c>
      <c r="AQ30" s="1" t="s">
        <v>16</v>
      </c>
      <c r="AR30" s="6"/>
      <c r="AS30" s="12" t="s">
        <v>3</v>
      </c>
      <c r="AT30" s="2" t="s">
        <v>18</v>
      </c>
      <c r="AU30" s="1" t="s">
        <v>19</v>
      </c>
      <c r="AV30" s="2" t="s">
        <v>1</v>
      </c>
      <c r="AW30" s="1" t="s">
        <v>16</v>
      </c>
      <c r="AX30" s="1"/>
      <c r="AY30" s="12" t="s">
        <v>3</v>
      </c>
      <c r="AZ30" s="1" t="s">
        <v>19</v>
      </c>
      <c r="BA30" s="2" t="s">
        <v>1</v>
      </c>
      <c r="BB30" s="2" t="s">
        <v>16</v>
      </c>
      <c r="BC30" s="1" t="s">
        <v>16</v>
      </c>
      <c r="BD30" s="1"/>
      <c r="BE30" s="12" t="s">
        <v>3</v>
      </c>
      <c r="BF30" s="2" t="s">
        <v>18</v>
      </c>
      <c r="BG30" s="1" t="s">
        <v>19</v>
      </c>
      <c r="BH30" s="2" t="s">
        <v>1</v>
      </c>
      <c r="BI30" s="1" t="s">
        <v>16</v>
      </c>
      <c r="BJ30" s="1"/>
      <c r="BK30" s="12" t="s">
        <v>3</v>
      </c>
      <c r="BL30" s="2" t="s">
        <v>18</v>
      </c>
      <c r="BM30" s="1" t="s">
        <v>19</v>
      </c>
      <c r="BN30" s="2" t="s">
        <v>1</v>
      </c>
      <c r="BO30" s="1" t="s">
        <v>16</v>
      </c>
      <c r="BQ30" s="12" t="s">
        <v>3</v>
      </c>
      <c r="BR30" s="2" t="s">
        <v>18</v>
      </c>
      <c r="BS30" s="1" t="s">
        <v>19</v>
      </c>
      <c r="BT30" s="2" t="s">
        <v>1</v>
      </c>
      <c r="BU30" s="1" t="s">
        <v>16</v>
      </c>
    </row>
    <row r="31" spans="2:73" ht="30" x14ac:dyDescent="0.25">
      <c r="C31" s="12" t="s">
        <v>24</v>
      </c>
      <c r="D31" s="3" t="s">
        <v>14</v>
      </c>
      <c r="E31" s="1" t="s">
        <v>15</v>
      </c>
      <c r="F31" s="2" t="s">
        <v>14</v>
      </c>
      <c r="G31" s="1" t="s">
        <v>14</v>
      </c>
      <c r="H31" s="6"/>
      <c r="I31" s="12" t="s">
        <v>28</v>
      </c>
      <c r="J31" s="3" t="s">
        <v>14</v>
      </c>
      <c r="K31" s="1" t="s">
        <v>15</v>
      </c>
      <c r="L31" s="2" t="s">
        <v>14</v>
      </c>
      <c r="M31" s="1" t="s">
        <v>14</v>
      </c>
      <c r="N31" s="6"/>
      <c r="O31" s="12" t="s">
        <v>33</v>
      </c>
      <c r="P31" s="2" t="s">
        <v>14</v>
      </c>
      <c r="Q31" s="1" t="s">
        <v>15</v>
      </c>
      <c r="R31" s="2" t="s">
        <v>14</v>
      </c>
      <c r="S31" s="1" t="s">
        <v>14</v>
      </c>
      <c r="T31" s="6"/>
      <c r="U31" s="12" t="s">
        <v>37</v>
      </c>
      <c r="V31" s="2" t="s">
        <v>14</v>
      </c>
      <c r="W31" s="1" t="s">
        <v>15</v>
      </c>
      <c r="X31" s="2" t="s">
        <v>14</v>
      </c>
      <c r="Y31" s="1" t="s">
        <v>14</v>
      </c>
      <c r="Z31" s="6"/>
      <c r="AA31" s="12" t="s">
        <v>41</v>
      </c>
      <c r="AB31" s="2" t="s">
        <v>14</v>
      </c>
      <c r="AC31" s="1" t="s">
        <v>15</v>
      </c>
      <c r="AD31" s="2" t="s">
        <v>14</v>
      </c>
      <c r="AE31" s="1" t="s">
        <v>14</v>
      </c>
      <c r="AF31" s="6"/>
      <c r="AG31" s="12" t="s">
        <v>47</v>
      </c>
      <c r="AH31" s="2" t="s">
        <v>14</v>
      </c>
      <c r="AI31" s="1" t="s">
        <v>15</v>
      </c>
      <c r="AJ31" s="2" t="s">
        <v>14</v>
      </c>
      <c r="AK31" s="1" t="s">
        <v>14</v>
      </c>
      <c r="AL31" s="6"/>
      <c r="AM31" s="12" t="s">
        <v>51</v>
      </c>
      <c r="AN31" s="2" t="s">
        <v>14</v>
      </c>
      <c r="AO31" s="1" t="s">
        <v>15</v>
      </c>
      <c r="AP31" s="2" t="s">
        <v>14</v>
      </c>
      <c r="AQ31" s="1" t="s">
        <v>14</v>
      </c>
      <c r="AR31" s="6"/>
      <c r="AS31" s="12" t="s">
        <v>58</v>
      </c>
      <c r="AT31" s="2" t="s">
        <v>14</v>
      </c>
      <c r="AU31" s="1" t="s">
        <v>15</v>
      </c>
      <c r="AV31" s="2" t="s">
        <v>14</v>
      </c>
      <c r="AW31" s="1" t="s">
        <v>14</v>
      </c>
      <c r="AX31" s="1"/>
      <c r="AY31" s="12" t="s">
        <v>63</v>
      </c>
      <c r="AZ31" s="1" t="s">
        <v>15</v>
      </c>
      <c r="BA31" s="2" t="s">
        <v>14</v>
      </c>
      <c r="BB31" s="2" t="s">
        <v>14</v>
      </c>
      <c r="BC31" s="1" t="s">
        <v>60</v>
      </c>
      <c r="BD31" s="1"/>
      <c r="BE31" s="12" t="s">
        <v>69</v>
      </c>
      <c r="BF31" s="2" t="s">
        <v>14</v>
      </c>
      <c r="BG31" s="1" t="s">
        <v>15</v>
      </c>
      <c r="BH31" s="2" t="s">
        <v>14</v>
      </c>
      <c r="BI31" s="2" t="s">
        <v>14</v>
      </c>
      <c r="BJ31" s="1"/>
      <c r="BK31" s="12" t="s">
        <v>73</v>
      </c>
      <c r="BL31" s="2" t="s">
        <v>14</v>
      </c>
      <c r="BM31" s="1" t="s">
        <v>15</v>
      </c>
      <c r="BN31" s="2" t="s">
        <v>14</v>
      </c>
      <c r="BO31" s="2" t="s">
        <v>14</v>
      </c>
      <c r="BQ31" s="12" t="s">
        <v>79</v>
      </c>
      <c r="BR31" s="2" t="s">
        <v>14</v>
      </c>
      <c r="BS31" s="1" t="s">
        <v>15</v>
      </c>
      <c r="BT31" s="2" t="s">
        <v>14</v>
      </c>
      <c r="BU31" s="2" t="s">
        <v>14</v>
      </c>
    </row>
    <row r="32" spans="2:73" x14ac:dyDescent="0.25">
      <c r="B32" s="12" t="s">
        <v>4</v>
      </c>
      <c r="C32" s="12" t="s">
        <v>5</v>
      </c>
      <c r="D32" s="3">
        <v>3</v>
      </c>
      <c r="E32" s="1">
        <v>0.18263871800000001</v>
      </c>
      <c r="F32" s="2">
        <f>D32/E32</f>
        <v>16.42587088242702</v>
      </c>
      <c r="G32" s="7">
        <f>D32/D$37</f>
        <v>9.2592592592592587E-3</v>
      </c>
      <c r="H32" s="6"/>
      <c r="I32" s="12" t="s">
        <v>5</v>
      </c>
      <c r="J32" s="4">
        <v>1</v>
      </c>
      <c r="K32" s="1">
        <v>0.17612482600000001</v>
      </c>
      <c r="L32" s="2">
        <f>J32/K32</f>
        <v>5.677791272878248</v>
      </c>
      <c r="M32" s="7">
        <f>J32/J$37</f>
        <v>3.3783783783783786E-3</v>
      </c>
      <c r="N32" s="6"/>
      <c r="O32" s="12" t="s">
        <v>5</v>
      </c>
      <c r="P32" s="3">
        <v>2</v>
      </c>
      <c r="Q32" s="1">
        <v>0.20904025700000001</v>
      </c>
      <c r="R32" s="2">
        <f>P32/Q32</f>
        <v>9.5675351183671768</v>
      </c>
      <c r="S32" s="7">
        <f>P32/P$37</f>
        <v>3.246753246753247E-3</v>
      </c>
      <c r="T32" s="6"/>
      <c r="U32" s="12" t="s">
        <v>5</v>
      </c>
      <c r="V32" s="3">
        <v>2</v>
      </c>
      <c r="W32" s="1">
        <v>0.157749372</v>
      </c>
      <c r="X32" s="2">
        <f>V32/W32</f>
        <v>12.678338903307964</v>
      </c>
      <c r="Y32" s="7">
        <f>V32/V$37</f>
        <v>3.3898305084745762E-3</v>
      </c>
      <c r="Z32" s="6"/>
      <c r="AA32" s="12" t="s">
        <v>5</v>
      </c>
      <c r="AB32" s="3">
        <v>1</v>
      </c>
      <c r="AC32" s="1">
        <v>0.17201211499999999</v>
      </c>
      <c r="AD32" s="2">
        <f>AB32/AC32</f>
        <v>5.8135440053161371</v>
      </c>
      <c r="AE32" s="7">
        <f>AB32/AB$37</f>
        <v>1.4204545454545455E-3</v>
      </c>
      <c r="AF32" s="6"/>
      <c r="AG32" s="12" t="s">
        <v>5</v>
      </c>
      <c r="AH32" s="3">
        <v>0</v>
      </c>
      <c r="AI32" s="1">
        <v>0.16142446299999999</v>
      </c>
      <c r="AJ32" s="2">
        <f>AH32/AI32</f>
        <v>0</v>
      </c>
      <c r="AK32" s="7">
        <f>AH32/AH$37</f>
        <v>0</v>
      </c>
      <c r="AL32" s="6"/>
      <c r="AM32" s="12" t="s">
        <v>5</v>
      </c>
      <c r="AN32" s="3">
        <v>1</v>
      </c>
      <c r="AO32" s="1">
        <v>0.15979083499999999</v>
      </c>
      <c r="AP32" s="2">
        <f>AN32/AO32</f>
        <v>6.258181202945714</v>
      </c>
      <c r="AQ32" s="7">
        <f>AN32/AN$37</f>
        <v>1.5552099533437014E-3</v>
      </c>
      <c r="AR32" s="6"/>
      <c r="AS32" s="12" t="s">
        <v>5</v>
      </c>
      <c r="AT32" s="3">
        <v>2</v>
      </c>
      <c r="AU32" s="1">
        <v>0.17387028099999999</v>
      </c>
      <c r="AV32" s="2">
        <f>AT32/AU32</f>
        <v>11.502828364325241</v>
      </c>
      <c r="AW32" s="7">
        <f>AT32/AT$37</f>
        <v>4.5662100456621002E-3</v>
      </c>
      <c r="AX32" s="7"/>
      <c r="AY32" s="14" t="s">
        <v>5</v>
      </c>
      <c r="AZ32" s="8">
        <v>3</v>
      </c>
      <c r="BA32" s="9">
        <v>0.17201211499999999</v>
      </c>
      <c r="BB32" s="2">
        <f>AZ32/BA32</f>
        <v>17.440632015948413</v>
      </c>
      <c r="BC32" s="7">
        <f>AZ32/AZ$37</f>
        <v>9.8684210526315784E-3</v>
      </c>
      <c r="BD32" s="7"/>
      <c r="BE32" s="14" t="s">
        <v>5</v>
      </c>
      <c r="BF32" s="8">
        <v>1</v>
      </c>
      <c r="BG32" s="9">
        <v>0.15573983699999999</v>
      </c>
      <c r="BH32" s="2">
        <f>BF32/BG32</f>
        <v>6.4209647272200501</v>
      </c>
      <c r="BI32" s="7">
        <f>BF32/BF$37</f>
        <v>1.4641288433382138E-3</v>
      </c>
      <c r="BJ32" s="7"/>
      <c r="BK32" s="14" t="s">
        <v>5</v>
      </c>
      <c r="BL32" s="8">
        <v>4</v>
      </c>
      <c r="BM32" s="9">
        <v>0.10369213499999999</v>
      </c>
      <c r="BN32" s="2">
        <f>BL32/BM32</f>
        <v>38.575731900977836</v>
      </c>
      <c r="BO32" s="7">
        <f>BL32/BL$37</f>
        <v>5.6100981767180924E-3</v>
      </c>
      <c r="BQ32" s="14" t="s">
        <v>5</v>
      </c>
      <c r="BR32" s="8">
        <v>2</v>
      </c>
      <c r="BS32" s="9">
        <v>0.17563409499999999</v>
      </c>
      <c r="BT32" s="2">
        <f>BR32/BS32</f>
        <v>11.387310647172464</v>
      </c>
      <c r="BU32" s="7">
        <f>BR32/BR$37</f>
        <v>6.9444444444444441E-3</v>
      </c>
    </row>
    <row r="33" spans="2:73" x14ac:dyDescent="0.25">
      <c r="C33" s="12" t="s">
        <v>6</v>
      </c>
      <c r="D33" s="3">
        <v>62</v>
      </c>
      <c r="E33" s="1">
        <v>0.43493919199999997</v>
      </c>
      <c r="F33" s="2">
        <f t="shared" ref="F33:F35" si="100">D33/E33</f>
        <v>142.54866229668261</v>
      </c>
      <c r="G33" s="7">
        <f t="shared" ref="G33:G37" si="101">D33/D$37</f>
        <v>0.19135802469135801</v>
      </c>
      <c r="H33" s="6"/>
      <c r="I33" s="12" t="s">
        <v>6</v>
      </c>
      <c r="J33" s="4">
        <v>60</v>
      </c>
      <c r="K33" s="1">
        <v>0.404940462</v>
      </c>
      <c r="L33" s="2">
        <f t="shared" ref="L33" si="102">J33/K33</f>
        <v>148.16993022544634</v>
      </c>
      <c r="M33" s="7">
        <f t="shared" ref="M33:M37" si="103">J33/J$37</f>
        <v>0.20270270270270271</v>
      </c>
      <c r="N33" s="6"/>
      <c r="O33" s="12" t="s">
        <v>6</v>
      </c>
      <c r="P33" s="3">
        <v>137</v>
      </c>
      <c r="Q33" s="1">
        <v>0.45403179199999999</v>
      </c>
      <c r="R33" s="2">
        <f t="shared" ref="R33" si="104">P33/Q33</f>
        <v>301.74098469298377</v>
      </c>
      <c r="S33" s="7">
        <f t="shared" ref="S33:S35" si="105">P33/P$37</f>
        <v>0.22240259740259741</v>
      </c>
      <c r="T33" s="6"/>
      <c r="U33" s="12" t="s">
        <v>6</v>
      </c>
      <c r="V33" s="3">
        <v>108</v>
      </c>
      <c r="W33" s="1">
        <v>0.51243457299999995</v>
      </c>
      <c r="X33" s="2">
        <f t="shared" ref="X33" si="106">V33/W33</f>
        <v>210.75861327568936</v>
      </c>
      <c r="Y33" s="7">
        <f t="shared" ref="Y33:Y35" si="107">V33/V$37</f>
        <v>0.18305084745762712</v>
      </c>
      <c r="Z33" s="6"/>
      <c r="AA33" s="12" t="s">
        <v>6</v>
      </c>
      <c r="AB33" s="3">
        <v>100</v>
      </c>
      <c r="AC33" s="1">
        <v>0.43909772600000002</v>
      </c>
      <c r="AD33" s="2">
        <f t="shared" ref="AD33" si="108">AB33/AC33</f>
        <v>227.73973555034988</v>
      </c>
      <c r="AE33" s="7">
        <f>AB33/AB$37</f>
        <v>0.14204545454545456</v>
      </c>
      <c r="AF33" s="6"/>
      <c r="AG33" s="12" t="s">
        <v>6</v>
      </c>
      <c r="AH33" s="3">
        <v>76</v>
      </c>
      <c r="AI33" s="1">
        <v>0.46945159200000003</v>
      </c>
      <c r="AJ33" s="2">
        <f t="shared" ref="AJ33" si="109">AH33/AI33</f>
        <v>161.89102624238197</v>
      </c>
      <c r="AK33" s="7">
        <f>AH33/AH$37</f>
        <v>0.22619047619047619</v>
      </c>
      <c r="AL33" s="6"/>
      <c r="AM33" s="12" t="s">
        <v>6</v>
      </c>
      <c r="AN33" s="3">
        <v>158</v>
      </c>
      <c r="AO33" s="1">
        <v>0.47559660100000001</v>
      </c>
      <c r="AP33" s="2">
        <f t="shared" ref="AP33" si="110">AN33/AO33</f>
        <v>332.21431706573532</v>
      </c>
      <c r="AQ33" s="7">
        <f>AN33/AN$37</f>
        <v>0.24572317262830481</v>
      </c>
      <c r="AR33" s="6"/>
      <c r="AS33" s="12" t="s">
        <v>6</v>
      </c>
      <c r="AT33" s="3">
        <v>103</v>
      </c>
      <c r="AU33" s="1">
        <v>0.41745501600000001</v>
      </c>
      <c r="AV33" s="2">
        <f t="shared" ref="AV33" si="111">AT33/AU33</f>
        <v>246.7331713652232</v>
      </c>
      <c r="AW33" s="7">
        <f>AT33/AT$37</f>
        <v>0.23515981735159816</v>
      </c>
      <c r="AX33" s="7"/>
      <c r="AY33" s="14" t="s">
        <v>6</v>
      </c>
      <c r="AZ33" s="8">
        <v>49</v>
      </c>
      <c r="BA33" s="9">
        <v>0.43909772600000002</v>
      </c>
      <c r="BB33" s="2">
        <f t="shared" ref="BB33:BB37" si="112">AZ33/BA33</f>
        <v>111.59247041967144</v>
      </c>
      <c r="BC33" s="7">
        <f t="shared" ref="BC33:BC37" si="113">AZ33/AZ$37</f>
        <v>0.16118421052631579</v>
      </c>
      <c r="BD33" s="7"/>
      <c r="BE33" s="14" t="s">
        <v>6</v>
      </c>
      <c r="BF33" s="8">
        <v>77</v>
      </c>
      <c r="BG33" s="9">
        <v>0.27900843800000003</v>
      </c>
      <c r="BH33" s="2">
        <f t="shared" ref="BH33:BH37" si="114">BF33/BG33</f>
        <v>275.97731649965363</v>
      </c>
      <c r="BI33" s="7">
        <f t="shared" ref="BI33:BI37" si="115">BF33/BF$37</f>
        <v>0.11273792093704246</v>
      </c>
      <c r="BJ33" s="7"/>
      <c r="BK33" s="14" t="s">
        <v>6</v>
      </c>
      <c r="BL33" s="8">
        <v>61</v>
      </c>
      <c r="BM33" s="9">
        <v>0.237397001</v>
      </c>
      <c r="BN33" s="2">
        <f t="shared" ref="BN33:BN37" si="116">BL33/BM33</f>
        <v>256.95354087476449</v>
      </c>
      <c r="BO33" s="7">
        <f t="shared" ref="BO33:BO35" si="117">BL33/BL$37</f>
        <v>8.5553997194950909E-2</v>
      </c>
      <c r="BQ33" s="14" t="s">
        <v>6</v>
      </c>
      <c r="BR33" s="8">
        <v>41</v>
      </c>
      <c r="BS33" s="9">
        <v>0.26587460299999999</v>
      </c>
      <c r="BT33" s="2">
        <f t="shared" ref="BT33:BT37" si="118">BR33/BS33</f>
        <v>154.2080346801684</v>
      </c>
      <c r="BU33" s="7">
        <f t="shared" ref="BU33:BU35" si="119">BR33/BR$37</f>
        <v>0.1423611111111111</v>
      </c>
    </row>
    <row r="34" spans="2:73" x14ac:dyDescent="0.25">
      <c r="C34" s="12" t="s">
        <v>7</v>
      </c>
      <c r="D34" s="3">
        <v>47</v>
      </c>
      <c r="E34" s="1">
        <v>0.20444868499999999</v>
      </c>
      <c r="F34" s="2">
        <f>D34/E34</f>
        <v>229.88653607627754</v>
      </c>
      <c r="G34" s="7">
        <f t="shared" si="101"/>
        <v>0.14506172839506173</v>
      </c>
      <c r="H34" s="6"/>
      <c r="I34" s="12" t="s">
        <v>7</v>
      </c>
      <c r="J34" s="4">
        <v>39</v>
      </c>
      <c r="K34" s="1">
        <v>0.18730360800000001</v>
      </c>
      <c r="L34" s="2">
        <f>J34/K34</f>
        <v>208.21809262745219</v>
      </c>
      <c r="M34" s="7">
        <f t="shared" si="103"/>
        <v>0.13175675675675674</v>
      </c>
      <c r="N34" s="6"/>
      <c r="O34" s="12" t="s">
        <v>7</v>
      </c>
      <c r="P34" s="3">
        <v>95</v>
      </c>
      <c r="Q34" s="1">
        <v>0.16369046299999998</v>
      </c>
      <c r="R34" s="2">
        <f>P34/Q34</f>
        <v>580.36368313039725</v>
      </c>
      <c r="S34" s="7">
        <f t="shared" si="105"/>
        <v>0.15422077922077923</v>
      </c>
      <c r="T34" s="6"/>
      <c r="U34" s="12" t="s">
        <v>7</v>
      </c>
      <c r="V34" s="3">
        <v>70</v>
      </c>
      <c r="W34" s="1">
        <v>0.16753739400000001</v>
      </c>
      <c r="X34" s="2">
        <f>V34/W34</f>
        <v>417.8171710131769</v>
      </c>
      <c r="Y34" s="7">
        <f t="shared" si="107"/>
        <v>0.11864406779661017</v>
      </c>
      <c r="Z34" s="6"/>
      <c r="AA34" s="12" t="s">
        <v>7</v>
      </c>
      <c r="AB34" s="3">
        <v>110</v>
      </c>
      <c r="AC34" s="1">
        <v>0.17205793900000002</v>
      </c>
      <c r="AD34" s="2">
        <f>AB34/AC34</f>
        <v>639.3195259650297</v>
      </c>
      <c r="AE34" s="7">
        <f t="shared" ref="AE34:AE35" si="120">AB34/AB$37</f>
        <v>0.15625</v>
      </c>
      <c r="AF34" s="6"/>
      <c r="AG34" s="12" t="s">
        <v>7</v>
      </c>
      <c r="AH34" s="3">
        <v>41</v>
      </c>
      <c r="AI34" s="1">
        <v>0.19165689499999999</v>
      </c>
      <c r="AJ34" s="2">
        <f>AH34/AI34</f>
        <v>213.92394987928819</v>
      </c>
      <c r="AK34" s="7">
        <f t="shared" ref="AK34" si="121">AH34/AH$37</f>
        <v>0.12202380952380952</v>
      </c>
      <c r="AL34" s="6"/>
      <c r="AM34" s="12" t="s">
        <v>7</v>
      </c>
      <c r="AN34" s="3">
        <v>95</v>
      </c>
      <c r="AO34" s="1">
        <v>0.15562542600000001</v>
      </c>
      <c r="AP34" s="2">
        <f>AN34/AO34</f>
        <v>610.44009608044382</v>
      </c>
      <c r="AQ34" s="7">
        <f t="shared" ref="AQ34" si="122">AN34/AN$37</f>
        <v>0.14774494556765164</v>
      </c>
      <c r="AR34" s="6"/>
      <c r="AS34" s="12" t="s">
        <v>7</v>
      </c>
      <c r="AT34" s="3">
        <v>47</v>
      </c>
      <c r="AU34" s="1">
        <v>0.157632521</v>
      </c>
      <c r="AV34" s="2">
        <f>AT34/AU34</f>
        <v>298.16182410734905</v>
      </c>
      <c r="AW34" s="7">
        <f t="shared" ref="AW34:AW35" si="123">AT34/AT$37</f>
        <v>0.10730593607305935</v>
      </c>
      <c r="AX34" s="7"/>
      <c r="AY34" s="14" t="s">
        <v>7</v>
      </c>
      <c r="AZ34" s="8">
        <v>64</v>
      </c>
      <c r="BA34" s="9">
        <v>0.17205793900000002</v>
      </c>
      <c r="BB34" s="2">
        <f t="shared" si="112"/>
        <v>371.96772419783542</v>
      </c>
      <c r="BC34" s="7">
        <f t="shared" si="113"/>
        <v>0.21052631578947367</v>
      </c>
      <c r="BD34" s="7"/>
      <c r="BE34" s="14" t="s">
        <v>7</v>
      </c>
      <c r="BF34" s="8">
        <v>134</v>
      </c>
      <c r="BG34" s="9">
        <v>0.22008954500000003</v>
      </c>
      <c r="BH34" s="2">
        <f t="shared" si="114"/>
        <v>608.8430961134477</v>
      </c>
      <c r="BI34" s="7">
        <f t="shared" si="115"/>
        <v>0.19619326500732065</v>
      </c>
      <c r="BJ34" s="7"/>
      <c r="BK34" s="14" t="s">
        <v>7</v>
      </c>
      <c r="BL34" s="8">
        <v>171</v>
      </c>
      <c r="BM34" s="9">
        <v>0.223525049</v>
      </c>
      <c r="BN34" s="2">
        <f t="shared" si="116"/>
        <v>765.01493127958111</v>
      </c>
      <c r="BO34" s="7">
        <f t="shared" si="117"/>
        <v>0.23983169705469845</v>
      </c>
      <c r="BQ34" s="14" t="s">
        <v>7</v>
      </c>
      <c r="BR34" s="8">
        <v>61</v>
      </c>
      <c r="BS34" s="9">
        <v>0.24835817499999999</v>
      </c>
      <c r="BT34" s="2">
        <f t="shared" si="118"/>
        <v>245.61301434913509</v>
      </c>
      <c r="BU34" s="7">
        <f t="shared" si="119"/>
        <v>0.21180555555555555</v>
      </c>
    </row>
    <row r="35" spans="2:73" x14ac:dyDescent="0.25">
      <c r="C35" s="12" t="s">
        <v>8</v>
      </c>
      <c r="D35" s="3">
        <v>120</v>
      </c>
      <c r="E35" s="1">
        <v>0.34452371300000001</v>
      </c>
      <c r="F35" s="2">
        <f t="shared" si="100"/>
        <v>348.30693932524753</v>
      </c>
      <c r="G35" s="7">
        <f t="shared" si="101"/>
        <v>0.37037037037037035</v>
      </c>
      <c r="H35" s="6"/>
      <c r="I35" s="12" t="s">
        <v>8</v>
      </c>
      <c r="J35" s="4">
        <v>91</v>
      </c>
      <c r="K35" s="1">
        <v>0.32617804499999997</v>
      </c>
      <c r="L35" s="2">
        <f t="shared" ref="L35" si="124">J35/K35</f>
        <v>278.98873451154572</v>
      </c>
      <c r="M35" s="7">
        <f t="shared" si="103"/>
        <v>0.30743243243243246</v>
      </c>
      <c r="N35" s="6"/>
      <c r="O35" s="12" t="s">
        <v>8</v>
      </c>
      <c r="P35" s="3">
        <v>253</v>
      </c>
      <c r="Q35" s="1">
        <v>0.34343768199999997</v>
      </c>
      <c r="R35" s="2">
        <f t="shared" ref="R35" si="125">P35/Q35</f>
        <v>736.6693093392123</v>
      </c>
      <c r="S35" s="7">
        <f t="shared" si="105"/>
        <v>0.4107142857142857</v>
      </c>
      <c r="T35" s="6"/>
      <c r="U35" s="12" t="s">
        <v>8</v>
      </c>
      <c r="V35" s="3">
        <v>293</v>
      </c>
      <c r="W35" s="1">
        <v>0.38901659599999999</v>
      </c>
      <c r="X35" s="2">
        <f t="shared" ref="X35" si="126">V35/W35</f>
        <v>753.1812344581823</v>
      </c>
      <c r="Y35" s="7">
        <f t="shared" si="107"/>
        <v>0.49661016949152542</v>
      </c>
      <c r="Z35" s="6"/>
      <c r="AA35" s="12" t="s">
        <v>8</v>
      </c>
      <c r="AB35" s="3">
        <v>310</v>
      </c>
      <c r="AC35" s="1">
        <v>0.35483871100000003</v>
      </c>
      <c r="AD35" s="2">
        <f t="shared" ref="AD35" si="127">AB35/AC35</f>
        <v>873.63636038008258</v>
      </c>
      <c r="AE35" s="7">
        <f t="shared" si="120"/>
        <v>0.44034090909090912</v>
      </c>
      <c r="AF35" s="6"/>
      <c r="AG35" s="12" t="s">
        <v>8</v>
      </c>
      <c r="AH35" s="3">
        <v>110</v>
      </c>
      <c r="AI35" s="1">
        <v>0.33173879599999995</v>
      </c>
      <c r="AJ35" s="2">
        <f t="shared" ref="AJ35" si="128">AH35/AI35</f>
        <v>331.58617962790225</v>
      </c>
      <c r="AK35" s="7">
        <f>AH35/AH$37</f>
        <v>0.32738095238095238</v>
      </c>
      <c r="AL35" s="6"/>
      <c r="AM35" s="12" t="s">
        <v>8</v>
      </c>
      <c r="AN35" s="3">
        <v>240</v>
      </c>
      <c r="AO35" s="1">
        <v>0.351225483</v>
      </c>
      <c r="AP35" s="2">
        <f t="shared" ref="AP35" si="129">AN35/AO35</f>
        <v>683.32171672179038</v>
      </c>
      <c r="AQ35" s="7">
        <f>AN35/AN$37</f>
        <v>0.37325038880248834</v>
      </c>
      <c r="AR35" s="6"/>
      <c r="AS35" s="12" t="s">
        <v>8</v>
      </c>
      <c r="AT35" s="3">
        <v>148</v>
      </c>
      <c r="AU35" s="1">
        <v>0.28904221600000002</v>
      </c>
      <c r="AV35" s="2">
        <f t="shared" ref="AV35" si="130">AT35/AU35</f>
        <v>512.03593041924364</v>
      </c>
      <c r="AW35" s="7">
        <f t="shared" si="123"/>
        <v>0.33789954337899542</v>
      </c>
      <c r="AX35" s="7"/>
      <c r="AY35" s="14" t="s">
        <v>8</v>
      </c>
      <c r="AZ35" s="8">
        <v>84</v>
      </c>
      <c r="BA35" s="9">
        <v>0.35483871100000003</v>
      </c>
      <c r="BB35" s="2">
        <f t="shared" si="112"/>
        <v>236.72727184492561</v>
      </c>
      <c r="BC35" s="7">
        <f t="shared" si="113"/>
        <v>0.27631578947368424</v>
      </c>
      <c r="BD35" s="7"/>
      <c r="BE35" s="14" t="s">
        <v>8</v>
      </c>
      <c r="BF35" s="8">
        <v>288</v>
      </c>
      <c r="BG35" s="9">
        <v>0.26405827500000001</v>
      </c>
      <c r="BH35" s="2">
        <f t="shared" si="114"/>
        <v>1090.6683382673768</v>
      </c>
      <c r="BI35" s="7">
        <f t="shared" si="115"/>
        <v>0.42166910688140558</v>
      </c>
      <c r="BJ35" s="7"/>
      <c r="BK35" s="14" t="s">
        <v>8</v>
      </c>
      <c r="BL35" s="8">
        <v>350</v>
      </c>
      <c r="BM35" s="9">
        <v>0.29052049800000002</v>
      </c>
      <c r="BN35" s="2">
        <f t="shared" si="116"/>
        <v>1204.7342697312874</v>
      </c>
      <c r="BO35" s="7">
        <f t="shared" si="117"/>
        <v>0.49088359046283309</v>
      </c>
      <c r="BQ35" s="14" t="s">
        <v>8</v>
      </c>
      <c r="BR35" s="8">
        <v>121</v>
      </c>
      <c r="BS35" s="9">
        <v>0.32061032299999997</v>
      </c>
      <c r="BT35" s="2">
        <f t="shared" si="118"/>
        <v>377.40519041241231</v>
      </c>
      <c r="BU35" s="7">
        <f t="shared" si="119"/>
        <v>0.4201388888888889</v>
      </c>
    </row>
    <row r="36" spans="2:73" x14ac:dyDescent="0.25">
      <c r="C36" s="12" t="s">
        <v>9</v>
      </c>
      <c r="D36" s="3">
        <v>92</v>
      </c>
      <c r="E36" s="1">
        <v>0.30192794500000003</v>
      </c>
      <c r="F36" s="2">
        <f>D36/E36</f>
        <v>304.70846280889964</v>
      </c>
      <c r="G36" s="7">
        <f t="shared" si="101"/>
        <v>0.2839506172839506</v>
      </c>
      <c r="H36" s="6"/>
      <c r="I36" s="12" t="s">
        <v>9</v>
      </c>
      <c r="J36" s="4">
        <v>105</v>
      </c>
      <c r="K36" s="1">
        <v>0.34509193099999996</v>
      </c>
      <c r="L36" s="2">
        <f>J36/K36</f>
        <v>304.26674914053558</v>
      </c>
      <c r="M36" s="7">
        <f>J36/J$37</f>
        <v>0.35472972972972971</v>
      </c>
      <c r="N36" s="6"/>
      <c r="O36" s="12" t="s">
        <v>9</v>
      </c>
      <c r="P36" s="3">
        <v>129</v>
      </c>
      <c r="Q36" s="1">
        <v>0.32354086900000001</v>
      </c>
      <c r="R36" s="2">
        <f>P36/Q36</f>
        <v>398.71315298964595</v>
      </c>
      <c r="S36" s="7">
        <f>P36/P$37</f>
        <v>0.20941558441558442</v>
      </c>
      <c r="T36" s="6"/>
      <c r="U36" s="12" t="s">
        <v>9</v>
      </c>
      <c r="V36" s="3">
        <v>117</v>
      </c>
      <c r="W36" s="1">
        <v>0.35852984100000002</v>
      </c>
      <c r="X36" s="2">
        <f>V36/W36</f>
        <v>326.33266919614647</v>
      </c>
      <c r="Y36" s="7">
        <f>V36/V$37</f>
        <v>0.19830508474576272</v>
      </c>
      <c r="Z36" s="6"/>
      <c r="AA36" s="12" t="s">
        <v>9</v>
      </c>
      <c r="AB36" s="3">
        <v>183</v>
      </c>
      <c r="AC36" s="1">
        <v>0.39895583800000001</v>
      </c>
      <c r="AD36" s="2">
        <f>AB36/AC36</f>
        <v>458.69738594977019</v>
      </c>
      <c r="AE36" s="7">
        <f>AB36/AB$37</f>
        <v>0.25994318181818182</v>
      </c>
      <c r="AF36" s="6"/>
      <c r="AG36" s="12" t="s">
        <v>9</v>
      </c>
      <c r="AH36" s="3">
        <v>109</v>
      </c>
      <c r="AI36" s="1">
        <v>0.315061125</v>
      </c>
      <c r="AJ36" s="2">
        <f>AH36/AI36</f>
        <v>345.96461242243072</v>
      </c>
      <c r="AK36" s="7">
        <f>AH36/AH$37</f>
        <v>0.32440476190476192</v>
      </c>
      <c r="AL36" s="6"/>
      <c r="AM36" s="12" t="s">
        <v>9</v>
      </c>
      <c r="AN36" s="3">
        <v>149</v>
      </c>
      <c r="AO36" s="1">
        <v>0.35578268699999999</v>
      </c>
      <c r="AP36" s="2">
        <f>AN36/AO36</f>
        <v>418.79497076258804</v>
      </c>
      <c r="AQ36" s="7">
        <f>AN36/AN$37</f>
        <v>0.2317262830482115</v>
      </c>
      <c r="AR36" s="6"/>
      <c r="AS36" s="12" t="s">
        <v>9</v>
      </c>
      <c r="AT36" s="3">
        <v>138</v>
      </c>
      <c r="AU36" s="1">
        <v>0.34137101600000003</v>
      </c>
      <c r="AV36" s="2">
        <f>AT36/AU36</f>
        <v>404.25224618366542</v>
      </c>
      <c r="AW36" s="7">
        <f>AT36/AT$37</f>
        <v>0.31506849315068491</v>
      </c>
      <c r="AX36" s="7"/>
      <c r="AY36" s="14" t="s">
        <v>9</v>
      </c>
      <c r="AZ36" s="8">
        <v>104</v>
      </c>
      <c r="BA36" s="9">
        <v>0.39895583800000001</v>
      </c>
      <c r="BB36" s="2">
        <f t="shared" si="112"/>
        <v>260.68048163265627</v>
      </c>
      <c r="BC36" s="7">
        <f t="shared" si="113"/>
        <v>0.34210526315789475</v>
      </c>
      <c r="BD36" s="7"/>
      <c r="BE36" s="14" t="s">
        <v>9</v>
      </c>
      <c r="BF36" s="8">
        <v>183</v>
      </c>
      <c r="BG36" s="9">
        <v>0.29285798700000004</v>
      </c>
      <c r="BH36" s="2">
        <f t="shared" si="114"/>
        <v>624.8762476128062</v>
      </c>
      <c r="BI36" s="7">
        <f>BF36/BF$37</f>
        <v>0.2679355783308931</v>
      </c>
      <c r="BJ36" s="7"/>
      <c r="BK36" s="14" t="s">
        <v>9</v>
      </c>
      <c r="BL36" s="8">
        <v>127</v>
      </c>
      <c r="BM36" s="9">
        <v>0.23697365599999998</v>
      </c>
      <c r="BN36" s="2">
        <f t="shared" si="116"/>
        <v>535.92455019557121</v>
      </c>
      <c r="BO36" s="7">
        <f>BL36/BL$37</f>
        <v>0.17812061711079943</v>
      </c>
      <c r="BQ36" s="14" t="s">
        <v>9</v>
      </c>
      <c r="BR36" s="8">
        <v>63</v>
      </c>
      <c r="BS36" s="9">
        <v>0.31919325799999998</v>
      </c>
      <c r="BT36" s="2">
        <f t="shared" si="118"/>
        <v>197.37258986842386</v>
      </c>
      <c r="BU36" s="7">
        <f>BR36/BR$37</f>
        <v>0.21875</v>
      </c>
    </row>
    <row r="37" spans="2:73" x14ac:dyDescent="0.25">
      <c r="C37" s="12" t="s">
        <v>10</v>
      </c>
      <c r="D37" s="3">
        <f>SUM(D32:D36)</f>
        <v>324</v>
      </c>
      <c r="E37" s="3">
        <f>SUM(E32:E36)</f>
        <v>1.468478253</v>
      </c>
      <c r="F37" s="2">
        <f>D37/E37</f>
        <v>220.63656668942173</v>
      </c>
      <c r="G37" s="7">
        <f t="shared" si="101"/>
        <v>1</v>
      </c>
      <c r="H37" s="6"/>
      <c r="I37" s="12" t="s">
        <v>10</v>
      </c>
      <c r="J37" s="3">
        <f>SUM(J32:J36)</f>
        <v>296</v>
      </c>
      <c r="K37" s="1">
        <f>SUM(K32:K36)</f>
        <v>1.439638872</v>
      </c>
      <c r="L37" s="2">
        <f>J37/K37</f>
        <v>205.60711839406349</v>
      </c>
      <c r="M37" s="7">
        <f t="shared" si="103"/>
        <v>1</v>
      </c>
      <c r="N37" s="6"/>
      <c r="O37" s="12" t="s">
        <v>10</v>
      </c>
      <c r="P37" s="3">
        <f>SUM(P32:P36)</f>
        <v>616</v>
      </c>
      <c r="Q37" s="1">
        <f>SUM(Q32:Q36)</f>
        <v>1.4937410629999999</v>
      </c>
      <c r="R37" s="2">
        <f>P37/Q37</f>
        <v>412.38740452300203</v>
      </c>
      <c r="S37" s="7">
        <f t="shared" ref="S37" si="131">P37/P$37</f>
        <v>1</v>
      </c>
      <c r="T37" s="6"/>
      <c r="U37" s="12" t="s">
        <v>10</v>
      </c>
      <c r="V37" s="3">
        <f>SUM(V32:V36)</f>
        <v>590</v>
      </c>
      <c r="W37" s="1">
        <f>SUM(W32:W36)</f>
        <v>1.585267776</v>
      </c>
      <c r="X37" s="2">
        <f>V37/W37</f>
        <v>372.17687064119065</v>
      </c>
      <c r="Y37" s="7">
        <f t="shared" ref="Y37" si="132">V37/V$37</f>
        <v>1</v>
      </c>
      <c r="Z37" s="6"/>
      <c r="AA37" s="12" t="s">
        <v>10</v>
      </c>
      <c r="AB37" s="3">
        <f>SUM(AB32:AB36)</f>
        <v>704</v>
      </c>
      <c r="AC37" s="1">
        <f>SUM(AC32:AC36)</f>
        <v>1.5369623290000001</v>
      </c>
      <c r="AD37" s="2">
        <f>AB37/AC37</f>
        <v>458.04635983371583</v>
      </c>
      <c r="AE37" s="7">
        <f t="shared" ref="AE37" si="133">AB37/AB$37</f>
        <v>1</v>
      </c>
      <c r="AF37" s="6"/>
      <c r="AG37" s="12" t="s">
        <v>10</v>
      </c>
      <c r="AH37" s="3">
        <f>SUM(AH32:AH36)</f>
        <v>336</v>
      </c>
      <c r="AI37" s="1">
        <f>SUM(AI32:AI36)</f>
        <v>1.469332871</v>
      </c>
      <c r="AJ37" s="2">
        <f>AH37/AI37</f>
        <v>228.67520806998948</v>
      </c>
      <c r="AK37" s="7">
        <f>AH37/AH$37</f>
        <v>1</v>
      </c>
      <c r="AL37" s="6"/>
      <c r="AM37" s="12" t="s">
        <v>10</v>
      </c>
      <c r="AN37" s="2">
        <f>SUM(AN32:AN36)</f>
        <v>643</v>
      </c>
      <c r="AO37" s="1">
        <f>SUM(AO32:AO36)</f>
        <v>1.498021032</v>
      </c>
      <c r="AP37" s="2">
        <f>AN37/AO37</f>
        <v>429.23295886008628</v>
      </c>
      <c r="AQ37" s="7">
        <f>AN37/AN$37</f>
        <v>1</v>
      </c>
      <c r="AR37" s="6"/>
      <c r="AS37" s="12" t="s">
        <v>10</v>
      </c>
      <c r="AT37" s="2">
        <f>SUM(AT32:AT36)</f>
        <v>438</v>
      </c>
      <c r="AU37" s="1">
        <f>SUM(AU32:AU36)</f>
        <v>1.37937105</v>
      </c>
      <c r="AV37" s="2">
        <f>AT37/AU37</f>
        <v>317.53602484262666</v>
      </c>
      <c r="AW37" s="7">
        <f>AT37/AT$37</f>
        <v>1</v>
      </c>
      <c r="AX37" s="7"/>
      <c r="AY37" s="12" t="s">
        <v>10</v>
      </c>
      <c r="AZ37" s="2">
        <f>SUM(AZ32:AZ36)</f>
        <v>304</v>
      </c>
      <c r="BA37" s="1">
        <f>SUM(BA32:BA36)</f>
        <v>1.5369623290000001</v>
      </c>
      <c r="BB37" s="2">
        <f t="shared" si="112"/>
        <v>197.79274629183183</v>
      </c>
      <c r="BC37" s="7">
        <f t="shared" si="113"/>
        <v>1</v>
      </c>
      <c r="BD37" s="7"/>
      <c r="BE37" s="12" t="s">
        <v>10</v>
      </c>
      <c r="BF37" s="2">
        <f>SUM(BF32:BF36)</f>
        <v>683</v>
      </c>
      <c r="BG37" s="1">
        <f>SUM(BG32:BG36)</f>
        <v>1.2117540820000001</v>
      </c>
      <c r="BH37" s="2">
        <f t="shared" si="114"/>
        <v>563.6457183397381</v>
      </c>
      <c r="BI37" s="7">
        <f t="shared" si="115"/>
        <v>1</v>
      </c>
      <c r="BJ37" s="7"/>
      <c r="BK37" s="12" t="s">
        <v>10</v>
      </c>
      <c r="BL37" s="2">
        <f>SUM(BL32:BL36)</f>
        <v>713</v>
      </c>
      <c r="BM37" s="1">
        <f>SUM(BM32:BM36)</f>
        <v>1.0921083390000002</v>
      </c>
      <c r="BN37" s="2">
        <f t="shared" si="116"/>
        <v>652.86563112673014</v>
      </c>
      <c r="BO37" s="7">
        <f t="shared" ref="BO37" si="134">BL37/BL$37</f>
        <v>1</v>
      </c>
      <c r="BQ37" s="12" t="s">
        <v>10</v>
      </c>
      <c r="BR37" s="2">
        <f>SUM(BR32:BR36)</f>
        <v>288</v>
      </c>
      <c r="BS37" s="1">
        <f>SUM(BS32:BS36)</f>
        <v>1.3296704539999999</v>
      </c>
      <c r="BT37" s="2">
        <f t="shared" si="118"/>
        <v>216.59502106978456</v>
      </c>
      <c r="BU37" s="7">
        <f t="shared" ref="BU37" si="135">BR37/BR$37</f>
        <v>1</v>
      </c>
    </row>
    <row r="38" spans="2:73" x14ac:dyDescent="0.25">
      <c r="H38" s="6"/>
      <c r="J38" s="2"/>
      <c r="N38" s="6"/>
      <c r="T38" s="6"/>
      <c r="Z38" s="6"/>
      <c r="AF38" s="6"/>
      <c r="AL38" s="6"/>
      <c r="AR38" s="6"/>
      <c r="BF38" s="2"/>
      <c r="BG38" s="1"/>
      <c r="BH38" s="2"/>
      <c r="BL38" s="2"/>
      <c r="BM38" s="1"/>
      <c r="BN38" s="2"/>
      <c r="BR38" s="2"/>
      <c r="BS38" s="1"/>
      <c r="BT38" s="2"/>
    </row>
    <row r="39" spans="2:73" x14ac:dyDescent="0.25">
      <c r="C39" s="12" t="s">
        <v>3</v>
      </c>
      <c r="D39" s="3" t="s">
        <v>0</v>
      </c>
      <c r="F39" s="2" t="s">
        <v>1</v>
      </c>
      <c r="G39" s="1" t="s">
        <v>2</v>
      </c>
      <c r="H39" s="6"/>
      <c r="I39" s="12" t="s">
        <v>3</v>
      </c>
      <c r="J39" s="3" t="s">
        <v>0</v>
      </c>
      <c r="L39" s="2" t="s">
        <v>1</v>
      </c>
      <c r="M39" s="1" t="s">
        <v>2</v>
      </c>
      <c r="N39" s="6"/>
      <c r="O39" s="12" t="s">
        <v>3</v>
      </c>
      <c r="P39" s="2" t="s">
        <v>18</v>
      </c>
      <c r="Q39" s="1" t="s">
        <v>19</v>
      </c>
      <c r="R39" s="2" t="s">
        <v>1</v>
      </c>
      <c r="S39" s="1" t="s">
        <v>16</v>
      </c>
      <c r="T39" s="6"/>
      <c r="U39" s="12" t="s">
        <v>3</v>
      </c>
      <c r="V39" s="2" t="s">
        <v>18</v>
      </c>
      <c r="W39" s="1" t="s">
        <v>19</v>
      </c>
      <c r="X39" s="2" t="s">
        <v>1</v>
      </c>
      <c r="Y39" s="1" t="s">
        <v>16</v>
      </c>
      <c r="Z39" s="6"/>
      <c r="AA39" s="12" t="s">
        <v>3</v>
      </c>
      <c r="AB39" s="2" t="s">
        <v>18</v>
      </c>
      <c r="AC39" s="1" t="s">
        <v>19</v>
      </c>
      <c r="AD39" s="2" t="s">
        <v>1</v>
      </c>
      <c r="AE39" s="1" t="s">
        <v>16</v>
      </c>
      <c r="AF39" s="6"/>
      <c r="AG39" s="12" t="s">
        <v>3</v>
      </c>
      <c r="AH39" s="2" t="s">
        <v>18</v>
      </c>
      <c r="AI39" s="1" t="s">
        <v>19</v>
      </c>
      <c r="AJ39" s="2" t="s">
        <v>1</v>
      </c>
      <c r="AK39" s="1" t="s">
        <v>16</v>
      </c>
      <c r="AL39" s="6"/>
      <c r="AM39" s="12" t="s">
        <v>3</v>
      </c>
      <c r="AN39" s="2" t="s">
        <v>18</v>
      </c>
      <c r="AO39" s="1" t="s">
        <v>19</v>
      </c>
      <c r="AP39" s="2" t="s">
        <v>1</v>
      </c>
      <c r="AQ39" s="1" t="s">
        <v>16</v>
      </c>
      <c r="AR39" s="6"/>
      <c r="AS39" s="12" t="s">
        <v>3</v>
      </c>
      <c r="AT39" s="2" t="s">
        <v>18</v>
      </c>
      <c r="AU39" s="1" t="s">
        <v>19</v>
      </c>
      <c r="AV39" s="2" t="s">
        <v>1</v>
      </c>
      <c r="AW39" s="1" t="s">
        <v>16</v>
      </c>
      <c r="AX39" s="1"/>
      <c r="AY39" s="12" t="s">
        <v>3</v>
      </c>
      <c r="AZ39" s="1" t="s">
        <v>19</v>
      </c>
      <c r="BA39" s="2" t="s">
        <v>1</v>
      </c>
      <c r="BB39" s="2" t="s">
        <v>16</v>
      </c>
      <c r="BC39" s="1" t="s">
        <v>16</v>
      </c>
      <c r="BD39" s="1"/>
      <c r="BE39" s="12" t="s">
        <v>3</v>
      </c>
      <c r="BF39" s="2" t="s">
        <v>18</v>
      </c>
      <c r="BG39" s="1" t="s">
        <v>19</v>
      </c>
      <c r="BH39" s="2" t="s">
        <v>1</v>
      </c>
      <c r="BI39" s="1" t="s">
        <v>16</v>
      </c>
      <c r="BJ39" s="1"/>
      <c r="BK39" s="12" t="s">
        <v>3</v>
      </c>
      <c r="BL39" s="2" t="s">
        <v>18</v>
      </c>
      <c r="BM39" s="1" t="s">
        <v>19</v>
      </c>
      <c r="BN39" s="2" t="s">
        <v>1</v>
      </c>
      <c r="BO39" s="1" t="s">
        <v>16</v>
      </c>
      <c r="BR39" s="2"/>
      <c r="BS39" s="1"/>
      <c r="BT39" s="2"/>
      <c r="BU39" s="1"/>
    </row>
    <row r="40" spans="2:73" ht="30" x14ac:dyDescent="0.25">
      <c r="C40" s="12" t="s">
        <v>25</v>
      </c>
      <c r="D40" s="3" t="s">
        <v>14</v>
      </c>
      <c r="E40" s="1" t="s">
        <v>15</v>
      </c>
      <c r="F40" s="2" t="s">
        <v>14</v>
      </c>
      <c r="G40" s="1" t="s">
        <v>14</v>
      </c>
      <c r="H40" s="6"/>
      <c r="I40" s="12" t="s">
        <v>29</v>
      </c>
      <c r="J40" s="3" t="s">
        <v>14</v>
      </c>
      <c r="K40" s="1" t="s">
        <v>15</v>
      </c>
      <c r="L40" s="2" t="s">
        <v>14</v>
      </c>
      <c r="M40" s="1" t="s">
        <v>14</v>
      </c>
      <c r="N40" s="6"/>
      <c r="O40" s="12" t="s">
        <v>34</v>
      </c>
      <c r="P40" s="2" t="s">
        <v>14</v>
      </c>
      <c r="Q40" s="1" t="s">
        <v>15</v>
      </c>
      <c r="R40" s="2" t="s">
        <v>14</v>
      </c>
      <c r="S40" s="1" t="s">
        <v>14</v>
      </c>
      <c r="T40" s="6"/>
      <c r="U40" s="12" t="s">
        <v>38</v>
      </c>
      <c r="V40" s="2" t="s">
        <v>14</v>
      </c>
      <c r="W40" s="1" t="s">
        <v>15</v>
      </c>
      <c r="X40" s="2" t="s">
        <v>14</v>
      </c>
      <c r="Y40" s="1" t="s">
        <v>14</v>
      </c>
      <c r="Z40" s="6"/>
      <c r="AA40" s="12" t="s">
        <v>40</v>
      </c>
      <c r="AB40" s="2" t="s">
        <v>14</v>
      </c>
      <c r="AC40" s="1" t="s">
        <v>15</v>
      </c>
      <c r="AD40" s="2" t="s">
        <v>14</v>
      </c>
      <c r="AE40" s="1" t="s">
        <v>14</v>
      </c>
      <c r="AF40" s="6"/>
      <c r="AG40" s="12" t="s">
        <v>46</v>
      </c>
      <c r="AH40" s="2" t="s">
        <v>14</v>
      </c>
      <c r="AI40" s="1" t="s">
        <v>15</v>
      </c>
      <c r="AJ40" s="2" t="s">
        <v>14</v>
      </c>
      <c r="AK40" s="1" t="s">
        <v>14</v>
      </c>
      <c r="AL40" s="6"/>
      <c r="AM40" s="12" t="s">
        <v>50</v>
      </c>
      <c r="AN40" s="2" t="s">
        <v>14</v>
      </c>
      <c r="AO40" s="1" t="s">
        <v>15</v>
      </c>
      <c r="AP40" s="2" t="s">
        <v>14</v>
      </c>
      <c r="AQ40" s="1" t="s">
        <v>14</v>
      </c>
      <c r="AR40" s="6"/>
      <c r="AS40" s="12" t="s">
        <v>59</v>
      </c>
      <c r="AT40" s="2" t="s">
        <v>14</v>
      </c>
      <c r="AU40" s="1" t="s">
        <v>15</v>
      </c>
      <c r="AV40" s="2" t="s">
        <v>14</v>
      </c>
      <c r="AW40" s="1" t="s">
        <v>14</v>
      </c>
      <c r="AX40" s="1"/>
      <c r="AY40" s="12" t="s">
        <v>62</v>
      </c>
      <c r="AZ40" s="1" t="s">
        <v>15</v>
      </c>
      <c r="BA40" s="2" t="s">
        <v>14</v>
      </c>
      <c r="BB40" s="2" t="s">
        <v>14</v>
      </c>
      <c r="BC40" s="1" t="s">
        <v>60</v>
      </c>
      <c r="BD40" s="1"/>
      <c r="BE40" s="12" t="s">
        <v>70</v>
      </c>
      <c r="BF40" s="2" t="s">
        <v>14</v>
      </c>
      <c r="BG40" s="1" t="s">
        <v>15</v>
      </c>
      <c r="BH40" s="2" t="s">
        <v>14</v>
      </c>
      <c r="BI40" s="2" t="s">
        <v>14</v>
      </c>
      <c r="BJ40" s="1"/>
      <c r="BK40" s="12" t="s">
        <v>74</v>
      </c>
      <c r="BL40" s="2" t="s">
        <v>14</v>
      </c>
      <c r="BM40" s="1" t="s">
        <v>15</v>
      </c>
      <c r="BN40" s="2" t="s">
        <v>14</v>
      </c>
      <c r="BO40" s="2" t="s">
        <v>14</v>
      </c>
      <c r="BR40" s="2"/>
      <c r="BS40" s="1"/>
      <c r="BT40" s="2"/>
      <c r="BU40" s="2"/>
    </row>
    <row r="41" spans="2:73" x14ac:dyDescent="0.25">
      <c r="B41" s="12" t="s">
        <v>4</v>
      </c>
      <c r="C41" s="12" t="s">
        <v>5</v>
      </c>
      <c r="D41" s="3">
        <v>1</v>
      </c>
      <c r="E41" s="1">
        <v>0.168724238</v>
      </c>
      <c r="F41" s="2">
        <f>D41/E41</f>
        <v>5.9268307378575926</v>
      </c>
      <c r="G41" s="7">
        <f t="shared" ref="G41:G46" si="136">D41/D$46</f>
        <v>2.3696682464454978E-3</v>
      </c>
      <c r="H41" s="6"/>
      <c r="I41" s="12" t="s">
        <v>5</v>
      </c>
      <c r="J41" s="4">
        <v>0</v>
      </c>
      <c r="K41" s="1">
        <v>0.179612038</v>
      </c>
      <c r="L41" s="2">
        <f>J41/K41</f>
        <v>0</v>
      </c>
      <c r="M41" s="7">
        <f t="shared" ref="M41:M46" si="137">J41/J$46</f>
        <v>0</v>
      </c>
      <c r="N41" s="6"/>
      <c r="O41" s="12" t="s">
        <v>5</v>
      </c>
      <c r="P41" s="3">
        <v>2</v>
      </c>
      <c r="Q41" s="1">
        <v>0.20756014</v>
      </c>
      <c r="R41" s="2">
        <f>P41/Q41</f>
        <v>9.6357614713499427</v>
      </c>
      <c r="S41" s="7">
        <f t="shared" ref="S41:S46" si="138">P41/P$46</f>
        <v>3.3444816053511705E-3</v>
      </c>
      <c r="T41" s="6"/>
      <c r="U41" s="12" t="s">
        <v>5</v>
      </c>
      <c r="V41" s="3">
        <v>0</v>
      </c>
      <c r="W41" s="1">
        <v>0.20690256400000001</v>
      </c>
      <c r="X41" s="2">
        <f>V41/W41</f>
        <v>0</v>
      </c>
      <c r="Y41" s="7">
        <f t="shared" ref="Y41:Y46" si="139">V41/V$46</f>
        <v>0</v>
      </c>
      <c r="Z41" s="6"/>
      <c r="AA41" s="12" t="s">
        <v>5</v>
      </c>
      <c r="AB41" s="3">
        <v>2</v>
      </c>
      <c r="AC41" s="1">
        <v>0.17986865199999999</v>
      </c>
      <c r="AD41" s="2">
        <f>AB41/AC41</f>
        <v>11.119224933091733</v>
      </c>
      <c r="AE41" s="7">
        <f t="shared" ref="AE41:AE46" si="140">AB41/AB$46</f>
        <v>2.9455081001472753E-3</v>
      </c>
      <c r="AF41" s="6"/>
      <c r="AG41" s="12" t="s">
        <v>5</v>
      </c>
      <c r="AH41" s="3">
        <v>0</v>
      </c>
      <c r="AI41" s="1">
        <v>0.148850337</v>
      </c>
      <c r="AJ41" s="2">
        <f>AH41/AI41</f>
        <v>0</v>
      </c>
      <c r="AK41" s="7">
        <f t="shared" ref="AK41:AK46" si="141">AH41/AH$46</f>
        <v>0</v>
      </c>
      <c r="AL41" s="6"/>
      <c r="AM41" s="12" t="s">
        <v>5</v>
      </c>
      <c r="AN41" s="3">
        <v>1</v>
      </c>
      <c r="AO41" s="1">
        <v>0.189768943</v>
      </c>
      <c r="AP41" s="2">
        <f>AN41/AO41</f>
        <v>5.2695661586732871</v>
      </c>
      <c r="AQ41" s="7">
        <f t="shared" ref="AQ41:AQ46" si="142">AN41/AN$46</f>
        <v>1.4084507042253522E-3</v>
      </c>
      <c r="AR41" s="6"/>
      <c r="AS41" s="12" t="s">
        <v>5</v>
      </c>
      <c r="AT41" s="3">
        <v>2</v>
      </c>
      <c r="AU41" s="1">
        <v>0.158324464</v>
      </c>
      <c r="AV41" s="2">
        <f>AT41/AU41</f>
        <v>12.632286568170539</v>
      </c>
      <c r="AW41" s="7">
        <f t="shared" ref="AW41:AW46" si="143">AT41/AT$46</f>
        <v>4.6728971962616819E-3</v>
      </c>
      <c r="AX41" s="7"/>
      <c r="AY41" s="14" t="s">
        <v>5</v>
      </c>
      <c r="AZ41" s="8">
        <v>0</v>
      </c>
      <c r="BA41" s="9">
        <v>0.18913774999999999</v>
      </c>
      <c r="BB41" s="2">
        <f>AZ41/BA41</f>
        <v>0</v>
      </c>
      <c r="BC41" s="7">
        <f>AZ41/AZ$46</f>
        <v>0</v>
      </c>
      <c r="BD41" s="7"/>
      <c r="BE41" s="14" t="s">
        <v>5</v>
      </c>
      <c r="BF41" s="8">
        <v>4</v>
      </c>
      <c r="BG41" s="9">
        <v>0.15936023999999999</v>
      </c>
      <c r="BH41" s="2">
        <f>BF41/BG41</f>
        <v>25.100363804672988</v>
      </c>
      <c r="BI41" s="7">
        <f>BF41/BF$46</f>
        <v>5.822416302765648E-3</v>
      </c>
      <c r="BJ41" s="7"/>
      <c r="BK41" s="14" t="s">
        <v>5</v>
      </c>
      <c r="BL41" s="5">
        <v>1</v>
      </c>
      <c r="BM41" s="11">
        <v>0.12936409800000001</v>
      </c>
      <c r="BN41" s="2">
        <f>BL41/BM41</f>
        <v>7.7301199904783466</v>
      </c>
      <c r="BO41" s="7">
        <f>BL41/BL$46</f>
        <v>1.6447368421052631E-3</v>
      </c>
      <c r="BQ41" s="14"/>
      <c r="BR41" s="5"/>
      <c r="BS41" s="11"/>
      <c r="BT41" s="2"/>
      <c r="BU41" s="7"/>
    </row>
    <row r="42" spans="2:73" x14ac:dyDescent="0.25">
      <c r="C42" s="12" t="s">
        <v>6</v>
      </c>
      <c r="D42" s="3">
        <v>83</v>
      </c>
      <c r="E42" s="1">
        <v>0.448081536</v>
      </c>
      <c r="F42" s="2">
        <f t="shared" ref="F42:F44" si="144">D42/E42</f>
        <v>185.23414452855295</v>
      </c>
      <c r="G42" s="7">
        <f t="shared" si="136"/>
        <v>0.19668246445497631</v>
      </c>
      <c r="H42" s="6"/>
      <c r="I42" s="12" t="s">
        <v>6</v>
      </c>
      <c r="J42" s="4">
        <v>68</v>
      </c>
      <c r="K42" s="1">
        <v>0.42083912400000001</v>
      </c>
      <c r="L42" s="2">
        <f t="shared" ref="L42" si="145">J42/K42</f>
        <v>161.58193504841532</v>
      </c>
      <c r="M42" s="7">
        <f t="shared" si="137"/>
        <v>0.22149837133550487</v>
      </c>
      <c r="N42" s="6"/>
      <c r="O42" s="12" t="s">
        <v>6</v>
      </c>
      <c r="P42" s="3">
        <v>133</v>
      </c>
      <c r="Q42" s="1">
        <v>0.41027438400000005</v>
      </c>
      <c r="R42" s="2">
        <f t="shared" ref="R42" si="146">P42/Q42</f>
        <v>324.17329764365689</v>
      </c>
      <c r="S42" s="7">
        <f t="shared" si="138"/>
        <v>0.22240802675585283</v>
      </c>
      <c r="T42" s="6"/>
      <c r="U42" s="12" t="s">
        <v>6</v>
      </c>
      <c r="V42" s="3">
        <v>110</v>
      </c>
      <c r="W42" s="1">
        <v>0.51396280599999999</v>
      </c>
      <c r="X42" s="2">
        <f t="shared" ref="X42" si="147">V42/W42</f>
        <v>214.0232692246606</v>
      </c>
      <c r="Y42" s="7">
        <f t="shared" si="139"/>
        <v>0.1870748299319728</v>
      </c>
      <c r="Z42" s="6"/>
      <c r="AA42" s="12" t="s">
        <v>6</v>
      </c>
      <c r="AB42" s="3">
        <v>100</v>
      </c>
      <c r="AC42" s="1">
        <v>0.42477770300000001</v>
      </c>
      <c r="AD42" s="2">
        <f t="shared" ref="AD42" si="148">AB42/AC42</f>
        <v>235.41725305671235</v>
      </c>
      <c r="AE42" s="7">
        <f t="shared" si="140"/>
        <v>0.14727540500736377</v>
      </c>
      <c r="AF42" s="6"/>
      <c r="AG42" s="12" t="s">
        <v>6</v>
      </c>
      <c r="AH42" s="3">
        <v>89</v>
      </c>
      <c r="AI42" s="1">
        <v>0.45408907199999998</v>
      </c>
      <c r="AJ42" s="2">
        <f t="shared" ref="AJ42" si="149">AH42/AI42</f>
        <v>195.99678892955168</v>
      </c>
      <c r="AK42" s="7">
        <f t="shared" si="141"/>
        <v>0.23421052631578948</v>
      </c>
      <c r="AL42" s="6"/>
      <c r="AM42" s="12" t="s">
        <v>6</v>
      </c>
      <c r="AN42" s="3">
        <v>156</v>
      </c>
      <c r="AO42" s="1">
        <v>0.48181721799999999</v>
      </c>
      <c r="AP42" s="2">
        <f t="shared" ref="AP42" si="150">AN42/AO42</f>
        <v>323.77423257630448</v>
      </c>
      <c r="AQ42" s="7">
        <f t="shared" si="142"/>
        <v>0.21971830985915494</v>
      </c>
      <c r="AR42" s="6"/>
      <c r="AS42" s="12" t="s">
        <v>6</v>
      </c>
      <c r="AT42" s="3">
        <v>86</v>
      </c>
      <c r="AU42" s="1">
        <v>0.41007046699999999</v>
      </c>
      <c r="AV42" s="2">
        <f t="shared" ref="AV42" si="151">AT42/AU42</f>
        <v>209.72005282204339</v>
      </c>
      <c r="AW42" s="7">
        <f t="shared" si="143"/>
        <v>0.20093457943925233</v>
      </c>
      <c r="AX42" s="7"/>
      <c r="AY42" s="14" t="s">
        <v>6</v>
      </c>
      <c r="AZ42" s="8">
        <v>33</v>
      </c>
      <c r="BA42" s="9">
        <v>0.26227339599999999</v>
      </c>
      <c r="BB42" s="2">
        <f t="shared" ref="BB42:BB46" si="152">AZ42/BA42</f>
        <v>125.82290275449822</v>
      </c>
      <c r="BC42" s="7">
        <f t="shared" ref="BC42:BC46" si="153">AZ42/AZ$46</f>
        <v>0.12643678160919541</v>
      </c>
      <c r="BD42" s="7"/>
      <c r="BE42" s="14" t="s">
        <v>6</v>
      </c>
      <c r="BF42" s="8">
        <v>97</v>
      </c>
      <c r="BG42" s="9">
        <v>0.28309570299999998</v>
      </c>
      <c r="BH42" s="2">
        <f t="shared" ref="BH42:BH46" si="154">BF42/BG42</f>
        <v>342.64031199371476</v>
      </c>
      <c r="BI42" s="7">
        <f t="shared" ref="BI42:BI46" si="155">BF42/BF$46</f>
        <v>0.14119359534206696</v>
      </c>
      <c r="BJ42" s="7"/>
      <c r="BK42" s="14" t="s">
        <v>6</v>
      </c>
      <c r="BL42" s="5">
        <v>103</v>
      </c>
      <c r="BM42" s="11">
        <v>0.260136812</v>
      </c>
      <c r="BN42" s="2">
        <f t="shared" ref="BN42:BN46" si="156">BL42/BM42</f>
        <v>395.94549963193981</v>
      </c>
      <c r="BO42" s="7">
        <f t="shared" ref="BO42:BO44" si="157">BL42/BL$46</f>
        <v>0.16940789473684212</v>
      </c>
      <c r="BQ42" s="14"/>
      <c r="BR42" s="5"/>
      <c r="BS42" s="11"/>
      <c r="BT42" s="2"/>
      <c r="BU42" s="7"/>
    </row>
    <row r="43" spans="2:73" x14ac:dyDescent="0.25">
      <c r="C43" s="12" t="s">
        <v>7</v>
      </c>
      <c r="D43" s="3">
        <v>46</v>
      </c>
      <c r="E43" s="1">
        <v>0.21521276</v>
      </c>
      <c r="F43" s="2">
        <f>D43/E43</f>
        <v>213.74197329191819</v>
      </c>
      <c r="G43" s="7">
        <f t="shared" si="136"/>
        <v>0.10900473933649289</v>
      </c>
      <c r="H43" s="6"/>
      <c r="I43" s="12" t="s">
        <v>7</v>
      </c>
      <c r="J43" s="4">
        <v>48</v>
      </c>
      <c r="K43" s="1">
        <v>0.19796686999999999</v>
      </c>
      <c r="L43" s="2">
        <f>J43/K43</f>
        <v>242.46481242038126</v>
      </c>
      <c r="M43" s="7">
        <f t="shared" si="137"/>
        <v>0.15635179153094461</v>
      </c>
      <c r="N43" s="6"/>
      <c r="O43" s="12" t="s">
        <v>7</v>
      </c>
      <c r="P43" s="3">
        <v>79</v>
      </c>
      <c r="Q43" s="1">
        <v>0.15798078400000001</v>
      </c>
      <c r="R43" s="2">
        <f>P43/Q43</f>
        <v>500.06081752322478</v>
      </c>
      <c r="S43" s="7">
        <f t="shared" si="138"/>
        <v>0.13210702341137123</v>
      </c>
      <c r="T43" s="6"/>
      <c r="U43" s="12" t="s">
        <v>7</v>
      </c>
      <c r="V43" s="3">
        <v>75</v>
      </c>
      <c r="W43" s="1">
        <v>0.176773236</v>
      </c>
      <c r="X43" s="2">
        <f>V43/W43</f>
        <v>424.27237118632598</v>
      </c>
      <c r="Y43" s="7">
        <f t="shared" si="139"/>
        <v>0.12755102040816327</v>
      </c>
      <c r="Z43" s="6"/>
      <c r="AA43" s="12" t="s">
        <v>7</v>
      </c>
      <c r="AB43" s="3">
        <v>136</v>
      </c>
      <c r="AC43" s="1">
        <v>0.173389128</v>
      </c>
      <c r="AD43" s="2">
        <f>AB43/AC43</f>
        <v>784.3629042300737</v>
      </c>
      <c r="AE43" s="7">
        <f t="shared" si="140"/>
        <v>0.20029455081001474</v>
      </c>
      <c r="AF43" s="6"/>
      <c r="AG43" s="12" t="s">
        <v>7</v>
      </c>
      <c r="AH43" s="3">
        <v>46</v>
      </c>
      <c r="AI43" s="1">
        <v>0.16792689900000002</v>
      </c>
      <c r="AJ43" s="2">
        <f>AH43/AI43</f>
        <v>273.9287170425269</v>
      </c>
      <c r="AK43" s="7">
        <f t="shared" si="141"/>
        <v>0.12105263157894737</v>
      </c>
      <c r="AL43" s="6"/>
      <c r="AM43" s="12" t="s">
        <v>7</v>
      </c>
      <c r="AN43" s="3">
        <v>120</v>
      </c>
      <c r="AO43" s="1">
        <v>0.19047692499999999</v>
      </c>
      <c r="AP43" s="2">
        <f>AN43/AO43</f>
        <v>629.99757057186855</v>
      </c>
      <c r="AQ43" s="7">
        <f t="shared" si="142"/>
        <v>0.16901408450704225</v>
      </c>
      <c r="AR43" s="6"/>
      <c r="AS43" s="12" t="s">
        <v>7</v>
      </c>
      <c r="AT43" s="3">
        <v>42</v>
      </c>
      <c r="AU43" s="1">
        <v>0.168891496</v>
      </c>
      <c r="AV43" s="2">
        <f>AT43/AU43</f>
        <v>248.68037168668337</v>
      </c>
      <c r="AW43" s="7">
        <f t="shared" si="143"/>
        <v>9.8130841121495324E-2</v>
      </c>
      <c r="AX43" s="7"/>
      <c r="AY43" s="14" t="s">
        <v>7</v>
      </c>
      <c r="AZ43" s="8">
        <v>38</v>
      </c>
      <c r="BA43" s="9">
        <v>0.185281167</v>
      </c>
      <c r="BB43" s="2">
        <f t="shared" si="152"/>
        <v>205.09369956634612</v>
      </c>
      <c r="BC43" s="7">
        <f t="shared" si="153"/>
        <v>0.14559386973180077</v>
      </c>
      <c r="BD43" s="7"/>
      <c r="BE43" s="14" t="s">
        <v>7</v>
      </c>
      <c r="BF43" s="8">
        <v>104</v>
      </c>
      <c r="BG43" s="9">
        <v>0.169288568</v>
      </c>
      <c r="BH43" s="2">
        <f t="shared" si="154"/>
        <v>614.33563546949017</v>
      </c>
      <c r="BI43" s="7">
        <f t="shared" si="155"/>
        <v>0.15138282387190685</v>
      </c>
      <c r="BJ43" s="7"/>
      <c r="BK43" s="14" t="s">
        <v>7</v>
      </c>
      <c r="BL43" s="5">
        <v>121</v>
      </c>
      <c r="BM43" s="11">
        <v>0.19737566099999998</v>
      </c>
      <c r="BN43" s="2">
        <f t="shared" si="156"/>
        <v>613.04417873488467</v>
      </c>
      <c r="BO43" s="7">
        <f t="shared" si="157"/>
        <v>0.19901315789473684</v>
      </c>
      <c r="BQ43" s="14"/>
      <c r="BR43" s="5"/>
      <c r="BS43" s="11"/>
      <c r="BT43" s="2"/>
      <c r="BU43" s="7"/>
    </row>
    <row r="44" spans="2:73" x14ac:dyDescent="0.25">
      <c r="C44" s="12" t="s">
        <v>8</v>
      </c>
      <c r="D44" s="3">
        <v>168</v>
      </c>
      <c r="E44" s="1">
        <v>0.41598635499999997</v>
      </c>
      <c r="F44" s="2">
        <f t="shared" si="144"/>
        <v>403.85940062865768</v>
      </c>
      <c r="G44" s="7">
        <f t="shared" si="136"/>
        <v>0.3981042654028436</v>
      </c>
      <c r="H44" s="6"/>
      <c r="I44" s="12" t="s">
        <v>8</v>
      </c>
      <c r="J44" s="4">
        <v>115</v>
      </c>
      <c r="K44" s="1">
        <v>0.35990914500000004</v>
      </c>
      <c r="L44" s="2">
        <f t="shared" ref="L44" si="158">J44/K44</f>
        <v>319.52508458766721</v>
      </c>
      <c r="M44" s="7">
        <f t="shared" si="137"/>
        <v>0.3745928338762215</v>
      </c>
      <c r="N44" s="6"/>
      <c r="O44" s="12" t="s">
        <v>8</v>
      </c>
      <c r="P44" s="3">
        <v>233</v>
      </c>
      <c r="Q44" s="1">
        <v>0.33234825600000001</v>
      </c>
      <c r="R44" s="2">
        <f t="shared" ref="R44" si="159">P44/Q44</f>
        <v>701.0718299060369</v>
      </c>
      <c r="S44" s="7">
        <f t="shared" si="138"/>
        <v>0.38963210702341139</v>
      </c>
      <c r="T44" s="6"/>
      <c r="U44" s="12" t="s">
        <v>8</v>
      </c>
      <c r="V44" s="3">
        <v>276</v>
      </c>
      <c r="W44" s="1">
        <v>0.39335842700000001</v>
      </c>
      <c r="X44" s="2">
        <f t="shared" ref="X44" si="160">V44/W44</f>
        <v>701.65015175841143</v>
      </c>
      <c r="Y44" s="7">
        <f t="shared" si="139"/>
        <v>0.46938775510204084</v>
      </c>
      <c r="Z44" s="6"/>
      <c r="AA44" s="12" t="s">
        <v>8</v>
      </c>
      <c r="AB44" s="3">
        <v>313</v>
      </c>
      <c r="AC44" s="1">
        <v>0.347628294</v>
      </c>
      <c r="AD44" s="2">
        <f t="shared" ref="AD44" si="161">AB44/AC44</f>
        <v>900.38700934970495</v>
      </c>
      <c r="AE44" s="7">
        <f t="shared" si="140"/>
        <v>0.46097201767304863</v>
      </c>
      <c r="AF44" s="6"/>
      <c r="AG44" s="12" t="s">
        <v>8</v>
      </c>
      <c r="AH44" s="3">
        <v>140</v>
      </c>
      <c r="AI44" s="1">
        <v>0.30651722600000003</v>
      </c>
      <c r="AJ44" s="2">
        <f t="shared" ref="AJ44" si="162">AH44/AI44</f>
        <v>456.7443136132257</v>
      </c>
      <c r="AK44" s="7">
        <f t="shared" si="141"/>
        <v>0.36842105263157893</v>
      </c>
      <c r="AL44" s="6"/>
      <c r="AM44" s="12" t="s">
        <v>8</v>
      </c>
      <c r="AN44" s="3">
        <v>279</v>
      </c>
      <c r="AO44" s="1">
        <v>0.33945786099999997</v>
      </c>
      <c r="AP44" s="2">
        <f t="shared" ref="AP44" si="163">AN44/AO44</f>
        <v>821.89877464643553</v>
      </c>
      <c r="AQ44" s="7">
        <f t="shared" si="142"/>
        <v>0.39295774647887322</v>
      </c>
      <c r="AR44" s="6"/>
      <c r="AS44" s="12" t="s">
        <v>8</v>
      </c>
      <c r="AT44" s="3">
        <v>148</v>
      </c>
      <c r="AU44" s="1">
        <v>0.31972372399999999</v>
      </c>
      <c r="AV44" s="2">
        <f t="shared" ref="AV44" si="164">AT44/AU44</f>
        <v>462.89965019924517</v>
      </c>
      <c r="AW44" s="7">
        <f t="shared" si="143"/>
        <v>0.34579439252336447</v>
      </c>
      <c r="AX44" s="7"/>
      <c r="AY44" s="14" t="s">
        <v>8</v>
      </c>
      <c r="AZ44" s="8">
        <v>95</v>
      </c>
      <c r="BA44" s="9">
        <v>0.29417808299999998</v>
      </c>
      <c r="BB44" s="2">
        <f t="shared" si="152"/>
        <v>322.93364288460606</v>
      </c>
      <c r="BC44" s="7">
        <f t="shared" si="153"/>
        <v>0.36398467432950193</v>
      </c>
      <c r="BD44" s="7"/>
      <c r="BE44" s="14" t="s">
        <v>8</v>
      </c>
      <c r="BF44" s="8">
        <v>320</v>
      </c>
      <c r="BG44" s="9">
        <v>0.29546270000000002</v>
      </c>
      <c r="BH44" s="2">
        <f t="shared" si="154"/>
        <v>1083.047030978868</v>
      </c>
      <c r="BI44" s="7">
        <f t="shared" si="155"/>
        <v>0.46579330422125181</v>
      </c>
      <c r="BJ44" s="7"/>
      <c r="BK44" s="14" t="s">
        <v>8</v>
      </c>
      <c r="BL44" s="5">
        <v>257</v>
      </c>
      <c r="BM44" s="11">
        <v>0.24851763099999999</v>
      </c>
      <c r="BN44" s="2">
        <f t="shared" si="156"/>
        <v>1034.131860044972</v>
      </c>
      <c r="BO44" s="7">
        <f t="shared" si="157"/>
        <v>0.42269736842105265</v>
      </c>
      <c r="BQ44" s="14"/>
      <c r="BR44" s="5"/>
      <c r="BS44" s="11"/>
      <c r="BT44" s="2"/>
      <c r="BU44" s="7"/>
    </row>
    <row r="45" spans="2:73" x14ac:dyDescent="0.25">
      <c r="C45" s="12" t="s">
        <v>9</v>
      </c>
      <c r="D45" s="3">
        <v>124</v>
      </c>
      <c r="E45" s="1">
        <v>0.36334365899999999</v>
      </c>
      <c r="F45" s="2">
        <f>D45/E45</f>
        <v>341.2747048930886</v>
      </c>
      <c r="G45" s="7">
        <f t="shared" si="136"/>
        <v>0.29383886255924169</v>
      </c>
      <c r="H45" s="6"/>
      <c r="I45" s="12" t="s">
        <v>9</v>
      </c>
      <c r="J45" s="4">
        <v>76</v>
      </c>
      <c r="K45" s="1">
        <v>0.29600289299999999</v>
      </c>
      <c r="L45" s="2">
        <f>J45/K45</f>
        <v>256.75424733095429</v>
      </c>
      <c r="M45" s="7">
        <f t="shared" si="137"/>
        <v>0.24755700325732899</v>
      </c>
      <c r="N45" s="6"/>
      <c r="O45" s="12" t="s">
        <v>9</v>
      </c>
      <c r="P45" s="3">
        <v>151</v>
      </c>
      <c r="Q45" s="1">
        <v>0.34624898900000001</v>
      </c>
      <c r="R45" s="2">
        <f>P45/Q45</f>
        <v>436.10235638839657</v>
      </c>
      <c r="S45" s="7">
        <f t="shared" si="138"/>
        <v>0.25250836120401338</v>
      </c>
      <c r="T45" s="6"/>
      <c r="U45" s="12" t="s">
        <v>9</v>
      </c>
      <c r="V45" s="3">
        <v>127</v>
      </c>
      <c r="W45" s="1">
        <v>0.36672318500000001</v>
      </c>
      <c r="X45" s="2">
        <f>V45/W45</f>
        <v>346.31025578598201</v>
      </c>
      <c r="Y45" s="7">
        <f t="shared" si="139"/>
        <v>0.21598639455782312</v>
      </c>
      <c r="Z45" s="6"/>
      <c r="AA45" s="12" t="s">
        <v>9</v>
      </c>
      <c r="AB45" s="3">
        <v>128</v>
      </c>
      <c r="AC45" s="1">
        <v>0.32033318399999999</v>
      </c>
      <c r="AD45" s="2">
        <f>AB45/AC45</f>
        <v>399.58395318794072</v>
      </c>
      <c r="AE45" s="7">
        <f t="shared" si="140"/>
        <v>0.18851251840942562</v>
      </c>
      <c r="AF45" s="6"/>
      <c r="AG45" s="12" t="s">
        <v>9</v>
      </c>
      <c r="AH45" s="3">
        <v>105</v>
      </c>
      <c r="AI45" s="1">
        <v>0.303724249</v>
      </c>
      <c r="AJ45" s="2">
        <f>AH45/AI45</f>
        <v>345.70832044431199</v>
      </c>
      <c r="AK45" s="7">
        <f t="shared" si="141"/>
        <v>0.27631578947368424</v>
      </c>
      <c r="AL45" s="6"/>
      <c r="AM45" s="12" t="s">
        <v>9</v>
      </c>
      <c r="AN45" s="3">
        <v>154</v>
      </c>
      <c r="AO45" s="1">
        <v>0.38350625199999999</v>
      </c>
      <c r="AP45" s="2">
        <f>AN45/AO45</f>
        <v>401.55799076777504</v>
      </c>
      <c r="AQ45" s="7">
        <f t="shared" si="142"/>
        <v>0.21690140845070421</v>
      </c>
      <c r="AR45" s="6"/>
      <c r="AS45" s="12" t="s">
        <v>9</v>
      </c>
      <c r="AT45" s="3">
        <v>150</v>
      </c>
      <c r="AU45" s="1">
        <v>0.362912913</v>
      </c>
      <c r="AV45" s="2">
        <f>AT45/AU45</f>
        <v>413.32230027317877</v>
      </c>
      <c r="AW45" s="7">
        <f t="shared" si="143"/>
        <v>0.35046728971962615</v>
      </c>
      <c r="AX45" s="7"/>
      <c r="AY45" s="14" t="s">
        <v>9</v>
      </c>
      <c r="AZ45" s="8">
        <v>95</v>
      </c>
      <c r="BA45" s="9">
        <v>0.327283094</v>
      </c>
      <c r="BB45" s="2">
        <f t="shared" si="152"/>
        <v>290.26858319788437</v>
      </c>
      <c r="BC45" s="7">
        <f t="shared" si="153"/>
        <v>0.36398467432950193</v>
      </c>
      <c r="BD45" s="7"/>
      <c r="BE45" s="14" t="s">
        <v>9</v>
      </c>
      <c r="BF45" s="8">
        <v>162</v>
      </c>
      <c r="BG45" s="9">
        <v>0.27152173700000004</v>
      </c>
      <c r="BH45" s="2">
        <f t="shared" si="154"/>
        <v>596.63731452925981</v>
      </c>
      <c r="BI45" s="7">
        <f>BF45/BF$46</f>
        <v>0.23580786026200873</v>
      </c>
      <c r="BJ45" s="7"/>
      <c r="BK45" s="14" t="s">
        <v>9</v>
      </c>
      <c r="BL45" s="5">
        <v>126</v>
      </c>
      <c r="BM45" s="11">
        <v>0.23782710600000001</v>
      </c>
      <c r="BN45" s="2">
        <f t="shared" si="156"/>
        <v>529.79663302130075</v>
      </c>
      <c r="BO45" s="7">
        <f>BL45/BL$46</f>
        <v>0.20723684210526316</v>
      </c>
      <c r="BQ45" s="14"/>
      <c r="BR45" s="5"/>
      <c r="BS45" s="11"/>
      <c r="BT45" s="2"/>
      <c r="BU45" s="7"/>
    </row>
    <row r="46" spans="2:73" x14ac:dyDescent="0.25">
      <c r="C46" s="12" t="s">
        <v>10</v>
      </c>
      <c r="D46" s="3">
        <f>SUM(D41:D45)</f>
        <v>422</v>
      </c>
      <c r="E46" s="3">
        <f>SUM(E41:E45)</f>
        <v>1.611348548</v>
      </c>
      <c r="F46" s="2">
        <f>D46/E46</f>
        <v>261.89243818401974</v>
      </c>
      <c r="G46" s="7">
        <f t="shared" si="136"/>
        <v>1</v>
      </c>
      <c r="H46" s="6"/>
      <c r="I46" s="12" t="s">
        <v>10</v>
      </c>
      <c r="J46" s="3">
        <f>SUM(J41:J45)</f>
        <v>307</v>
      </c>
      <c r="K46" s="1">
        <f>SUM(K41:K45)</f>
        <v>1.4543300700000001</v>
      </c>
      <c r="L46" s="2">
        <f>J46/K46</f>
        <v>211.09375810403202</v>
      </c>
      <c r="M46" s="7">
        <f t="shared" si="137"/>
        <v>1</v>
      </c>
      <c r="N46" s="6"/>
      <c r="O46" s="12" t="s">
        <v>10</v>
      </c>
      <c r="P46" s="3">
        <f>SUM(P41:P45)</f>
        <v>598</v>
      </c>
      <c r="Q46" s="1">
        <f>SUM(Q41:Q45)</f>
        <v>1.4544125530000001</v>
      </c>
      <c r="R46" s="2">
        <f>P46/Q46</f>
        <v>411.16256784673118</v>
      </c>
      <c r="S46" s="7">
        <f t="shared" si="138"/>
        <v>1</v>
      </c>
      <c r="T46" s="6"/>
      <c r="U46" s="12" t="s">
        <v>10</v>
      </c>
      <c r="V46" s="3">
        <f>SUM(V41:V45)</f>
        <v>588</v>
      </c>
      <c r="W46" s="1">
        <f>SUM(W41:W45)</f>
        <v>1.6577202180000001</v>
      </c>
      <c r="X46" s="2">
        <f>V46/W46</f>
        <v>354.70400470195625</v>
      </c>
      <c r="Y46" s="7">
        <f t="shared" si="139"/>
        <v>1</v>
      </c>
      <c r="Z46" s="6"/>
      <c r="AA46" s="12" t="s">
        <v>10</v>
      </c>
      <c r="AB46" s="3">
        <f>SUM(AB41:AB45)</f>
        <v>679</v>
      </c>
      <c r="AC46" s="1">
        <f>SUM(AC41:AC45)</f>
        <v>1.4459969610000001</v>
      </c>
      <c r="AD46" s="2">
        <f>AB46/AC46</f>
        <v>469.57221786304984</v>
      </c>
      <c r="AE46" s="7">
        <f t="shared" si="140"/>
        <v>1</v>
      </c>
      <c r="AF46" s="6"/>
      <c r="AG46" s="12" t="s">
        <v>10</v>
      </c>
      <c r="AH46" s="3">
        <f>SUM(AH41:AH45)</f>
        <v>380</v>
      </c>
      <c r="AI46" s="1">
        <f>SUM(AI41:AI45)</f>
        <v>1.381107783</v>
      </c>
      <c r="AJ46" s="2">
        <f>AH46/AI46</f>
        <v>275.14145143297623</v>
      </c>
      <c r="AK46" s="7">
        <f t="shared" si="141"/>
        <v>1</v>
      </c>
      <c r="AL46" s="6"/>
      <c r="AM46" s="12" t="s">
        <v>10</v>
      </c>
      <c r="AN46" s="2">
        <f>SUM(AN41:AN45)</f>
        <v>710</v>
      </c>
      <c r="AO46" s="1">
        <f>SUM(AO41:AO45)</f>
        <v>1.5850271990000002</v>
      </c>
      <c r="AP46" s="2">
        <f>AN46/AO46</f>
        <v>447.94184001886009</v>
      </c>
      <c r="AQ46" s="7">
        <f t="shared" si="142"/>
        <v>1</v>
      </c>
      <c r="AR46" s="6"/>
      <c r="AS46" s="12" t="s">
        <v>10</v>
      </c>
      <c r="AT46" s="2">
        <f>SUM(AT41:AT45)</f>
        <v>428</v>
      </c>
      <c r="AU46" s="1">
        <f>SUM(AU41:AU45)</f>
        <v>1.419923064</v>
      </c>
      <c r="AV46" s="2">
        <f>AT46/AU46</f>
        <v>301.42478198382162</v>
      </c>
      <c r="AW46" s="7">
        <f t="shared" si="143"/>
        <v>1</v>
      </c>
      <c r="AX46" s="7"/>
      <c r="AY46" s="12" t="s">
        <v>10</v>
      </c>
      <c r="AZ46" s="2">
        <f>SUM(AZ41:AZ45)</f>
        <v>261</v>
      </c>
      <c r="BA46" s="1">
        <f>SUM(BA41:BA45)</f>
        <v>1.25815349</v>
      </c>
      <c r="BB46" s="2">
        <f t="shared" si="152"/>
        <v>207.44686723398112</v>
      </c>
      <c r="BC46" s="7">
        <f t="shared" si="153"/>
        <v>1</v>
      </c>
      <c r="BD46" s="7"/>
      <c r="BE46" s="12" t="s">
        <v>10</v>
      </c>
      <c r="BF46" s="2">
        <f>SUM(BF41:BF45)</f>
        <v>687</v>
      </c>
      <c r="BG46" s="1">
        <f>SUM(BG41:BG45)</f>
        <v>1.1787289480000001</v>
      </c>
      <c r="BH46" s="2">
        <f t="shared" si="154"/>
        <v>582.83119385984571</v>
      </c>
      <c r="BI46" s="7">
        <f t="shared" si="155"/>
        <v>1</v>
      </c>
      <c r="BJ46" s="7"/>
      <c r="BK46" s="12" t="s">
        <v>10</v>
      </c>
      <c r="BL46" s="2">
        <f>SUM(BL41:BL45)</f>
        <v>608</v>
      </c>
      <c r="BM46" s="1">
        <f>SUM(BM41:BM45)</f>
        <v>1.0732213079999999</v>
      </c>
      <c r="BN46" s="2">
        <f t="shared" si="156"/>
        <v>566.51875570103766</v>
      </c>
      <c r="BO46" s="7">
        <f t="shared" ref="BO46" si="165">BL46/BL$46</f>
        <v>1</v>
      </c>
      <c r="BR46" s="2"/>
      <c r="BS46" s="1"/>
      <c r="BT46" s="2"/>
      <c r="BU46" s="7"/>
    </row>
    <row r="47" spans="2:73" x14ac:dyDescent="0.25">
      <c r="E47" s="3"/>
      <c r="G47" s="7"/>
      <c r="H47" s="6"/>
      <c r="J47" s="3"/>
      <c r="M47" s="7"/>
      <c r="N47" s="6"/>
      <c r="S47" s="7"/>
      <c r="T47" s="6"/>
      <c r="Y47" s="7"/>
      <c r="Z47" s="6"/>
      <c r="AE47" s="7"/>
      <c r="AF47" s="6"/>
      <c r="AK47" s="7"/>
      <c r="AL47" s="6"/>
      <c r="AN47" s="2"/>
      <c r="AQ47" s="7"/>
      <c r="AR47" s="6"/>
      <c r="AT47" s="2"/>
      <c r="AW47" s="7"/>
      <c r="AX47" s="7"/>
      <c r="AY47" s="14"/>
      <c r="AZ47" s="8"/>
      <c r="BA47" s="9"/>
      <c r="BB47" s="8"/>
      <c r="BC47" s="7"/>
      <c r="BD47" s="7"/>
      <c r="BE47" s="14"/>
      <c r="BF47" s="7"/>
      <c r="BG47" s="7"/>
      <c r="BH47" s="7"/>
      <c r="BI47" s="7"/>
      <c r="BJ47" s="7"/>
      <c r="BK47" s="14"/>
    </row>
    <row r="51" spans="7:8" x14ac:dyDescent="0.25">
      <c r="G51" s="3"/>
      <c r="H51" s="1"/>
    </row>
    <row r="52" spans="7:8" x14ac:dyDescent="0.25">
      <c r="G52" s="3"/>
      <c r="H52" s="1"/>
    </row>
    <row r="53" spans="7:8" x14ac:dyDescent="0.25">
      <c r="G53" s="3"/>
      <c r="H53" s="1"/>
    </row>
    <row r="54" spans="7:8" x14ac:dyDescent="0.25">
      <c r="G54" s="3"/>
      <c r="H54" s="1"/>
    </row>
    <row r="55" spans="7:8" x14ac:dyDescent="0.25">
      <c r="G55" s="3"/>
      <c r="H55" s="1"/>
    </row>
    <row r="56" spans="7:8" x14ac:dyDescent="0.25">
      <c r="G56" s="3"/>
      <c r="H56" s="1"/>
    </row>
    <row r="57" spans="7:8" x14ac:dyDescent="0.25">
      <c r="G57" s="3"/>
      <c r="H57" s="1"/>
    </row>
    <row r="58" spans="7:8" x14ac:dyDescent="0.25">
      <c r="G58" s="3"/>
      <c r="H58" s="1"/>
    </row>
  </sheetData>
  <mergeCells count="2">
    <mergeCell ref="A1:M1"/>
    <mergeCell ref="BG1:BQ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C286E-AE49-408F-B610-5C8DB077E763}">
  <dimension ref="A1:L49"/>
  <sheetViews>
    <sheetView topLeftCell="A31" zoomScale="73" zoomScaleNormal="73" workbookViewId="0">
      <selection activeCell="D54" sqref="D54"/>
    </sheetView>
  </sheetViews>
  <sheetFormatPr defaultRowHeight="15.75" x14ac:dyDescent="0.25"/>
  <cols>
    <col min="1" max="2" width="9.140625" style="24"/>
    <col min="3" max="3" width="9.140625" style="25"/>
    <col min="4" max="4" width="20.42578125" style="24" customWidth="1"/>
    <col min="5" max="5" width="24.42578125" style="24" customWidth="1"/>
    <col min="6" max="7" width="9.140625" style="24"/>
    <col min="8" max="8" width="9.140625" style="25"/>
    <col min="9" max="9" width="20.5703125" style="24" customWidth="1"/>
    <col min="10" max="10" width="23.7109375" style="24" customWidth="1"/>
    <col min="11" max="16384" width="9.140625" style="24"/>
  </cols>
  <sheetData>
    <row r="1" spans="1:10" ht="31.5" customHeight="1" x14ac:dyDescent="0.2">
      <c r="A1" s="39"/>
      <c r="B1" s="41" t="s">
        <v>83</v>
      </c>
      <c r="C1" s="41"/>
      <c r="D1" s="41"/>
      <c r="E1" s="41"/>
      <c r="F1" s="41"/>
      <c r="G1" s="41"/>
      <c r="H1" s="41"/>
      <c r="I1" s="41"/>
      <c r="J1" s="41"/>
    </row>
    <row r="2" spans="1:10" ht="31.5" customHeight="1" thickBot="1" x14ac:dyDescent="0.3">
      <c r="A2" s="15"/>
      <c r="B2" s="15"/>
      <c r="C2" s="15"/>
      <c r="D2" s="15"/>
      <c r="E2" s="15"/>
      <c r="F2" s="15"/>
      <c r="G2" s="15"/>
    </row>
    <row r="3" spans="1:10" ht="21" customHeight="1" x14ac:dyDescent="0.2">
      <c r="A3" s="16"/>
      <c r="B3" s="43" t="s">
        <v>84</v>
      </c>
      <c r="C3" s="44"/>
      <c r="D3" s="44"/>
      <c r="E3" s="45"/>
      <c r="F3" s="16"/>
      <c r="G3" s="43" t="s">
        <v>84</v>
      </c>
      <c r="H3" s="44"/>
      <c r="I3" s="44"/>
      <c r="J3" s="45"/>
    </row>
    <row r="4" spans="1:10" s="26" customFormat="1" ht="32.25" customHeight="1" x14ac:dyDescent="0.2">
      <c r="A4" s="17"/>
      <c r="B4" s="46" t="s">
        <v>85</v>
      </c>
      <c r="C4" s="47"/>
      <c r="D4" s="47"/>
      <c r="E4" s="48"/>
      <c r="F4" s="17"/>
      <c r="G4" s="46" t="s">
        <v>86</v>
      </c>
      <c r="H4" s="47"/>
      <c r="I4" s="47"/>
      <c r="J4" s="48"/>
    </row>
    <row r="5" spans="1:10" ht="30" customHeight="1" x14ac:dyDescent="0.2">
      <c r="A5" s="18"/>
      <c r="B5" s="19"/>
      <c r="C5" s="20"/>
      <c r="D5" s="21" t="s">
        <v>81</v>
      </c>
      <c r="E5" s="22" t="s">
        <v>82</v>
      </c>
      <c r="F5" s="18"/>
      <c r="G5" s="19"/>
      <c r="H5" s="23"/>
      <c r="I5" s="21" t="s">
        <v>81</v>
      </c>
      <c r="J5" s="22" t="s">
        <v>17</v>
      </c>
    </row>
    <row r="6" spans="1:10" x14ac:dyDescent="0.2">
      <c r="A6" s="23"/>
      <c r="B6" s="27" t="s">
        <v>4</v>
      </c>
      <c r="C6" s="20" t="s">
        <v>5</v>
      </c>
      <c r="D6" s="28">
        <v>15.931148118767823</v>
      </c>
      <c r="E6" s="29">
        <v>4.9305942565054401E-3</v>
      </c>
      <c r="F6" s="30"/>
      <c r="G6" s="27" t="s">
        <v>4</v>
      </c>
      <c r="H6" s="23" t="s">
        <v>5</v>
      </c>
      <c r="I6" s="28">
        <v>5.5566331068997847</v>
      </c>
      <c r="J6" s="29">
        <v>2.7772527697639761E-3</v>
      </c>
    </row>
    <row r="7" spans="1:10" x14ac:dyDescent="0.2">
      <c r="A7" s="23"/>
      <c r="B7" s="27"/>
      <c r="C7" s="20" t="s">
        <v>6</v>
      </c>
      <c r="D7" s="28">
        <v>289.03671226194666</v>
      </c>
      <c r="E7" s="29">
        <v>0.20738764943696769</v>
      </c>
      <c r="F7" s="30"/>
      <c r="G7" s="27"/>
      <c r="H7" s="23" t="s">
        <v>6</v>
      </c>
      <c r="I7" s="28">
        <v>168.4863374317267</v>
      </c>
      <c r="J7" s="29">
        <v>0.18958296625417687</v>
      </c>
    </row>
    <row r="8" spans="1:10" x14ac:dyDescent="0.2">
      <c r="A8" s="23"/>
      <c r="B8" s="27"/>
      <c r="C8" s="20" t="s">
        <v>7</v>
      </c>
      <c r="D8" s="28">
        <v>515.35587644452039</v>
      </c>
      <c r="E8" s="29">
        <v>0.14088574282640171</v>
      </c>
      <c r="F8" s="30"/>
      <c r="G8" s="27"/>
      <c r="H8" s="23" t="s">
        <v>7</v>
      </c>
      <c r="I8" s="28">
        <v>246.99822656751903</v>
      </c>
      <c r="J8" s="29">
        <v>0.11672944345319387</v>
      </c>
    </row>
    <row r="9" spans="1:10" x14ac:dyDescent="0.2">
      <c r="A9" s="23"/>
      <c r="B9" s="27"/>
      <c r="C9" s="20" t="s">
        <v>8</v>
      </c>
      <c r="D9" s="28">
        <v>737.10176134618655</v>
      </c>
      <c r="E9" s="29">
        <v>0.4193140513393846</v>
      </c>
      <c r="F9" s="30"/>
      <c r="G9" s="27"/>
      <c r="H9" s="23" t="s">
        <v>8</v>
      </c>
      <c r="I9" s="28">
        <v>406.49342137902221</v>
      </c>
      <c r="J9" s="29">
        <v>0.37385894277547199</v>
      </c>
    </row>
    <row r="10" spans="1:10" x14ac:dyDescent="0.2">
      <c r="A10" s="23"/>
      <c r="B10" s="27"/>
      <c r="C10" s="20" t="s">
        <v>9</v>
      </c>
      <c r="D10" s="28">
        <v>402.83125604484906</v>
      </c>
      <c r="E10" s="29">
        <v>0.22748196214074054</v>
      </c>
      <c r="F10" s="30"/>
      <c r="G10" s="27"/>
      <c r="H10" s="23" t="s">
        <v>9</v>
      </c>
      <c r="I10" s="28">
        <v>337.35430513828476</v>
      </c>
      <c r="J10" s="29">
        <v>0.31705139474739324</v>
      </c>
    </row>
    <row r="11" spans="1:10" x14ac:dyDescent="0.2">
      <c r="A11" s="23"/>
      <c r="B11" s="27" t="s">
        <v>10</v>
      </c>
      <c r="C11" s="20" t="s">
        <v>10</v>
      </c>
      <c r="D11" s="28">
        <v>408.72706742484172</v>
      </c>
      <c r="E11" s="29">
        <v>1</v>
      </c>
      <c r="F11" s="30"/>
      <c r="G11" s="27"/>
      <c r="H11" s="23" t="s">
        <v>10</v>
      </c>
      <c r="I11" s="28">
        <v>254.51171118582616</v>
      </c>
      <c r="J11" s="29">
        <v>1</v>
      </c>
    </row>
    <row r="12" spans="1:10" x14ac:dyDescent="0.2">
      <c r="A12" s="23"/>
      <c r="B12" s="27"/>
      <c r="C12" s="20"/>
      <c r="D12" s="28"/>
      <c r="E12" s="31"/>
      <c r="F12" s="16"/>
      <c r="G12" s="27"/>
      <c r="H12" s="20"/>
      <c r="I12" s="28"/>
      <c r="J12" s="32"/>
    </row>
    <row r="13" spans="1:10" x14ac:dyDescent="0.25">
      <c r="B13" s="33"/>
      <c r="E13" s="34"/>
      <c r="G13" s="33"/>
      <c r="J13" s="34"/>
    </row>
    <row r="14" spans="1:10" x14ac:dyDescent="0.2">
      <c r="B14" s="27" t="s">
        <v>4</v>
      </c>
      <c r="C14" s="20" t="s">
        <v>5</v>
      </c>
      <c r="D14" s="28">
        <v>13.110041143637934</v>
      </c>
      <c r="E14" s="29">
        <v>4.3240016725497633E-3</v>
      </c>
      <c r="G14" s="27" t="s">
        <v>4</v>
      </c>
      <c r="H14" s="20" t="s">
        <v>5</v>
      </c>
      <c r="I14" s="28">
        <v>4.6435803990623077</v>
      </c>
      <c r="J14" s="29">
        <v>2.6061851488809037E-3</v>
      </c>
    </row>
    <row r="15" spans="1:10" x14ac:dyDescent="0.2">
      <c r="B15" s="27"/>
      <c r="C15" s="20" t="s">
        <v>6</v>
      </c>
      <c r="D15" s="28">
        <v>229.9618385268306</v>
      </c>
      <c r="E15" s="29">
        <v>0.18115872124957805</v>
      </c>
      <c r="G15" s="27"/>
      <c r="H15" s="20" t="s">
        <v>6</v>
      </c>
      <c r="I15" s="28">
        <v>152.89172463627193</v>
      </c>
      <c r="J15" s="29">
        <v>0.21676632478364261</v>
      </c>
    </row>
    <row r="16" spans="1:10" x14ac:dyDescent="0.2">
      <c r="B16" s="27"/>
      <c r="C16" s="20" t="s">
        <v>7</v>
      </c>
      <c r="D16" s="28">
        <v>437.4259178725232</v>
      </c>
      <c r="E16" s="29">
        <v>0.1345182832749191</v>
      </c>
      <c r="G16" s="27"/>
      <c r="H16" s="20" t="s">
        <v>7</v>
      </c>
      <c r="I16" s="28">
        <v>219.15789255763647</v>
      </c>
      <c r="J16" s="29">
        <v>0.13481760928096162</v>
      </c>
    </row>
    <row r="17" spans="2:10" x14ac:dyDescent="0.2">
      <c r="B17" s="27"/>
      <c r="C17" s="20" t="s">
        <v>8</v>
      </c>
      <c r="D17" s="28">
        <v>730.87643275398875</v>
      </c>
      <c r="E17" s="29">
        <v>0.46482414028302765</v>
      </c>
      <c r="G17" s="27"/>
      <c r="H17" s="20" t="s">
        <v>8</v>
      </c>
      <c r="I17" s="28">
        <v>312.25971214290541</v>
      </c>
      <c r="J17" s="29">
        <v>0.34848366319337809</v>
      </c>
    </row>
    <row r="18" spans="2:10" x14ac:dyDescent="0.2">
      <c r="B18" s="27"/>
      <c r="C18" s="20" t="s">
        <v>9</v>
      </c>
      <c r="D18" s="28">
        <v>362.33893716786918</v>
      </c>
      <c r="E18" s="29">
        <v>0.21517485351992544</v>
      </c>
      <c r="G18" s="27"/>
      <c r="H18" s="20" t="s">
        <v>9</v>
      </c>
      <c r="I18" s="28">
        <v>276.95907101230335</v>
      </c>
      <c r="J18" s="29">
        <v>0.29732621759313671</v>
      </c>
    </row>
    <row r="19" spans="2:10" x14ac:dyDescent="0.2">
      <c r="B19" s="27" t="s">
        <v>10</v>
      </c>
      <c r="C19" s="20" t="s">
        <v>10</v>
      </c>
      <c r="D19" s="28">
        <v>376.40240328164839</v>
      </c>
      <c r="E19" s="29">
        <v>1</v>
      </c>
      <c r="G19" s="27"/>
      <c r="H19" s="20" t="s">
        <v>10</v>
      </c>
      <c r="I19" s="28">
        <v>209.015361616777</v>
      </c>
      <c r="J19" s="29">
        <v>1</v>
      </c>
    </row>
    <row r="20" spans="2:10" x14ac:dyDescent="0.25">
      <c r="B20" s="33"/>
      <c r="E20" s="34"/>
      <c r="G20" s="33"/>
      <c r="J20" s="34"/>
    </row>
    <row r="21" spans="2:10" x14ac:dyDescent="0.2">
      <c r="B21" s="27" t="s">
        <v>4</v>
      </c>
      <c r="C21" s="20" t="s">
        <v>5</v>
      </c>
      <c r="D21" s="28">
        <v>9.5930144812527267</v>
      </c>
      <c r="E21" s="29">
        <v>2.2450315789779899E-3</v>
      </c>
      <c r="G21" s="27" t="s">
        <v>4</v>
      </c>
      <c r="H21" s="20" t="s">
        <v>5</v>
      </c>
      <c r="I21" s="28">
        <v>3.8527166639897912</v>
      </c>
      <c r="J21" s="29">
        <v>1.705699529228941E-3</v>
      </c>
    </row>
    <row r="22" spans="2:10" x14ac:dyDescent="0.2">
      <c r="B22" s="27"/>
      <c r="C22" s="20" t="s">
        <v>6</v>
      </c>
      <c r="D22" s="28">
        <v>243.31783201919478</v>
      </c>
      <c r="E22" s="29">
        <v>0.15193466514514359</v>
      </c>
      <c r="G22" s="27"/>
      <c r="H22" s="20" t="s">
        <v>6</v>
      </c>
      <c r="I22" s="28">
        <v>173.5053685729919</v>
      </c>
      <c r="J22" s="29">
        <v>0.22379001356400735</v>
      </c>
    </row>
    <row r="23" spans="2:10" x14ac:dyDescent="0.2">
      <c r="B23" s="27"/>
      <c r="C23" s="20" t="s">
        <v>7</v>
      </c>
      <c r="D23" s="28">
        <v>684.19412880645132</v>
      </c>
      <c r="E23" s="29">
        <v>0.15983539330148919</v>
      </c>
      <c r="G23" s="27"/>
      <c r="H23" s="20" t="s">
        <v>7</v>
      </c>
      <c r="I23" s="28">
        <v>258.08946950110834</v>
      </c>
      <c r="J23" s="29">
        <v>0.12841907267139469</v>
      </c>
    </row>
    <row r="24" spans="2:10" x14ac:dyDescent="0.2">
      <c r="B24" s="27"/>
      <c r="C24" s="20" t="s">
        <v>8</v>
      </c>
      <c r="D24" s="28">
        <v>906.58679821145267</v>
      </c>
      <c r="E24" s="29">
        <v>0.47192611209371771</v>
      </c>
      <c r="G24" s="27"/>
      <c r="H24" s="20" t="s">
        <v>8</v>
      </c>
      <c r="I24" s="28">
        <v>395.14703474618238</v>
      </c>
      <c r="J24" s="29">
        <v>0.35099535689628569</v>
      </c>
    </row>
    <row r="25" spans="2:10" x14ac:dyDescent="0.2">
      <c r="B25" s="27"/>
      <c r="C25" s="20" t="s">
        <v>9</v>
      </c>
      <c r="D25" s="28">
        <v>398.3632133322759</v>
      </c>
      <c r="E25" s="29">
        <v>0.21405879788067156</v>
      </c>
      <c r="G25" s="27"/>
      <c r="H25" s="20" t="s">
        <v>9</v>
      </c>
      <c r="I25" s="28">
        <v>329.05148251417251</v>
      </c>
      <c r="J25" s="29">
        <v>0.29508985733908333</v>
      </c>
    </row>
    <row r="26" spans="2:10" x14ac:dyDescent="0.2">
      <c r="B26" s="27" t="s">
        <v>10</v>
      </c>
      <c r="C26" s="20" t="s">
        <v>10</v>
      </c>
      <c r="D26" s="28">
        <v>463.9104996615053</v>
      </c>
      <c r="E26" s="29">
        <v>1</v>
      </c>
      <c r="G26" s="27" t="s">
        <v>10</v>
      </c>
      <c r="H26" s="20" t="s">
        <v>10</v>
      </c>
      <c r="I26" s="28">
        <v>249.09430643962099</v>
      </c>
      <c r="J26" s="29">
        <v>1</v>
      </c>
    </row>
    <row r="27" spans="2:10" x14ac:dyDescent="0.25">
      <c r="B27" s="33"/>
      <c r="E27" s="34"/>
      <c r="G27" s="33"/>
      <c r="J27" s="34"/>
    </row>
    <row r="28" spans="2:10" x14ac:dyDescent="0.2">
      <c r="B28" s="27" t="s">
        <v>4</v>
      </c>
      <c r="C28" s="20" t="s">
        <v>5</v>
      </c>
      <c r="D28" s="28">
        <v>10.575194743806614</v>
      </c>
      <c r="E28" s="29">
        <v>3.0050330501213826E-3</v>
      </c>
      <c r="G28" s="27" t="s">
        <v>4</v>
      </c>
      <c r="H28" s="20" t="s">
        <v>5</v>
      </c>
      <c r="I28" s="28">
        <v>16.627573720583129</v>
      </c>
      <c r="J28" s="29">
        <v>5.8314755160724374E-3</v>
      </c>
    </row>
    <row r="29" spans="2:10" x14ac:dyDescent="0.2">
      <c r="B29" s="27"/>
      <c r="C29" s="20" t="s">
        <v>6</v>
      </c>
      <c r="D29" s="28">
        <v>408.56425929507384</v>
      </c>
      <c r="E29" s="29">
        <v>0.2185316783438184</v>
      </c>
      <c r="G29" s="27"/>
      <c r="H29" s="20" t="s">
        <v>6</v>
      </c>
      <c r="I29" s="28">
        <v>219.563276112523</v>
      </c>
      <c r="J29" s="29">
        <v>0.21157516732790346</v>
      </c>
    </row>
    <row r="30" spans="2:10" x14ac:dyDescent="0.2">
      <c r="B30" s="27"/>
      <c r="C30" s="20" t="s">
        <v>7</v>
      </c>
      <c r="D30" s="28">
        <v>589.18563297406058</v>
      </c>
      <c r="E30" s="29">
        <v>0.14455606859288112</v>
      </c>
      <c r="G30" s="27"/>
      <c r="H30" s="20" t="s">
        <v>7</v>
      </c>
      <c r="I30" s="28">
        <v>258.16810156815188</v>
      </c>
      <c r="J30" s="29">
        <v>9.4616706573304094E-2</v>
      </c>
    </row>
    <row r="31" spans="2:10" x14ac:dyDescent="0.2">
      <c r="B31" s="27"/>
      <c r="C31" s="20" t="s">
        <v>8</v>
      </c>
      <c r="D31" s="28">
        <v>772.796056764593</v>
      </c>
      <c r="E31" s="29">
        <v>0.40306747537925813</v>
      </c>
      <c r="G31" s="27"/>
      <c r="H31" s="20" t="s">
        <v>8</v>
      </c>
      <c r="I31" s="28">
        <v>529.54459408921832</v>
      </c>
      <c r="J31" s="29">
        <v>0.36558086946793239</v>
      </c>
    </row>
    <row r="32" spans="2:10" x14ac:dyDescent="0.2">
      <c r="B32" s="27"/>
      <c r="C32" s="20" t="s">
        <v>9</v>
      </c>
      <c r="D32" s="28">
        <v>425.24932332498037</v>
      </c>
      <c r="E32" s="29">
        <v>0.23083974463392093</v>
      </c>
      <c r="G32" s="27"/>
      <c r="H32" s="20" t="s">
        <v>9</v>
      </c>
      <c r="I32" s="28">
        <v>398.03324971312099</v>
      </c>
      <c r="J32" s="29">
        <v>0.32239578111478762</v>
      </c>
    </row>
    <row r="33" spans="2:10" x14ac:dyDescent="0.2">
      <c r="B33" s="27" t="s">
        <v>10</v>
      </c>
      <c r="C33" s="20" t="s">
        <v>10</v>
      </c>
      <c r="D33" s="28">
        <v>458.20626724475022</v>
      </c>
      <c r="E33" s="29">
        <v>1</v>
      </c>
      <c r="G33" s="27" t="s">
        <v>10</v>
      </c>
      <c r="H33" s="20" t="s">
        <v>10</v>
      </c>
      <c r="I33" s="28">
        <v>313.70925943602043</v>
      </c>
      <c r="J33" s="29">
        <v>1</v>
      </c>
    </row>
    <row r="34" spans="2:10" x14ac:dyDescent="0.25">
      <c r="B34" s="33"/>
      <c r="E34" s="34"/>
      <c r="G34" s="33"/>
      <c r="J34" s="34"/>
    </row>
    <row r="35" spans="2:10" x14ac:dyDescent="0.2">
      <c r="B35" s="27" t="s">
        <v>4</v>
      </c>
      <c r="C35" s="20" t="s">
        <v>5</v>
      </c>
      <c r="D35" s="28">
        <v>12.172483655532144</v>
      </c>
      <c r="E35" s="29">
        <v>2.5184775787131415E-3</v>
      </c>
      <c r="G35" s="27" t="s">
        <v>4</v>
      </c>
      <c r="H35" s="20" t="s">
        <v>5</v>
      </c>
      <c r="I35" s="28">
        <v>5.0539475342746689</v>
      </c>
      <c r="J35" s="29">
        <v>2.6829040686823439E-3</v>
      </c>
    </row>
    <row r="36" spans="2:10" x14ac:dyDescent="0.2">
      <c r="B36" s="27"/>
      <c r="C36" s="20" t="s">
        <v>6</v>
      </c>
      <c r="D36" s="28">
        <v>280.6089629699577</v>
      </c>
      <c r="E36" s="29">
        <v>0.10091859708948141</v>
      </c>
      <c r="G36" s="27"/>
      <c r="H36" s="20" t="s">
        <v>6</v>
      </c>
      <c r="I36" s="28">
        <v>122.05555062397852</v>
      </c>
      <c r="J36" s="29">
        <v>0.13995929075065647</v>
      </c>
    </row>
    <row r="37" spans="2:10" x14ac:dyDescent="0.2">
      <c r="B37" s="27"/>
      <c r="C37" s="20" t="s">
        <v>7</v>
      </c>
      <c r="D37" s="28">
        <v>666.30399985649694</v>
      </c>
      <c r="E37" s="29">
        <v>0.18452817699305082</v>
      </c>
      <c r="G37" s="27"/>
      <c r="H37" s="20" t="s">
        <v>7</v>
      </c>
      <c r="I37" s="28">
        <v>243.15579885361996</v>
      </c>
      <c r="J37" s="29">
        <v>0.19457517904195604</v>
      </c>
    </row>
    <row r="38" spans="2:10" x14ac:dyDescent="0.2">
      <c r="B38" s="27"/>
      <c r="C38" s="20" t="s">
        <v>8</v>
      </c>
      <c r="D38" s="28">
        <v>1237.3490566409355</v>
      </c>
      <c r="E38" s="29">
        <v>0.44570635040201506</v>
      </c>
      <c r="G38" s="27"/>
      <c r="H38" s="20" t="s">
        <v>8</v>
      </c>
      <c r="I38" s="28">
        <v>303.73042801761557</v>
      </c>
      <c r="J38" s="29">
        <v>0.32037427403348379</v>
      </c>
    </row>
    <row r="39" spans="2:10" x14ac:dyDescent="0.2">
      <c r="B39" s="27"/>
      <c r="C39" s="20" t="s">
        <v>9</v>
      </c>
      <c r="D39" s="28">
        <v>718.81537315317985</v>
      </c>
      <c r="E39" s="29">
        <v>0.26632839793673951</v>
      </c>
      <c r="G39" s="27"/>
      <c r="H39" s="20" t="s">
        <v>9</v>
      </c>
      <c r="I39" s="28">
        <v>247.48334342165307</v>
      </c>
      <c r="J39" s="29">
        <v>0.34240835210522136</v>
      </c>
    </row>
    <row r="40" spans="2:10" x14ac:dyDescent="0.2">
      <c r="B40" s="27" t="s">
        <v>10</v>
      </c>
      <c r="C40" s="20" t="s">
        <v>10</v>
      </c>
      <c r="D40" s="28">
        <v>638.12741453807416</v>
      </c>
      <c r="E40" s="29">
        <v>1</v>
      </c>
      <c r="G40" s="27" t="s">
        <v>10</v>
      </c>
      <c r="H40" s="20" t="s">
        <v>10</v>
      </c>
      <c r="I40" s="28">
        <v>199.18021828479451</v>
      </c>
      <c r="J40" s="29">
        <v>1</v>
      </c>
    </row>
    <row r="41" spans="2:10" x14ac:dyDescent="0.25">
      <c r="B41" s="33"/>
      <c r="E41" s="34"/>
      <c r="G41" s="33"/>
      <c r="J41" s="34"/>
    </row>
    <row r="42" spans="2:10" x14ac:dyDescent="0.2">
      <c r="B42" s="27" t="s">
        <v>4</v>
      </c>
      <c r="C42" s="20" t="s">
        <v>5</v>
      </c>
      <c r="D42" s="28">
        <v>15.645873341001217</v>
      </c>
      <c r="E42" s="29">
        <v>2.5978799387844694E-3</v>
      </c>
      <c r="F42" s="16"/>
      <c r="G42" s="27" t="s">
        <v>4</v>
      </c>
      <c r="H42" s="20" t="s">
        <v>5</v>
      </c>
      <c r="I42" s="28">
        <v>8.2181053371581427</v>
      </c>
      <c r="J42" s="29">
        <v>3.7421619149300613E-3</v>
      </c>
    </row>
    <row r="43" spans="2:10" x14ac:dyDescent="0.2">
      <c r="B43" s="27"/>
      <c r="C43" s="20" t="s">
        <v>6</v>
      </c>
      <c r="D43" s="28">
        <v>384.6605189653983</v>
      </c>
      <c r="E43" s="29">
        <v>0.14168233595767268</v>
      </c>
      <c r="F43" s="16"/>
      <c r="G43" s="27"/>
      <c r="H43" s="20" t="s">
        <v>6</v>
      </c>
      <c r="I43" s="28">
        <v>133.67619066056869</v>
      </c>
      <c r="J43" s="29">
        <v>0.11413267932554487</v>
      </c>
    </row>
    <row r="44" spans="2:10" x14ac:dyDescent="0.2">
      <c r="B44" s="27"/>
      <c r="C44" s="20" t="s">
        <v>7</v>
      </c>
      <c r="D44" s="28">
        <v>723.8226824705265</v>
      </c>
      <c r="E44" s="29">
        <v>0.22694720904577567</v>
      </c>
      <c r="F44" s="16"/>
      <c r="G44" s="27"/>
      <c r="H44" s="20" t="s">
        <v>7</v>
      </c>
      <c r="I44" s="28">
        <v>222.0759800884905</v>
      </c>
      <c r="J44" s="29">
        <v>0.1817622824172731</v>
      </c>
    </row>
    <row r="45" spans="2:10" x14ac:dyDescent="0.2">
      <c r="B45" s="27"/>
      <c r="C45" s="20" t="s">
        <v>8</v>
      </c>
      <c r="D45" s="28">
        <v>1118.0276286532012</v>
      </c>
      <c r="E45" s="29">
        <v>0.41734048689634484</v>
      </c>
      <c r="F45" s="16"/>
      <c r="G45" s="27"/>
      <c r="H45" s="20" t="s">
        <v>8</v>
      </c>
      <c r="I45" s="28">
        <v>394.74841832453603</v>
      </c>
      <c r="J45" s="29">
        <v>0.40876379779619404</v>
      </c>
    </row>
    <row r="46" spans="2:10" x14ac:dyDescent="0.2">
      <c r="B46" s="27"/>
      <c r="C46" s="20" t="s">
        <v>9</v>
      </c>
      <c r="D46" s="28">
        <v>630.62747718182675</v>
      </c>
      <c r="E46" s="29">
        <v>0.21143208816142237</v>
      </c>
      <c r="F46" s="16"/>
      <c r="G46" s="27"/>
      <c r="H46" s="20" t="s">
        <v>9</v>
      </c>
      <c r="I46" s="28">
        <v>285.77903645098763</v>
      </c>
      <c r="J46" s="29">
        <v>0.29159907854605788</v>
      </c>
    </row>
    <row r="47" spans="2:10" ht="16.5" thickBot="1" x14ac:dyDescent="0.25">
      <c r="B47" s="35" t="s">
        <v>10</v>
      </c>
      <c r="C47" s="36" t="s">
        <v>10</v>
      </c>
      <c r="D47" s="37">
        <v>641.78171820672981</v>
      </c>
      <c r="E47" s="38">
        <v>1</v>
      </c>
      <c r="F47" s="16"/>
      <c r="G47" s="35" t="s">
        <v>10</v>
      </c>
      <c r="H47" s="36" t="s">
        <v>10</v>
      </c>
      <c r="I47" s="37">
        <v>236.43165519566648</v>
      </c>
      <c r="J47" s="38">
        <v>1</v>
      </c>
    </row>
    <row r="49" spans="2:12" ht="52.5" customHeight="1" x14ac:dyDescent="0.2">
      <c r="B49" s="42" t="s">
        <v>87</v>
      </c>
      <c r="C49" s="42"/>
      <c r="D49" s="42"/>
      <c r="E49" s="42"/>
      <c r="F49" s="42"/>
      <c r="G49" s="42"/>
      <c r="H49" s="42"/>
      <c r="I49" s="42"/>
      <c r="J49" s="42"/>
      <c r="K49" s="30"/>
      <c r="L49" s="30"/>
    </row>
  </sheetData>
  <mergeCells count="6">
    <mergeCell ref="B49:J49"/>
    <mergeCell ref="B1:J1"/>
    <mergeCell ref="B3:E3"/>
    <mergeCell ref="G3:J3"/>
    <mergeCell ref="B4:E4"/>
    <mergeCell ref="G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3-Fig Suppl 3 raw data</vt:lpstr>
      <vt:lpstr>Figure 3- Figure Supplement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Mancia</dc:creator>
  <cp:lastModifiedBy>Mancia</cp:lastModifiedBy>
  <dcterms:created xsi:type="dcterms:W3CDTF">2020-05-21T06:21:39Z</dcterms:created>
  <dcterms:modified xsi:type="dcterms:W3CDTF">2020-06-29T20:22:35Z</dcterms:modified>
</cp:coreProperties>
</file>