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B78ADBC2-35D6-AA4A-AEFA-4220345388E6}" xr6:coauthVersionLast="45" xr6:coauthVersionMax="45" xr10:uidLastSave="{00000000-0000-0000-0000-000000000000}"/>
  <bookViews>
    <workbookView xWindow="0" yWindow="460" windowWidth="28720" windowHeight="16500" tabRatio="797" xr2:uid="{00000000-000D-0000-FFFF-FFFF00000000}"/>
  </bookViews>
  <sheets>
    <sheet name="Figure 3-figure suppl1_RawData" sheetId="6" r:id="rId1"/>
    <sheet name="Figure3-figure suppl1_Stats" sheetId="1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9" i="6" l="1"/>
  <c r="AH99" i="6"/>
  <c r="AG99" i="6"/>
  <c r="AF99" i="6"/>
  <c r="AE99" i="6"/>
  <c r="AD99" i="6"/>
  <c r="AC99" i="6"/>
  <c r="AB99" i="6"/>
  <c r="AA99" i="6"/>
  <c r="Z99" i="6"/>
  <c r="Y99" i="6"/>
  <c r="X99" i="6"/>
  <c r="AI98" i="6"/>
  <c r="AH98" i="6"/>
  <c r="AH100" i="6" s="1"/>
  <c r="AG98" i="6"/>
  <c r="AF98" i="6"/>
  <c r="AE98" i="6"/>
  <c r="AD98" i="6"/>
  <c r="AD100" i="6" s="1"/>
  <c r="AC98" i="6"/>
  <c r="AB98" i="6"/>
  <c r="AA98" i="6"/>
  <c r="Z98" i="6"/>
  <c r="Y98" i="6"/>
  <c r="X98" i="6"/>
  <c r="X100" i="6" s="1"/>
  <c r="AI97" i="6"/>
  <c r="AH97" i="6"/>
  <c r="AG97" i="6"/>
  <c r="AF97" i="6"/>
  <c r="AE97" i="6"/>
  <c r="AD97" i="6"/>
  <c r="AC97" i="6"/>
  <c r="AB97" i="6"/>
  <c r="AA97" i="6"/>
  <c r="Z97" i="6"/>
  <c r="Y97" i="6"/>
  <c r="X97" i="6"/>
  <c r="AI94" i="6"/>
  <c r="AH94" i="6"/>
  <c r="AG94" i="6"/>
  <c r="AF94" i="6"/>
  <c r="AE94" i="6"/>
  <c r="AD94" i="6"/>
  <c r="AC94" i="6"/>
  <c r="AB94" i="6"/>
  <c r="AA94" i="6"/>
  <c r="Z94" i="6"/>
  <c r="Y94" i="6"/>
  <c r="X94" i="6"/>
  <c r="AI93" i="6"/>
  <c r="AI95" i="6"/>
  <c r="AH93" i="6"/>
  <c r="AH95" i="6" s="1"/>
  <c r="AG93" i="6"/>
  <c r="AF93" i="6"/>
  <c r="AE93" i="6"/>
  <c r="AE95" i="6" s="1"/>
  <c r="AD93" i="6"/>
  <c r="AC93" i="6"/>
  <c r="AB93" i="6"/>
  <c r="AA93" i="6"/>
  <c r="AA95" i="6" s="1"/>
  <c r="Z93" i="6"/>
  <c r="Z95" i="6" s="1"/>
  <c r="Y93" i="6"/>
  <c r="X93" i="6"/>
  <c r="AI92" i="6"/>
  <c r="AH92" i="6"/>
  <c r="AG92" i="6"/>
  <c r="AF92" i="6"/>
  <c r="AE92" i="6"/>
  <c r="AD92" i="6"/>
  <c r="AC92" i="6"/>
  <c r="AB92" i="6"/>
  <c r="AA92" i="6"/>
  <c r="Z92" i="6"/>
  <c r="Y92" i="6"/>
  <c r="X92" i="6"/>
  <c r="AI89" i="6"/>
  <c r="AH89" i="6"/>
  <c r="AG89" i="6"/>
  <c r="AF89" i="6"/>
  <c r="AE89" i="6"/>
  <c r="AD89" i="6"/>
  <c r="AC89" i="6"/>
  <c r="AB89" i="6"/>
  <c r="AA89" i="6"/>
  <c r="Z89" i="6"/>
  <c r="Y89" i="6"/>
  <c r="X89" i="6"/>
  <c r="AI88" i="6"/>
  <c r="AI90" i="6" s="1"/>
  <c r="AH88" i="6"/>
  <c r="AH90" i="6" s="1"/>
  <c r="AG88" i="6"/>
  <c r="AF88" i="6"/>
  <c r="AF90" i="6" s="1"/>
  <c r="AE88" i="6"/>
  <c r="AE90" i="6" s="1"/>
  <c r="AD88" i="6"/>
  <c r="AC88" i="6"/>
  <c r="AB88" i="6"/>
  <c r="AB90" i="6"/>
  <c r="AA88" i="6"/>
  <c r="Z88" i="6"/>
  <c r="Y88" i="6"/>
  <c r="X88" i="6"/>
  <c r="AI87" i="6"/>
  <c r="AH87" i="6"/>
  <c r="AG87" i="6"/>
  <c r="AF87" i="6"/>
  <c r="AE87" i="6"/>
  <c r="AD87" i="6"/>
  <c r="AC87" i="6"/>
  <c r="AB87" i="6"/>
  <c r="AA87" i="6"/>
  <c r="Z87" i="6"/>
  <c r="Y87" i="6"/>
  <c r="X87" i="6"/>
  <c r="P87" i="6"/>
  <c r="Q87" i="6"/>
  <c r="R87" i="6"/>
  <c r="S87" i="6"/>
  <c r="T87" i="6"/>
  <c r="U87" i="6"/>
  <c r="V87" i="6"/>
  <c r="P88" i="6"/>
  <c r="Q88" i="6"/>
  <c r="R88" i="6"/>
  <c r="S88" i="6"/>
  <c r="T88" i="6"/>
  <c r="U88" i="6"/>
  <c r="V88" i="6"/>
  <c r="P89" i="6"/>
  <c r="Q89" i="6"/>
  <c r="R89" i="6"/>
  <c r="S89" i="6"/>
  <c r="T89" i="6"/>
  <c r="U89" i="6"/>
  <c r="V89" i="6"/>
  <c r="P92" i="6"/>
  <c r="Q92" i="6"/>
  <c r="R92" i="6"/>
  <c r="S92" i="6"/>
  <c r="T92" i="6"/>
  <c r="U92" i="6"/>
  <c r="V92" i="6"/>
  <c r="P93" i="6"/>
  <c r="Q93" i="6"/>
  <c r="R93" i="6"/>
  <c r="S93" i="6"/>
  <c r="T93" i="6"/>
  <c r="U93" i="6"/>
  <c r="V93" i="6"/>
  <c r="P94" i="6"/>
  <c r="Q94" i="6"/>
  <c r="R94" i="6"/>
  <c r="S94" i="6"/>
  <c r="T94" i="6"/>
  <c r="U94" i="6"/>
  <c r="V94" i="6"/>
  <c r="P97" i="6"/>
  <c r="Q97" i="6"/>
  <c r="R97" i="6"/>
  <c r="S97" i="6"/>
  <c r="T97" i="6"/>
  <c r="U97" i="6"/>
  <c r="V97" i="6"/>
  <c r="P98" i="6"/>
  <c r="Q98" i="6"/>
  <c r="R98" i="6"/>
  <c r="S98" i="6"/>
  <c r="T98" i="6"/>
  <c r="U98" i="6"/>
  <c r="V98" i="6"/>
  <c r="P99" i="6"/>
  <c r="Q99" i="6"/>
  <c r="R99" i="6"/>
  <c r="S99" i="6"/>
  <c r="T99" i="6"/>
  <c r="U99" i="6"/>
  <c r="V99" i="6"/>
  <c r="O99" i="6"/>
  <c r="N99" i="6"/>
  <c r="M99" i="6"/>
  <c r="L99" i="6"/>
  <c r="K99" i="6"/>
  <c r="O98" i="6"/>
  <c r="N98" i="6"/>
  <c r="M98" i="6"/>
  <c r="L98" i="6"/>
  <c r="K98" i="6"/>
  <c r="O97" i="6"/>
  <c r="N97" i="6"/>
  <c r="M97" i="6"/>
  <c r="L97" i="6"/>
  <c r="K97" i="6"/>
  <c r="O94" i="6"/>
  <c r="N94" i="6"/>
  <c r="M94" i="6"/>
  <c r="L94" i="6"/>
  <c r="K94" i="6"/>
  <c r="O93" i="6"/>
  <c r="N93" i="6"/>
  <c r="M93" i="6"/>
  <c r="L93" i="6"/>
  <c r="K93" i="6"/>
  <c r="O92" i="6"/>
  <c r="N92" i="6"/>
  <c r="M92" i="6"/>
  <c r="L92" i="6"/>
  <c r="K92" i="6"/>
  <c r="O89" i="6"/>
  <c r="N89" i="6"/>
  <c r="M89" i="6"/>
  <c r="L89" i="6"/>
  <c r="L90" i="6" s="1"/>
  <c r="K89" i="6"/>
  <c r="O88" i="6"/>
  <c r="N88" i="6"/>
  <c r="N90" i="6" s="1"/>
  <c r="M88" i="6"/>
  <c r="L88" i="6"/>
  <c r="K88" i="6"/>
  <c r="O87" i="6"/>
  <c r="N87" i="6"/>
  <c r="M87" i="6"/>
  <c r="L87" i="6"/>
  <c r="K87" i="6"/>
  <c r="AU99" i="6"/>
  <c r="AT99" i="6"/>
  <c r="AS99" i="6"/>
  <c r="AR99" i="6"/>
  <c r="AQ99" i="6"/>
  <c r="AU98" i="6"/>
  <c r="AT98" i="6"/>
  <c r="AS98" i="6"/>
  <c r="AR98" i="6"/>
  <c r="AQ98" i="6"/>
  <c r="AU97" i="6"/>
  <c r="AT97" i="6"/>
  <c r="AS97" i="6"/>
  <c r="AR97" i="6"/>
  <c r="AQ97" i="6"/>
  <c r="AU94" i="6"/>
  <c r="AT94" i="6"/>
  <c r="AS94" i="6"/>
  <c r="AR94" i="6"/>
  <c r="AQ94" i="6"/>
  <c r="AU93" i="6"/>
  <c r="AT93" i="6"/>
  <c r="AS93" i="6"/>
  <c r="AR93" i="6"/>
  <c r="AQ93" i="6"/>
  <c r="AQ95" i="6" s="1"/>
  <c r="AU92" i="6"/>
  <c r="AT92" i="6"/>
  <c r="AS92" i="6"/>
  <c r="AR92" i="6"/>
  <c r="AQ92" i="6"/>
  <c r="AU89" i="6"/>
  <c r="AT89" i="6"/>
  <c r="AS89" i="6"/>
  <c r="AR89" i="6"/>
  <c r="AQ89" i="6"/>
  <c r="AU88" i="6"/>
  <c r="AT88" i="6"/>
  <c r="AS88" i="6"/>
  <c r="AR88" i="6"/>
  <c r="AQ88" i="6"/>
  <c r="AU87" i="6"/>
  <c r="AT87" i="6"/>
  <c r="AS87" i="6"/>
  <c r="AR87" i="6"/>
  <c r="AQ87" i="6"/>
  <c r="AL87" i="6"/>
  <c r="AM87" i="6"/>
  <c r="AN87" i="6"/>
  <c r="AO87" i="6"/>
  <c r="AL88" i="6"/>
  <c r="AM88" i="6"/>
  <c r="AN88" i="6"/>
  <c r="AO88" i="6"/>
  <c r="AO90" i="6" s="1"/>
  <c r="AL89" i="6"/>
  <c r="AM89" i="6"/>
  <c r="AN89" i="6"/>
  <c r="AO89" i="6"/>
  <c r="AL92" i="6"/>
  <c r="AM92" i="6"/>
  <c r="AN92" i="6"/>
  <c r="AO92" i="6"/>
  <c r="AL93" i="6"/>
  <c r="AM93" i="6"/>
  <c r="AN93" i="6"/>
  <c r="AO93" i="6"/>
  <c r="AL94" i="6"/>
  <c r="AM94" i="6"/>
  <c r="AN94" i="6"/>
  <c r="AO94" i="6"/>
  <c r="AO95" i="6" s="1"/>
  <c r="AL97" i="6"/>
  <c r="AM97" i="6"/>
  <c r="AN97" i="6"/>
  <c r="AO97" i="6"/>
  <c r="AL98" i="6"/>
  <c r="AM98" i="6"/>
  <c r="AN98" i="6"/>
  <c r="AO98" i="6"/>
  <c r="AL99" i="6"/>
  <c r="AM99" i="6"/>
  <c r="AN99" i="6"/>
  <c r="AO99" i="6"/>
  <c r="AK99" i="6"/>
  <c r="AK98" i="6"/>
  <c r="AK97" i="6"/>
  <c r="AK94" i="6"/>
  <c r="AK93" i="6"/>
  <c r="AK92" i="6"/>
  <c r="AK89" i="6"/>
  <c r="AK88" i="6"/>
  <c r="AK87" i="6"/>
  <c r="AA100" i="6"/>
  <c r="AI100" i="6"/>
  <c r="Y95" i="6" l="1"/>
  <c r="AS90" i="6"/>
  <c r="AT95" i="6"/>
  <c r="AQ100" i="6"/>
  <c r="AU100" i="6"/>
  <c r="M95" i="6"/>
  <c r="N100" i="6"/>
  <c r="T100" i="6"/>
  <c r="P100" i="6"/>
  <c r="U95" i="6"/>
  <c r="Q95" i="6"/>
  <c r="V90" i="6"/>
  <c r="R90" i="6"/>
  <c r="X95" i="6"/>
  <c r="AB95" i="6"/>
  <c r="AF95" i="6"/>
  <c r="AN90" i="6"/>
  <c r="AR100" i="6"/>
  <c r="N95" i="6"/>
  <c r="S100" i="6"/>
  <c r="P95" i="6"/>
  <c r="Q90" i="6"/>
  <c r="AA90" i="6"/>
  <c r="AK100" i="6"/>
  <c r="AN100" i="6"/>
  <c r="AN95" i="6"/>
  <c r="AT90" i="6"/>
  <c r="AU95" i="6"/>
  <c r="M90" i="6"/>
  <c r="K100" i="6"/>
  <c r="O100" i="6"/>
  <c r="T95" i="6"/>
  <c r="U90" i="6"/>
  <c r="Z90" i="6"/>
  <c r="AD95" i="6"/>
  <c r="AC100" i="6"/>
  <c r="AK90" i="6"/>
  <c r="AR90" i="6"/>
  <c r="AQ90" i="6"/>
  <c r="AU90" i="6"/>
  <c r="AS95" i="6"/>
  <c r="AR95" i="6"/>
  <c r="AT100" i="6"/>
  <c r="AS100" i="6"/>
  <c r="K90" i="6"/>
  <c r="O90" i="6"/>
  <c r="L95" i="6"/>
  <c r="K95" i="6"/>
  <c r="O95" i="6"/>
  <c r="M100" i="6"/>
  <c r="L100" i="6"/>
  <c r="V100" i="6"/>
  <c r="R100" i="6"/>
  <c r="U100" i="6"/>
  <c r="Q100" i="6"/>
  <c r="S95" i="6"/>
  <c r="V95" i="6"/>
  <c r="R95" i="6"/>
  <c r="T90" i="6"/>
  <c r="P90" i="6"/>
  <c r="S90" i="6"/>
  <c r="Y90" i="6"/>
  <c r="AE100" i="6"/>
  <c r="Z100" i="6"/>
  <c r="AL90" i="6"/>
  <c r="AM90" i="6"/>
  <c r="AC95" i="6"/>
  <c r="Y100" i="6"/>
  <c r="AG95" i="6"/>
  <c r="AK95" i="6"/>
  <c r="X90" i="6"/>
  <c r="AD90" i="6"/>
  <c r="AC90" i="6"/>
  <c r="AG100" i="6"/>
  <c r="AB100" i="6"/>
  <c r="AM100" i="6"/>
  <c r="AL100" i="6"/>
  <c r="AM95" i="6"/>
  <c r="AO100" i="6"/>
  <c r="AL95" i="6"/>
  <c r="AG90" i="6"/>
  <c r="AF100" i="6"/>
</calcChain>
</file>

<file path=xl/sharedStrings.xml><?xml version="1.0" encoding="utf-8"?>
<sst xmlns="http://schemas.openxmlformats.org/spreadsheetml/2006/main" count="336" uniqueCount="144">
  <si>
    <t>Mouse</t>
  </si>
  <si>
    <t>Active Food</t>
  </si>
  <si>
    <t>Inactive Food</t>
  </si>
  <si>
    <t>day1</t>
  </si>
  <si>
    <t>day2</t>
  </si>
  <si>
    <t>day3</t>
  </si>
  <si>
    <t>day4</t>
  </si>
  <si>
    <t>day5</t>
  </si>
  <si>
    <t>day6</t>
  </si>
  <si>
    <t>day7</t>
  </si>
  <si>
    <t>day8</t>
  </si>
  <si>
    <t>day9</t>
  </si>
  <si>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</si>
  <si>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</si>
  <si>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</si>
  <si>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</si>
  <si>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</si>
  <si>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</si>
  <si>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</si>
  <si>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</si>
  <si>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PSNL</t>
  </si>
  <si>
    <t>Food Selfadministration</t>
  </si>
  <si>
    <t>Active JWH133</t>
  </si>
  <si>
    <t>Inactive JWH133</t>
  </si>
  <si>
    <t>Genotype</t>
  </si>
  <si>
    <t>Average</t>
  </si>
  <si>
    <t>SD</t>
  </si>
  <si>
    <t>SEM</t>
  </si>
  <si>
    <t>B10</t>
  </si>
  <si>
    <t>B11</t>
  </si>
  <si>
    <t>SynCrePOS</t>
  </si>
  <si>
    <t>LysCrePOS</t>
  </si>
  <si>
    <t>Cre Neg</t>
  </si>
  <si>
    <t>SynCrePOSITIVE</t>
  </si>
  <si>
    <t>LysMCrePOSITIVE</t>
  </si>
  <si>
    <t>V3</t>
  </si>
  <si>
    <t>V4</t>
  </si>
  <si>
    <t>V10</t>
  </si>
  <si>
    <t>W1</t>
  </si>
  <si>
    <t>W7</t>
  </si>
  <si>
    <t>W8</t>
  </si>
  <si>
    <t>W13</t>
  </si>
  <si>
    <t>W14</t>
  </si>
  <si>
    <t>L4</t>
  </si>
  <si>
    <t>L10</t>
  </si>
  <si>
    <t>L13</t>
  </si>
  <si>
    <t>M3</t>
  </si>
  <si>
    <t>N1</t>
  </si>
  <si>
    <t>N2</t>
  </si>
  <si>
    <t>N5</t>
  </si>
  <si>
    <t>N6</t>
  </si>
  <si>
    <t>N14</t>
  </si>
  <si>
    <t>C7</t>
  </si>
  <si>
    <t>G3</t>
  </si>
  <si>
    <t>H7</t>
  </si>
  <si>
    <t>I15</t>
  </si>
  <si>
    <t>J2</t>
  </si>
  <si>
    <t>J8</t>
  </si>
  <si>
    <t>J13</t>
  </si>
  <si>
    <t>K1</t>
  </si>
  <si>
    <t>E2</t>
  </si>
  <si>
    <t>E5</t>
  </si>
  <si>
    <t>F11</t>
  </si>
  <si>
    <t>F15</t>
  </si>
  <si>
    <t>G7</t>
  </si>
  <si>
    <t>EXTRA2</t>
  </si>
  <si>
    <t>H2</t>
  </si>
  <si>
    <t>I7</t>
  </si>
  <si>
    <t>J9</t>
  </si>
  <si>
    <t>W2</t>
  </si>
  <si>
    <t>W9</t>
  </si>
  <si>
    <t>Z6</t>
  </si>
  <si>
    <t>Z7</t>
  </si>
  <si>
    <t>Z8</t>
  </si>
  <si>
    <t>M11</t>
  </si>
  <si>
    <t>N12</t>
  </si>
  <si>
    <t>N13</t>
  </si>
  <si>
    <t>C4</t>
  </si>
  <si>
    <t>C15</t>
  </si>
  <si>
    <t>E14</t>
  </si>
  <si>
    <t>F5</t>
  </si>
  <si>
    <t>F9</t>
  </si>
  <si>
    <t>G1</t>
  </si>
  <si>
    <t>G2</t>
  </si>
  <si>
    <t>G6</t>
  </si>
  <si>
    <t>G11</t>
  </si>
  <si>
    <t>G15</t>
  </si>
  <si>
    <t>I3</t>
  </si>
  <si>
    <t>I13</t>
  </si>
  <si>
    <t>V7</t>
  </si>
  <si>
    <t>V15</t>
  </si>
  <si>
    <t>W11</t>
  </si>
  <si>
    <t>W12</t>
  </si>
  <si>
    <t>L6</t>
  </si>
  <si>
    <t>L7</t>
  </si>
  <si>
    <t>M2</t>
  </si>
  <si>
    <t>N8</t>
  </si>
  <si>
    <t>N9</t>
  </si>
  <si>
    <t>C3</t>
  </si>
  <si>
    <t>D6</t>
  </si>
  <si>
    <t>D12</t>
  </si>
  <si>
    <t>F3</t>
  </si>
  <si>
    <t>H3</t>
  </si>
  <si>
    <t>H4</t>
  </si>
  <si>
    <t>I1</t>
  </si>
  <si>
    <t>I5</t>
  </si>
  <si>
    <t>I8</t>
  </si>
  <si>
    <t>J1</t>
  </si>
  <si>
    <t>Surgery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</si>
  <si>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</si>
  <si>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</si>
  <si>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</si>
  <si>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</si>
  <si>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</si>
  <si>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</si>
  <si>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</si>
  <si>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</si>
  <si>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Based on estimated marginal means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</si>
  <si>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</si>
  <si>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</si>
  <si>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</si>
  <si>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</si>
  <si>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</si>
  <si>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</si>
  <si>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</si>
  <si>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</si>
  <si>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</si>
  <si>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</si>
  <si>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a. Dependent Variable: Active.</t>
  </si>
  <si>
    <t>*. The mean difference is significant at the .05 level.</t>
  </si>
  <si>
    <t>Day</t>
  </si>
  <si>
    <t>Genotype * Day</t>
  </si>
  <si>
    <t>(I) Genotype</t>
  </si>
  <si>
    <t>CreNeg</t>
  </si>
  <si>
    <t>Syn</t>
  </si>
  <si>
    <t>LysM</t>
  </si>
  <si>
    <r>
      <t>-2.765</t>
    </r>
    <r>
      <rPr>
        <vertAlign val="superscript"/>
        <sz val="9"/>
        <color indexed="8"/>
        <rFont val="Arial"/>
        <family val="2"/>
      </rPr>
      <t>*</t>
    </r>
  </si>
  <si>
    <r>
      <t>2.765</t>
    </r>
    <r>
      <rPr>
        <vertAlign val="superscript"/>
        <sz val="9"/>
        <color indexed="8"/>
        <rFont val="Arial"/>
        <family val="2"/>
      </rPr>
      <t>*</t>
    </r>
  </si>
  <si>
    <r>
      <t>1.737</t>
    </r>
    <r>
      <rPr>
        <vertAlign val="superscript"/>
        <sz val="9"/>
        <color indexed="8"/>
        <rFont val="Arial"/>
        <family val="2"/>
      </rPr>
      <t>*</t>
    </r>
  </si>
  <si>
    <r>
      <t>-1.737</t>
    </r>
    <r>
      <rPr>
        <vertAlign val="superscript"/>
        <sz val="9"/>
        <color indexed="8"/>
        <rFont val="Arial"/>
        <family val="2"/>
      </rPr>
      <t>*</t>
    </r>
  </si>
  <si>
    <t>JWH133 Selfadministration</t>
  </si>
  <si>
    <t xml:space="preserve">Figure 3-figure supplement 1A										</t>
  </si>
  <si>
    <t xml:space="preserve">Figure 3-figure supplement 1B	</t>
  </si>
  <si>
    <t>Figure1-figure supplement1A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</si>
</sst>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</borders>
  <cellStyleXfs count="141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0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1" fillId="0" borderId="21" xfId="0" applyFont="1" applyBorder="1"/>
    <xf numFmtId="0" fontId="10" fillId="0" borderId="0" xfId="4" applyFont="1" applyBorder="1" applyAlignment="1"/>
    <xf numFmtId="0" fontId="5" fillId="0" borderId="0" xfId="4"/>
    <xf numFmtId="0" fontId="8" fillId="4" borderId="7" xfId="5" applyFont="1" applyFill="1" applyBorder="1" applyAlignment="1">
      <alignment horizontal="left" vertical="top" wrapText="1"/>
    </xf>
    <xf numFmtId="0" fontId="8" fillId="4" borderId="39" xfId="5" applyFont="1" applyFill="1" applyBorder="1" applyAlignment="1">
      <alignment horizontal="left" vertical="top" wrapText="1"/>
    </xf>
    <xf numFmtId="0" fontId="10" fillId="0" borderId="0" xfId="6" applyFont="1" applyBorder="1" applyAlignment="1"/>
    <xf numFmtId="0" fontId="5" fillId="0" borderId="0" xfId="6"/>
    <xf numFmtId="0" fontId="8" fillId="0" borderId="22" xfId="6" applyFont="1" applyBorder="1" applyAlignment="1">
      <alignment horizontal="left" wrapText="1"/>
    </xf>
    <xf numFmtId="0" fontId="8" fillId="0" borderId="23" xfId="6" applyFont="1" applyBorder="1" applyAlignment="1">
      <alignment horizontal="center" wrapText="1"/>
    </xf>
    <xf numFmtId="0" fontId="8" fillId="0" borderId="24" xfId="6" applyFont="1" applyBorder="1" applyAlignment="1">
      <alignment horizontal="center" wrapText="1"/>
    </xf>
    <xf numFmtId="0" fontId="8" fillId="0" borderId="25" xfId="6" applyFont="1" applyBorder="1" applyAlignment="1">
      <alignment horizontal="center" wrapText="1"/>
    </xf>
    <xf numFmtId="0" fontId="8" fillId="4" borderId="26" xfId="6" applyFont="1" applyFill="1" applyBorder="1" applyAlignment="1">
      <alignment horizontal="left" vertical="top" wrapText="1"/>
    </xf>
    <xf numFmtId="167" fontId="8" fillId="4" borderId="27" xfId="6" applyNumberFormat="1" applyFont="1" applyFill="1" applyBorder="1" applyAlignment="1">
      <alignment horizontal="right" vertical="center"/>
    </xf>
    <xf numFmtId="166" fontId="8" fillId="4" borderId="28" xfId="6" applyNumberFormat="1" applyFont="1" applyFill="1" applyBorder="1" applyAlignment="1">
      <alignment horizontal="right" vertical="center"/>
    </xf>
    <xf numFmtId="165" fontId="8" fillId="4" borderId="29" xfId="6" applyNumberFormat="1" applyFont="1" applyFill="1" applyBorder="1" applyAlignment="1">
      <alignment horizontal="right" vertical="center"/>
    </xf>
    <xf numFmtId="0" fontId="8" fillId="4" borderId="30" xfId="6" applyFont="1" applyFill="1" applyBorder="1" applyAlignment="1">
      <alignment horizontal="left" vertical="top" wrapText="1"/>
    </xf>
    <xf numFmtId="167" fontId="8" fillId="4" borderId="31" xfId="6" applyNumberFormat="1" applyFont="1" applyFill="1" applyBorder="1" applyAlignment="1">
      <alignment horizontal="right" vertical="center"/>
    </xf>
    <xf numFmtId="166" fontId="8" fillId="4" borderId="32" xfId="6" applyNumberFormat="1" applyFont="1" applyFill="1" applyBorder="1" applyAlignment="1">
      <alignment horizontal="right" vertical="center"/>
    </xf>
    <xf numFmtId="165" fontId="8" fillId="4" borderId="33" xfId="6" applyNumberFormat="1" applyFont="1" applyFill="1" applyBorder="1" applyAlignment="1">
      <alignment horizontal="right" vertical="center"/>
    </xf>
    <xf numFmtId="166" fontId="8" fillId="0" borderId="19" xfId="6" applyNumberFormat="1" applyFont="1" applyBorder="1" applyAlignment="1">
      <alignment horizontal="right" vertical="center"/>
    </xf>
    <xf numFmtId="165" fontId="8" fillId="0" borderId="20" xfId="6" applyNumberFormat="1" applyFont="1" applyBorder="1" applyAlignment="1">
      <alignment horizontal="right" vertical="center"/>
    </xf>
    <xf numFmtId="0" fontId="8" fillId="0" borderId="30" xfId="6" applyFont="1" applyFill="1" applyBorder="1" applyAlignment="1">
      <alignment horizontal="left" vertical="top" wrapText="1"/>
    </xf>
    <xf numFmtId="167" fontId="8" fillId="0" borderId="31" xfId="6" applyNumberFormat="1" applyFont="1" applyFill="1" applyBorder="1" applyAlignment="1">
      <alignment horizontal="right" vertical="center"/>
    </xf>
    <xf numFmtId="166" fontId="8" fillId="0" borderId="32" xfId="6" applyNumberFormat="1" applyFont="1" applyFill="1" applyBorder="1" applyAlignment="1">
      <alignment horizontal="right" vertical="center"/>
    </xf>
    <xf numFmtId="165" fontId="8" fillId="0" borderId="33" xfId="6" applyNumberFormat="1" applyFont="1" applyFill="1" applyBorder="1" applyAlignment="1">
      <alignment horizontal="right" vertical="center"/>
    </xf>
    <xf numFmtId="0" fontId="8" fillId="0" borderId="34" xfId="6" applyFont="1" applyFill="1" applyBorder="1" applyAlignment="1">
      <alignment horizontal="left" vertical="top" wrapText="1"/>
    </xf>
    <xf numFmtId="167" fontId="8" fillId="0" borderId="18" xfId="6" applyNumberFormat="1" applyFont="1" applyFill="1" applyBorder="1" applyAlignment="1">
      <alignment horizontal="right" vertical="center"/>
    </xf>
    <xf numFmtId="166" fontId="8" fillId="0" borderId="19" xfId="6" applyNumberFormat="1" applyFont="1" applyFill="1" applyBorder="1" applyAlignment="1">
      <alignment horizontal="right" vertical="center"/>
    </xf>
    <xf numFmtId="165" fontId="8" fillId="0" borderId="19" xfId="6" applyNumberFormat="1" applyFont="1" applyFill="1" applyBorder="1" applyAlignment="1">
      <alignment horizontal="right" vertical="center"/>
    </xf>
    <xf numFmtId="165" fontId="8" fillId="0" borderId="20" xfId="6" applyNumberFormat="1" applyFont="1" applyFill="1" applyBorder="1" applyAlignment="1">
      <alignment horizontal="right" vertical="center"/>
    </xf>
    <xf numFmtId="0" fontId="8" fillId="0" borderId="14" xfId="6" applyFont="1" applyBorder="1" applyAlignment="1">
      <alignment horizontal="center" wrapText="1"/>
    </xf>
    <xf numFmtId="0" fontId="8" fillId="0" borderId="15" xfId="6" applyFont="1" applyBorder="1" applyAlignment="1">
      <alignment horizontal="center" wrapText="1"/>
    </xf>
    <xf numFmtId="0" fontId="8" fillId="4" borderId="27" xfId="6" applyFont="1" applyFill="1" applyBorder="1" applyAlignment="1">
      <alignment horizontal="right" vertical="center"/>
    </xf>
    <xf numFmtId="165" fontId="8" fillId="4" borderId="28" xfId="6" applyNumberFormat="1" applyFont="1" applyFill="1" applyBorder="1" applyAlignment="1">
      <alignment horizontal="right" vertical="center"/>
    </xf>
    <xf numFmtId="166" fontId="8" fillId="0" borderId="28" xfId="6" applyNumberFormat="1" applyFont="1" applyBorder="1" applyAlignment="1">
      <alignment horizontal="right" vertical="center"/>
    </xf>
    <xf numFmtId="166" fontId="8" fillId="0" borderId="29" xfId="6" applyNumberFormat="1" applyFont="1" applyBorder="1" applyAlignment="1">
      <alignment horizontal="right" vertical="center"/>
    </xf>
    <xf numFmtId="166" fontId="8" fillId="0" borderId="17" xfId="6" applyNumberFormat="1" applyFont="1" applyBorder="1" applyAlignment="1">
      <alignment horizontal="right" vertical="center"/>
    </xf>
    <xf numFmtId="165" fontId="8" fillId="0" borderId="37" xfId="6" applyNumberFormat="1" applyFont="1" applyBorder="1" applyAlignment="1">
      <alignment horizontal="right" vertical="center"/>
    </xf>
    <xf numFmtId="166" fontId="8" fillId="0" borderId="37" xfId="6" applyNumberFormat="1" applyFont="1" applyBorder="1" applyAlignment="1">
      <alignment horizontal="right" vertical="center"/>
    </xf>
    <xf numFmtId="165" fontId="8" fillId="0" borderId="38" xfId="6" applyNumberFormat="1" applyFont="1" applyBorder="1" applyAlignment="1">
      <alignment horizontal="right" vertical="center"/>
    </xf>
    <xf numFmtId="0" fontId="8" fillId="4" borderId="31" xfId="6" applyFont="1" applyFill="1" applyBorder="1" applyAlignment="1">
      <alignment horizontal="right" vertical="center"/>
    </xf>
    <xf numFmtId="165" fontId="8" fillId="4" borderId="32" xfId="6" applyNumberFormat="1" applyFont="1" applyFill="1" applyBorder="1" applyAlignment="1">
      <alignment horizontal="right" vertical="center"/>
    </xf>
    <xf numFmtId="166" fontId="8" fillId="0" borderId="32" xfId="6" applyNumberFormat="1" applyFont="1" applyBorder="1" applyAlignment="1">
      <alignment horizontal="right" vertical="center"/>
    </xf>
    <xf numFmtId="166" fontId="8" fillId="0" borderId="33" xfId="6" applyNumberFormat="1" applyFont="1" applyBorder="1" applyAlignment="1">
      <alignment horizontal="right" vertical="center"/>
    </xf>
    <xf numFmtId="0" fontId="8" fillId="4" borderId="17" xfId="6" applyFont="1" applyFill="1" applyBorder="1" applyAlignment="1">
      <alignment horizontal="right" vertical="center"/>
    </xf>
    <xf numFmtId="165" fontId="8" fillId="4" borderId="37" xfId="6" applyNumberFormat="1" applyFont="1" applyFill="1" applyBorder="1" applyAlignment="1">
      <alignment horizontal="right" vertical="center"/>
    </xf>
    <xf numFmtId="166" fontId="8" fillId="4" borderId="37" xfId="6" applyNumberFormat="1" applyFont="1" applyFill="1" applyBorder="1" applyAlignment="1">
      <alignment horizontal="right" vertical="center"/>
    </xf>
    <xf numFmtId="166" fontId="8" fillId="0" borderId="38" xfId="6" applyNumberFormat="1" applyFont="1" applyBorder="1" applyAlignment="1">
      <alignment horizontal="right" vertical="center"/>
    </xf>
    <xf numFmtId="166" fontId="8" fillId="0" borderId="31" xfId="6" applyNumberFormat="1" applyFont="1" applyBorder="1" applyAlignment="1">
      <alignment horizontal="right" vertical="center"/>
    </xf>
    <xf numFmtId="165" fontId="8" fillId="0" borderId="32" xfId="6" applyNumberFormat="1" applyFont="1" applyBorder="1" applyAlignment="1">
      <alignment horizontal="right" vertical="center"/>
    </xf>
    <xf numFmtId="0" fontId="8" fillId="4" borderId="18" xfId="6" applyFont="1" applyFill="1" applyBorder="1" applyAlignment="1">
      <alignment horizontal="right" vertical="center"/>
    </xf>
    <xf numFmtId="165" fontId="8" fillId="4" borderId="19" xfId="6" applyNumberFormat="1" applyFont="1" applyFill="1" applyBorder="1" applyAlignment="1">
      <alignment horizontal="right" vertical="center"/>
    </xf>
    <xf numFmtId="166" fontId="8" fillId="4" borderId="19" xfId="6" applyNumberFormat="1" applyFont="1" applyFill="1" applyBorder="1" applyAlignment="1">
      <alignment horizontal="right" vertical="center"/>
    </xf>
    <xf numFmtId="0" fontId="8" fillId="0" borderId="36" xfId="5" applyFont="1" applyFill="1" applyBorder="1" applyAlignment="1">
      <alignment horizontal="left" vertical="top" wrapText="1"/>
    </xf>
    <xf numFmtId="0" fontId="8" fillId="0" borderId="39" xfId="5" applyFont="1" applyFill="1" applyBorder="1" applyAlignment="1">
      <alignment horizontal="left" vertical="top" wrapText="1"/>
    </xf>
    <xf numFmtId="0" fontId="8" fillId="4" borderId="36" xfId="5" applyFont="1" applyFill="1" applyBorder="1" applyAlignment="1">
      <alignment horizontal="left" vertical="top" wrapText="1"/>
    </xf>
    <xf numFmtId="0" fontId="8" fillId="4" borderId="12" xfId="5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4" borderId="35" xfId="5" applyFont="1" applyFill="1" applyBorder="1" applyAlignment="1">
      <alignment horizontal="left" vertical="top" wrapText="1"/>
    </xf>
    <xf numFmtId="0" fontId="8" fillId="4" borderId="11" xfId="5" applyFont="1" applyFill="1" applyBorder="1" applyAlignment="1">
      <alignment horizontal="left" vertical="top" wrapText="1"/>
    </xf>
    <xf numFmtId="0" fontId="8" fillId="4" borderId="16" xfId="5" applyFont="1" applyFill="1" applyBorder="1" applyAlignment="1">
      <alignment horizontal="left" vertical="top" wrapText="1"/>
    </xf>
    <xf numFmtId="0" fontId="8" fillId="0" borderId="0" xfId="6" applyFont="1" applyBorder="1" applyAlignment="1">
      <alignment horizontal="left" vertical="top" wrapText="1"/>
    </xf>
    <xf numFmtId="0" fontId="6" fillId="0" borderId="0" xfId="6" applyFont="1" applyBorder="1" applyAlignment="1">
      <alignment horizontal="center" vertical="center" wrapText="1"/>
    </xf>
    <xf numFmtId="0" fontId="8" fillId="0" borderId="6" xfId="6" applyFont="1" applyBorder="1" applyAlignment="1">
      <alignment horizontal="left" wrapText="1"/>
    </xf>
    <xf numFmtId="0" fontId="8" fillId="0" borderId="7" xfId="6" applyFont="1" applyBorder="1" applyAlignment="1">
      <alignment horizontal="left" wrapText="1"/>
    </xf>
    <xf numFmtId="0" fontId="8" fillId="0" borderId="11" xfId="6" applyFont="1" applyBorder="1" applyAlignment="1">
      <alignment horizontal="left" wrapText="1"/>
    </xf>
    <xf numFmtId="0" fontId="8" fillId="0" borderId="12" xfId="6" applyFont="1" applyBorder="1" applyAlignment="1">
      <alignment horizontal="left" wrapText="1"/>
    </xf>
    <xf numFmtId="0" fontId="8" fillId="0" borderId="8" xfId="6" applyFont="1" applyBorder="1" applyAlignment="1">
      <alignment horizontal="center" wrapText="1"/>
    </xf>
    <xf numFmtId="0" fontId="8" fillId="0" borderId="13" xfId="6" applyFont="1" applyBorder="1" applyAlignment="1">
      <alignment horizontal="center" wrapText="1"/>
    </xf>
    <xf numFmtId="0" fontId="8" fillId="0" borderId="9" xfId="6" applyFont="1" applyBorder="1" applyAlignment="1">
      <alignment horizontal="center" wrapText="1"/>
    </xf>
    <xf numFmtId="0" fontId="8" fillId="0" borderId="14" xfId="6" applyFont="1" applyBorder="1" applyAlignment="1">
      <alignment horizontal="center" wrapText="1"/>
    </xf>
    <xf numFmtId="0" fontId="8" fillId="0" borderId="10" xfId="6" applyFont="1" applyBorder="1" applyAlignment="1">
      <alignment horizontal="center" wrapText="1"/>
    </xf>
  </cellXfs>
  <cellStyles count="141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Final outputFullTimeCourses" xfId="6" xr:uid="{00000000-0005-0000-0000-000009000000}"/>
    <cellStyle name="Normal_FinalOutputVF" xfId="5" xr:uid="{00000000-0005-0000-0000-000017000000}"/>
    <cellStyle name="Normal_Sheet2" xfId="4" xr:uid="{00000000-0005-0000-0000-000019000000}"/>
    <cellStyle name="style1549546375694" xfId="63" xr:uid="{00000000-0005-0000-0000-00001E000000}"/>
    <cellStyle name="style1549546375802" xfId="8" xr:uid="{00000000-0005-0000-0000-00001F000000}"/>
    <cellStyle name="style1549546375874" xfId="22" xr:uid="{00000000-0005-0000-0000-000020000000}"/>
    <cellStyle name="style1549546375967" xfId="23" xr:uid="{00000000-0005-0000-0000-000021000000}"/>
    <cellStyle name="style1549546376092" xfId="31" xr:uid="{00000000-0005-0000-0000-000022000000}"/>
    <cellStyle name="style1549546376206" xfId="32" xr:uid="{00000000-0005-0000-0000-000023000000}"/>
    <cellStyle name="style1549546376311" xfId="54" xr:uid="{00000000-0005-0000-0000-000024000000}"/>
    <cellStyle name="style1549546376420" xfId="55" xr:uid="{00000000-0005-0000-0000-000025000000}"/>
    <cellStyle name="style1549546376713" xfId="109" xr:uid="{00000000-0005-0000-0000-000026000000}"/>
    <cellStyle name="style1549546376938" xfId="60" xr:uid="{00000000-0005-0000-0000-000027000000}"/>
    <cellStyle name="style1549546377077" xfId="13" xr:uid="{00000000-0005-0000-0000-000028000000}"/>
    <cellStyle name="style1549546377159" xfId="14" xr:uid="{00000000-0005-0000-0000-000029000000}"/>
    <cellStyle name="style1549546377248" xfId="67" xr:uid="{00000000-0005-0000-0000-00002A000000}"/>
    <cellStyle name="style1549546377328" xfId="68" xr:uid="{00000000-0005-0000-0000-00002B000000}"/>
    <cellStyle name="style1549546377412" xfId="75" xr:uid="{00000000-0005-0000-0000-00002C000000}"/>
    <cellStyle name="style1549546377497" xfId="76" xr:uid="{00000000-0005-0000-0000-00002D000000}"/>
    <cellStyle name="style1549546377562" xfId="85" xr:uid="{00000000-0005-0000-0000-00002E000000}"/>
    <cellStyle name="style1549546377637" xfId="77" xr:uid="{00000000-0005-0000-0000-00002F000000}"/>
    <cellStyle name="style1549546377726" xfId="78" xr:uid="{00000000-0005-0000-0000-000030000000}"/>
    <cellStyle name="style1549546377828" xfId="86" xr:uid="{00000000-0005-0000-0000-000031000000}"/>
    <cellStyle name="style1549546377906" xfId="87" xr:uid="{00000000-0005-0000-0000-000032000000}"/>
    <cellStyle name="style1549546377991" xfId="93" xr:uid="{00000000-0005-0000-0000-000033000000}"/>
    <cellStyle name="style1549546378067" xfId="94" xr:uid="{00000000-0005-0000-0000-000034000000}"/>
    <cellStyle name="style1549546378144" xfId="98" xr:uid="{00000000-0005-0000-0000-000035000000}"/>
    <cellStyle name="style1549546378231" xfId="15" xr:uid="{00000000-0005-0000-0000-000036000000}"/>
    <cellStyle name="style1549546378291" xfId="102" xr:uid="{00000000-0005-0000-0000-000037000000}"/>
    <cellStyle name="style1549546378350" xfId="108" xr:uid="{00000000-0005-0000-0000-000038000000}"/>
    <cellStyle name="style1549546378411" xfId="114" xr:uid="{00000000-0005-0000-0000-000039000000}"/>
    <cellStyle name="style1549546378470" xfId="103" xr:uid="{00000000-0005-0000-0000-00003A000000}"/>
    <cellStyle name="style1549546378532" xfId="115" xr:uid="{00000000-0005-0000-0000-00003B000000}"/>
    <cellStyle name="style1549546378610" xfId="40" xr:uid="{00000000-0005-0000-0000-00003C000000}"/>
    <cellStyle name="style1549546378695" xfId="41" xr:uid="{00000000-0005-0000-0000-00003D000000}"/>
    <cellStyle name="style1549546378871" xfId="119" xr:uid="{00000000-0005-0000-0000-00003E000000}"/>
    <cellStyle name="style1549546378954" xfId="122" xr:uid="{00000000-0005-0000-0000-00003F000000}"/>
    <cellStyle name="style1549546379031" xfId="126" xr:uid="{00000000-0005-0000-0000-000040000000}"/>
    <cellStyle name="style1549546379105" xfId="129" xr:uid="{00000000-0005-0000-0000-000041000000}"/>
    <cellStyle name="style1549546379199" xfId="136" xr:uid="{00000000-0005-0000-0000-000042000000}"/>
    <cellStyle name="style1549546379264" xfId="132" xr:uid="{00000000-0005-0000-0000-000043000000}"/>
    <cellStyle name="style1549546379324" xfId="49" xr:uid="{00000000-0005-0000-0000-000044000000}"/>
    <cellStyle name="style1549546379379" xfId="47" xr:uid="{00000000-0005-0000-0000-000045000000}"/>
    <cellStyle name="style1549546379434" xfId="56" xr:uid="{00000000-0005-0000-0000-000046000000}"/>
    <cellStyle name="style1549546379540" xfId="139" xr:uid="{00000000-0005-0000-0000-000047000000}"/>
    <cellStyle name="style1549546379821" xfId="24" xr:uid="{00000000-0005-0000-0000-000048000000}"/>
    <cellStyle name="style1549546379898" xfId="33" xr:uid="{00000000-0005-0000-0000-000049000000}"/>
    <cellStyle name="style1549546379965" xfId="42" xr:uid="{00000000-0005-0000-0000-00004A000000}"/>
    <cellStyle name="style1549546602172" xfId="62" xr:uid="{00000000-0005-0000-0000-00004B000000}"/>
    <cellStyle name="style1549546602254" xfId="7" xr:uid="{00000000-0005-0000-0000-00004C000000}"/>
    <cellStyle name="style1549546602335" xfId="19" xr:uid="{00000000-0005-0000-0000-00004D000000}"/>
    <cellStyle name="style1549546602405" xfId="20" xr:uid="{00000000-0005-0000-0000-00004E000000}"/>
    <cellStyle name="style1549546602481" xfId="28" xr:uid="{00000000-0005-0000-0000-00004F000000}"/>
    <cellStyle name="style1549546602552" xfId="29" xr:uid="{00000000-0005-0000-0000-000050000000}"/>
    <cellStyle name="style1549546602631" xfId="51" xr:uid="{00000000-0005-0000-0000-000051000000}"/>
    <cellStyle name="style1549546602707" xfId="52" xr:uid="{00000000-0005-0000-0000-000052000000}"/>
    <cellStyle name="style1549546602960" xfId="107" xr:uid="{00000000-0005-0000-0000-000053000000}"/>
    <cellStyle name="style1549546603232" xfId="138" xr:uid="{00000000-0005-0000-0000-000054000000}"/>
    <cellStyle name="style1549546603310" xfId="10" xr:uid="{00000000-0005-0000-0000-000055000000}"/>
    <cellStyle name="style1549546603428" xfId="11" xr:uid="{00000000-0005-0000-0000-000056000000}"/>
    <cellStyle name="style1549546603569" xfId="65" xr:uid="{00000000-0005-0000-0000-000057000000}"/>
    <cellStyle name="style1549546603683" xfId="118" xr:uid="{00000000-0005-0000-0000-000058000000}"/>
    <cellStyle name="style1549546603814" xfId="66" xr:uid="{00000000-0005-0000-0000-000059000000}"/>
    <cellStyle name="style1549546603908" xfId="71" xr:uid="{00000000-0005-0000-0000-00005A000000}"/>
    <cellStyle name="style1549546604003" xfId="72" xr:uid="{00000000-0005-0000-0000-00005B000000}"/>
    <cellStyle name="style1549546604071" xfId="82" xr:uid="{00000000-0005-0000-0000-00005C000000}"/>
    <cellStyle name="style1549546604157" xfId="73" xr:uid="{00000000-0005-0000-0000-00005D000000}"/>
    <cellStyle name="style1549546604253" xfId="121" xr:uid="{00000000-0005-0000-0000-00005E000000}"/>
    <cellStyle name="style1549546604355" xfId="74" xr:uid="{00000000-0005-0000-0000-00005F000000}"/>
    <cellStyle name="style1549546604456" xfId="83" xr:uid="{00000000-0005-0000-0000-000060000000}"/>
    <cellStyle name="style1549546604557" xfId="125" xr:uid="{00000000-0005-0000-0000-000061000000}"/>
    <cellStyle name="style1549546604653" xfId="84" xr:uid="{00000000-0005-0000-0000-000062000000}"/>
    <cellStyle name="style1549546604764" xfId="91" xr:uid="{00000000-0005-0000-0000-000063000000}"/>
    <cellStyle name="style1549546604875" xfId="128" xr:uid="{00000000-0005-0000-0000-000064000000}"/>
    <cellStyle name="style1549546604976" xfId="92" xr:uid="{00000000-0005-0000-0000-000065000000}"/>
    <cellStyle name="style1549546605064" xfId="97" xr:uid="{00000000-0005-0000-0000-000066000000}"/>
    <cellStyle name="style1549546605161" xfId="12" xr:uid="{00000000-0005-0000-0000-000067000000}"/>
    <cellStyle name="style1549546605243" xfId="100" xr:uid="{00000000-0005-0000-0000-000068000000}"/>
    <cellStyle name="style1549546605325" xfId="106" xr:uid="{00000000-0005-0000-0000-000069000000}"/>
    <cellStyle name="style1549546605401" xfId="134" xr:uid="{00000000-0005-0000-0000-00006A000000}"/>
    <cellStyle name="style1549546605503" xfId="112" xr:uid="{00000000-0005-0000-0000-00006B000000}"/>
    <cellStyle name="style1549546605583" xfId="101" xr:uid="{00000000-0005-0000-0000-00006C000000}"/>
    <cellStyle name="style1549546605674" xfId="131" xr:uid="{00000000-0005-0000-0000-00006D000000}"/>
    <cellStyle name="style1549546605748" xfId="135" xr:uid="{00000000-0005-0000-0000-00006E000000}"/>
    <cellStyle name="style1549546605822" xfId="113" xr:uid="{00000000-0005-0000-0000-00006F000000}"/>
    <cellStyle name="style1549546605911" xfId="37" xr:uid="{00000000-0005-0000-0000-000070000000}"/>
    <cellStyle name="style1549546606015" xfId="38" xr:uid="{00000000-0005-0000-0000-000071000000}"/>
    <cellStyle name="style1549546606296" xfId="21" xr:uid="{00000000-0005-0000-0000-000072000000}"/>
    <cellStyle name="style1549546606367" xfId="30" xr:uid="{00000000-0005-0000-0000-000073000000}"/>
    <cellStyle name="style1549546606439" xfId="39" xr:uid="{00000000-0005-0000-0000-000074000000}"/>
    <cellStyle name="style1549546606513" xfId="46" xr:uid="{00000000-0005-0000-0000-000075000000}"/>
    <cellStyle name="style1549546606591" xfId="53" xr:uid="{00000000-0005-0000-0000-000076000000}"/>
    <cellStyle name="style1549546662612" xfId="64" xr:uid="{00000000-0005-0000-0000-000077000000}"/>
    <cellStyle name="style1549546662668" xfId="9" xr:uid="{00000000-0005-0000-0000-000078000000}"/>
    <cellStyle name="style1549546662728" xfId="25" xr:uid="{00000000-0005-0000-0000-000079000000}"/>
    <cellStyle name="style1549546662797" xfId="26" xr:uid="{00000000-0005-0000-0000-00007A000000}"/>
    <cellStyle name="style1549546662878" xfId="34" xr:uid="{00000000-0005-0000-0000-00007B000000}"/>
    <cellStyle name="style1549546663002" xfId="35" xr:uid="{00000000-0005-0000-0000-00007C000000}"/>
    <cellStyle name="style1549546663179" xfId="57" xr:uid="{00000000-0005-0000-0000-00007D000000}"/>
    <cellStyle name="style1549546663261" xfId="58" xr:uid="{00000000-0005-0000-0000-00007E000000}"/>
    <cellStyle name="style1549546663487" xfId="111" xr:uid="{00000000-0005-0000-0000-00007F000000}"/>
    <cellStyle name="style1549546663600" xfId="59" xr:uid="{00000000-0005-0000-0000-000080000000}"/>
    <cellStyle name="style1549546664808" xfId="61" xr:uid="{00000000-0005-0000-0000-000081000000}"/>
    <cellStyle name="style1549546664862" xfId="16" xr:uid="{00000000-0005-0000-0000-000082000000}"/>
    <cellStyle name="style1549546664933" xfId="17" xr:uid="{00000000-0005-0000-0000-000083000000}"/>
    <cellStyle name="style1549546665001" xfId="69" xr:uid="{00000000-0005-0000-0000-000084000000}"/>
    <cellStyle name="style1549546665080" xfId="70" xr:uid="{00000000-0005-0000-0000-000085000000}"/>
    <cellStyle name="style1549546665150" xfId="123" xr:uid="{00000000-0005-0000-0000-000086000000}"/>
    <cellStyle name="style1549546665219" xfId="79" xr:uid="{00000000-0005-0000-0000-000087000000}"/>
    <cellStyle name="style1549546665272" xfId="88" xr:uid="{00000000-0005-0000-0000-000088000000}"/>
    <cellStyle name="style1549546665327" xfId="80" xr:uid="{00000000-0005-0000-0000-000089000000}"/>
    <cellStyle name="style1549546665394" xfId="81" xr:uid="{00000000-0005-0000-0000-00008A000000}"/>
    <cellStyle name="style1549546665462" xfId="89" xr:uid="{00000000-0005-0000-0000-00008B000000}"/>
    <cellStyle name="style1549546665533" xfId="90" xr:uid="{00000000-0005-0000-0000-00008C000000}"/>
    <cellStyle name="style1549546665617" xfId="95" xr:uid="{00000000-0005-0000-0000-00008D000000}"/>
    <cellStyle name="style1549546665704" xfId="96" xr:uid="{00000000-0005-0000-0000-00008E000000}"/>
    <cellStyle name="style1549546665789" xfId="99" xr:uid="{00000000-0005-0000-0000-00008F000000}"/>
    <cellStyle name="style1549546665884" xfId="18" xr:uid="{00000000-0005-0000-0000-000090000000}"/>
    <cellStyle name="style1549546665948" xfId="104" xr:uid="{00000000-0005-0000-0000-000091000000}"/>
    <cellStyle name="style1549546666001" xfId="110" xr:uid="{00000000-0005-0000-0000-000092000000}"/>
    <cellStyle name="style1549546666052" xfId="116" xr:uid="{00000000-0005-0000-0000-000093000000}"/>
    <cellStyle name="style1549546666105" xfId="105" xr:uid="{00000000-0005-0000-0000-000094000000}"/>
    <cellStyle name="style1549546666159" xfId="117" xr:uid="{00000000-0005-0000-0000-000095000000}"/>
    <cellStyle name="style1549546666217" xfId="43" xr:uid="{00000000-0005-0000-0000-000096000000}"/>
    <cellStyle name="style1549546666291" xfId="44" xr:uid="{00000000-0005-0000-0000-000097000000}"/>
    <cellStyle name="style1549546666473" xfId="120" xr:uid="{00000000-0005-0000-0000-000098000000}"/>
    <cellStyle name="style1549546666561" xfId="124" xr:uid="{00000000-0005-0000-0000-000099000000}"/>
    <cellStyle name="style1549546666643" xfId="127" xr:uid="{00000000-0005-0000-0000-00009A000000}"/>
    <cellStyle name="style1549546666735" xfId="130" xr:uid="{00000000-0005-0000-0000-00009B000000}"/>
    <cellStyle name="style1549546666819" xfId="137" xr:uid="{00000000-0005-0000-0000-00009C000000}"/>
    <cellStyle name="style1549546666884" xfId="133" xr:uid="{00000000-0005-0000-0000-00009D000000}"/>
    <cellStyle name="style1549546666954" xfId="140" xr:uid="{00000000-0005-0000-0000-00009E000000}"/>
    <cellStyle name="style1549546667043" xfId="50" xr:uid="{00000000-0005-0000-0000-00009F000000}"/>
    <cellStyle name="style1549546667111" xfId="48" xr:uid="{00000000-0005-0000-0000-0000A0000000}"/>
    <cellStyle name="style1549546667327" xfId="27" xr:uid="{00000000-0005-0000-0000-0000A1000000}"/>
    <cellStyle name="style1549546667397" xfId="36" xr:uid="{00000000-0005-0000-0000-0000A2000000}"/>
    <cellStyle name="style1549546667460" xfId="45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AU163"/>
  <sheetViews>
    <sheetView tabSelected="1" topLeftCell="E1" zoomScale="53" zoomScaleNormal="53" workbookViewId="0">
      <selection activeCell="K7" sqref="K7:AI7"/>
    </sheetView>
  </sheetViews>
  <sheetFormatPr baseColWidth="10" defaultColWidth="8.83203125" defaultRowHeight="15"/>
  <cols>
    <col min="2" max="2" width="12" customWidth="1"/>
    <col min="3" max="3" width="14.83203125" customWidth="1"/>
    <col min="4" max="4" width="13" customWidth="1"/>
    <col min="5" max="5" width="13.1640625" customWidth="1"/>
    <col min="6" max="6" width="13.83203125" customWidth="1"/>
    <col min="7" max="7" width="14.5" customWidth="1"/>
    <col min="8" max="8" width="11.33203125" customWidth="1"/>
    <col min="10" max="10" width="11.33203125" customWidth="1"/>
  </cols>
  <sheetData>
    <row r="2" spans="1:47">
      <c r="C2" s="7" t="s">
        <v>15</v>
      </c>
      <c r="D2" s="7" t="s">
        <v>16</v>
      </c>
      <c r="E2" s="12" t="s">
        <v>17</v>
      </c>
      <c r="F2" s="7" t="s">
        <v>18</v>
      </c>
    </row>
    <row r="3" spans="1:47">
      <c r="A3" s="89"/>
      <c r="B3" s="89"/>
      <c r="C3" s="6" t="s">
        <v>19</v>
      </c>
      <c r="D3" s="6" t="s">
        <v>19</v>
      </c>
      <c r="E3" s="6" t="s">
        <v>19</v>
      </c>
      <c r="F3" s="6" t="s">
        <v>19</v>
      </c>
    </row>
    <row r="4" spans="1:47">
      <c r="A4" s="90" t="s">
        <v>32</v>
      </c>
      <c r="B4" s="90"/>
      <c r="C4" s="5">
        <v>36</v>
      </c>
      <c r="D4" s="5">
        <v>34</v>
      </c>
      <c r="E4" s="5">
        <v>35</v>
      </c>
      <c r="F4" s="5">
        <v>35</v>
      </c>
    </row>
    <row r="5" spans="1:47">
      <c r="A5" s="91" t="s">
        <v>33</v>
      </c>
      <c r="B5" s="91"/>
      <c r="C5" s="5">
        <v>20</v>
      </c>
      <c r="D5" s="5">
        <v>20</v>
      </c>
      <c r="E5" s="5">
        <v>20</v>
      </c>
      <c r="F5" s="5">
        <v>19</v>
      </c>
    </row>
    <row r="6" spans="1:47">
      <c r="A6" s="92" t="s">
        <v>34</v>
      </c>
      <c r="B6" s="92"/>
      <c r="C6" s="5">
        <v>19</v>
      </c>
      <c r="D6" s="5">
        <v>18</v>
      </c>
      <c r="E6" s="5">
        <v>18</v>
      </c>
      <c r="F6" s="5">
        <v>18</v>
      </c>
    </row>
    <row r="7" spans="1:47">
      <c r="K7" s="88" t="s">
        <v>141</v>
      </c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K7" s="88" t="s">
        <v>142</v>
      </c>
      <c r="AL7" s="88"/>
      <c r="AM7" s="88"/>
      <c r="AN7" s="88"/>
      <c r="AO7" s="88"/>
      <c r="AP7" s="88"/>
      <c r="AQ7" s="88"/>
      <c r="AR7" s="88"/>
      <c r="AS7" s="88"/>
      <c r="AT7" s="88"/>
      <c r="AU7" s="88"/>
    </row>
    <row r="8" spans="1:47" ht="15" customHeight="1">
      <c r="J8" s="9"/>
      <c r="K8" s="84" t="s">
        <v>140</v>
      </c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9"/>
      <c r="AK8" s="84" t="s">
        <v>21</v>
      </c>
      <c r="AL8" s="84"/>
      <c r="AM8" s="84"/>
      <c r="AN8" s="84"/>
      <c r="AO8" s="84"/>
      <c r="AP8" s="84"/>
      <c r="AQ8" s="84"/>
      <c r="AR8" s="84"/>
      <c r="AS8" s="84"/>
      <c r="AT8" s="84"/>
      <c r="AU8" s="84"/>
    </row>
    <row r="9" spans="1:47">
      <c r="K9" s="88" t="s">
        <v>22</v>
      </c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X9" s="88" t="s">
        <v>23</v>
      </c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K9" s="85" t="s">
        <v>1</v>
      </c>
      <c r="AL9" s="86"/>
      <c r="AM9" s="86"/>
      <c r="AN9" s="86"/>
      <c r="AO9" s="87"/>
      <c r="AP9" s="2"/>
      <c r="AQ9" s="85" t="s">
        <v>2</v>
      </c>
      <c r="AR9" s="86"/>
      <c r="AS9" s="86"/>
      <c r="AT9" s="86"/>
      <c r="AU9" s="87"/>
    </row>
    <row r="10" spans="1:47" ht="16">
      <c r="A10" s="1"/>
      <c r="B10" s="1"/>
      <c r="C10" s="1"/>
      <c r="D10" s="1"/>
      <c r="E10" s="1"/>
      <c r="F10" s="1"/>
      <c r="G10" s="8" t="s">
        <v>24</v>
      </c>
      <c r="H10" s="7" t="s">
        <v>0</v>
      </c>
      <c r="J10" s="7" t="s">
        <v>108</v>
      </c>
      <c r="K10" s="7" t="s">
        <v>3</v>
      </c>
      <c r="L10" s="7" t="s">
        <v>4</v>
      </c>
      <c r="M10" s="7" t="s">
        <v>5</v>
      </c>
      <c r="N10" s="7" t="s">
        <v>6</v>
      </c>
      <c r="O10" s="7" t="s">
        <v>7</v>
      </c>
      <c r="P10" s="7" t="s">
        <v>8</v>
      </c>
      <c r="Q10" s="7" t="s">
        <v>9</v>
      </c>
      <c r="R10" s="7" t="s">
        <v>10</v>
      </c>
      <c r="S10" s="7" t="s">
        <v>11</v>
      </c>
      <c r="T10" s="7" t="s">
        <v>12</v>
      </c>
      <c r="U10" s="7" t="s">
        <v>13</v>
      </c>
      <c r="V10" s="7" t="s">
        <v>14</v>
      </c>
      <c r="X10" s="7" t="s">
        <v>3</v>
      </c>
      <c r="Y10" s="7" t="s">
        <v>4</v>
      </c>
      <c r="Z10" s="7" t="s">
        <v>5</v>
      </c>
      <c r="AA10" s="7" t="s">
        <v>6</v>
      </c>
      <c r="AB10" s="7" t="s">
        <v>7</v>
      </c>
      <c r="AC10" s="7" t="s">
        <v>8</v>
      </c>
      <c r="AD10" s="7" t="s">
        <v>9</v>
      </c>
      <c r="AE10" s="7" t="s">
        <v>10</v>
      </c>
      <c r="AF10" s="7" t="s">
        <v>11</v>
      </c>
      <c r="AG10" s="7" t="s">
        <v>12</v>
      </c>
      <c r="AH10" s="7" t="s">
        <v>13</v>
      </c>
      <c r="AI10" s="7" t="s">
        <v>14</v>
      </c>
      <c r="AJ10" s="1"/>
      <c r="AK10" s="7" t="s">
        <v>3</v>
      </c>
      <c r="AL10" s="7" t="s">
        <v>4</v>
      </c>
      <c r="AM10" s="7" t="s">
        <v>5</v>
      </c>
      <c r="AN10" s="7" t="s">
        <v>6</v>
      </c>
      <c r="AO10" s="7" t="s">
        <v>7</v>
      </c>
      <c r="AP10" s="3"/>
      <c r="AQ10" s="7" t="s">
        <v>3</v>
      </c>
      <c r="AR10" s="7" t="s">
        <v>4</v>
      </c>
      <c r="AS10" s="7" t="s">
        <v>5</v>
      </c>
      <c r="AT10" s="7" t="s">
        <v>6</v>
      </c>
      <c r="AU10" s="7" t="s">
        <v>7</v>
      </c>
    </row>
    <row r="11" spans="1:47">
      <c r="E11" s="1"/>
      <c r="F11" s="1"/>
      <c r="G11" s="25" t="s">
        <v>32</v>
      </c>
      <c r="H11" s="4" t="s">
        <v>35</v>
      </c>
      <c r="J11" s="6" t="s">
        <v>20</v>
      </c>
      <c r="K11" s="5">
        <v>6</v>
      </c>
      <c r="L11" s="5">
        <v>9</v>
      </c>
      <c r="M11" s="5">
        <v>6</v>
      </c>
      <c r="N11" s="5">
        <v>9</v>
      </c>
      <c r="O11" s="5">
        <v>2</v>
      </c>
      <c r="P11" s="5">
        <v>2</v>
      </c>
      <c r="Q11" s="5">
        <v>1</v>
      </c>
      <c r="R11" s="5">
        <v>5</v>
      </c>
      <c r="S11" s="5">
        <v>4</v>
      </c>
      <c r="T11" s="5">
        <v>10</v>
      </c>
      <c r="U11" s="5">
        <v>13</v>
      </c>
      <c r="V11" s="5">
        <v>8</v>
      </c>
      <c r="W11" s="19"/>
      <c r="X11" s="5">
        <v>0</v>
      </c>
      <c r="Y11" s="5">
        <v>0</v>
      </c>
      <c r="Z11" s="5">
        <v>0</v>
      </c>
      <c r="AA11" s="5">
        <v>0</v>
      </c>
      <c r="AB11" s="5">
        <v>0</v>
      </c>
      <c r="AC11" s="5">
        <v>0</v>
      </c>
      <c r="AD11" s="5">
        <v>1</v>
      </c>
      <c r="AE11" s="5">
        <v>0</v>
      </c>
      <c r="AF11" s="5">
        <v>2</v>
      </c>
      <c r="AG11" s="5">
        <v>1</v>
      </c>
      <c r="AH11" s="5">
        <v>0</v>
      </c>
      <c r="AI11" s="5">
        <v>0</v>
      </c>
      <c r="AJ11" s="20"/>
      <c r="AK11" s="5">
        <v>44</v>
      </c>
      <c r="AL11" s="5">
        <v>30</v>
      </c>
      <c r="AM11" s="5">
        <v>54</v>
      </c>
      <c r="AN11" s="5">
        <v>55</v>
      </c>
      <c r="AO11" s="5">
        <v>35</v>
      </c>
      <c r="AP11" s="15"/>
      <c r="AQ11" s="5">
        <v>9</v>
      </c>
      <c r="AR11" s="5">
        <v>6</v>
      </c>
      <c r="AS11" s="5">
        <v>6</v>
      </c>
      <c r="AT11" s="5">
        <v>7</v>
      </c>
      <c r="AU11" s="5">
        <v>3</v>
      </c>
    </row>
    <row r="12" spans="1:47">
      <c r="E12" s="1"/>
      <c r="F12" s="1"/>
      <c r="G12" s="25" t="s">
        <v>32</v>
      </c>
      <c r="H12" s="4" t="s">
        <v>36</v>
      </c>
      <c r="J12" s="6" t="s">
        <v>20</v>
      </c>
      <c r="K12" s="5">
        <v>7</v>
      </c>
      <c r="L12" s="5">
        <v>6</v>
      </c>
      <c r="M12" s="5">
        <v>10</v>
      </c>
      <c r="N12" s="5">
        <v>9</v>
      </c>
      <c r="O12" s="5">
        <v>15</v>
      </c>
      <c r="P12" s="5">
        <v>10</v>
      </c>
      <c r="Q12" s="5">
        <v>7</v>
      </c>
      <c r="R12" s="5">
        <v>10</v>
      </c>
      <c r="S12" s="5">
        <v>1</v>
      </c>
      <c r="T12" s="5">
        <v>3</v>
      </c>
      <c r="U12" s="5">
        <v>2</v>
      </c>
      <c r="V12" s="5">
        <v>6</v>
      </c>
      <c r="W12" s="19"/>
      <c r="X12" s="5">
        <v>2</v>
      </c>
      <c r="Y12" s="5">
        <v>4</v>
      </c>
      <c r="Z12" s="5">
        <v>3</v>
      </c>
      <c r="AA12" s="5">
        <v>0</v>
      </c>
      <c r="AB12" s="5">
        <v>8</v>
      </c>
      <c r="AC12" s="5">
        <v>1</v>
      </c>
      <c r="AD12" s="5">
        <v>0</v>
      </c>
      <c r="AE12" s="5">
        <v>0</v>
      </c>
      <c r="AF12" s="5">
        <v>2</v>
      </c>
      <c r="AG12" s="5">
        <v>0</v>
      </c>
      <c r="AH12" s="5">
        <v>1</v>
      </c>
      <c r="AI12" s="5">
        <v>0</v>
      </c>
      <c r="AJ12" s="20"/>
      <c r="AK12" s="5">
        <v>44</v>
      </c>
      <c r="AL12" s="5">
        <v>69</v>
      </c>
      <c r="AM12" s="5">
        <v>65</v>
      </c>
      <c r="AN12" s="5">
        <v>66</v>
      </c>
      <c r="AO12" s="5">
        <v>53</v>
      </c>
      <c r="AP12" s="15"/>
      <c r="AQ12" s="5">
        <v>13</v>
      </c>
      <c r="AR12" s="5">
        <v>4</v>
      </c>
      <c r="AS12" s="5">
        <v>3</v>
      </c>
      <c r="AT12" s="5">
        <v>3</v>
      </c>
      <c r="AU12" s="5">
        <v>2</v>
      </c>
    </row>
    <row r="13" spans="1:47">
      <c r="E13" s="1"/>
      <c r="F13" s="1"/>
      <c r="G13" s="25" t="s">
        <v>32</v>
      </c>
      <c r="H13" s="4" t="s">
        <v>37</v>
      </c>
      <c r="J13" s="6" t="s">
        <v>20</v>
      </c>
      <c r="K13" s="5">
        <v>18</v>
      </c>
      <c r="L13" s="5">
        <v>13</v>
      </c>
      <c r="M13" s="5">
        <v>20</v>
      </c>
      <c r="N13" s="5">
        <v>19</v>
      </c>
      <c r="O13" s="5">
        <v>25</v>
      </c>
      <c r="P13" s="5">
        <v>18</v>
      </c>
      <c r="Q13" s="5">
        <v>25</v>
      </c>
      <c r="R13" s="5">
        <v>30</v>
      </c>
      <c r="S13" s="5">
        <v>16</v>
      </c>
      <c r="T13" s="5">
        <v>16</v>
      </c>
      <c r="U13" s="5">
        <v>15</v>
      </c>
      <c r="V13" s="5">
        <v>16</v>
      </c>
      <c r="W13" s="19"/>
      <c r="X13" s="5">
        <v>5</v>
      </c>
      <c r="Y13" s="5">
        <v>4</v>
      </c>
      <c r="Z13" s="5">
        <v>6</v>
      </c>
      <c r="AA13" s="5">
        <v>3</v>
      </c>
      <c r="AB13" s="5">
        <v>4</v>
      </c>
      <c r="AC13" s="5">
        <v>1</v>
      </c>
      <c r="AD13" s="5">
        <v>1</v>
      </c>
      <c r="AE13" s="5">
        <v>3</v>
      </c>
      <c r="AF13" s="5">
        <v>7</v>
      </c>
      <c r="AG13" s="5">
        <v>10</v>
      </c>
      <c r="AH13" s="5">
        <v>10</v>
      </c>
      <c r="AI13" s="5">
        <v>3</v>
      </c>
      <c r="AJ13" s="20"/>
      <c r="AK13" s="5">
        <v>46</v>
      </c>
      <c r="AL13" s="5">
        <v>58</v>
      </c>
      <c r="AM13" s="5">
        <v>55</v>
      </c>
      <c r="AN13" s="5">
        <v>52</v>
      </c>
      <c r="AO13" s="5">
        <v>46</v>
      </c>
      <c r="AP13" s="15"/>
      <c r="AQ13" s="5">
        <v>9</v>
      </c>
      <c r="AR13" s="5">
        <v>4</v>
      </c>
      <c r="AS13" s="5">
        <v>5</v>
      </c>
      <c r="AT13" s="5">
        <v>3</v>
      </c>
      <c r="AU13" s="5">
        <v>3</v>
      </c>
    </row>
    <row r="14" spans="1:47">
      <c r="E14" s="1"/>
      <c r="F14" s="1"/>
      <c r="G14" s="25" t="s">
        <v>32</v>
      </c>
      <c r="H14" s="4" t="s">
        <v>38</v>
      </c>
      <c r="J14" s="6" t="s">
        <v>20</v>
      </c>
      <c r="K14" s="5">
        <v>4</v>
      </c>
      <c r="L14" s="5">
        <v>7</v>
      </c>
      <c r="M14" s="5">
        <v>7</v>
      </c>
      <c r="N14" s="5">
        <v>2</v>
      </c>
      <c r="O14" s="5">
        <v>1</v>
      </c>
      <c r="P14" s="5">
        <v>3</v>
      </c>
      <c r="Q14" s="5">
        <v>1</v>
      </c>
      <c r="R14" s="5">
        <v>0</v>
      </c>
      <c r="S14" s="5">
        <v>3</v>
      </c>
      <c r="T14" s="5">
        <v>1</v>
      </c>
      <c r="U14" s="5">
        <v>1</v>
      </c>
      <c r="V14" s="5">
        <v>3</v>
      </c>
      <c r="W14" s="19"/>
      <c r="X14" s="5">
        <v>0</v>
      </c>
      <c r="Y14" s="5">
        <v>1</v>
      </c>
      <c r="Z14" s="5">
        <v>0</v>
      </c>
      <c r="AA14" s="5">
        <v>0</v>
      </c>
      <c r="AB14" s="5">
        <v>0</v>
      </c>
      <c r="AC14" s="5">
        <v>0</v>
      </c>
      <c r="AD14" s="5">
        <v>2</v>
      </c>
      <c r="AE14" s="5">
        <v>0</v>
      </c>
      <c r="AF14" s="5">
        <v>1</v>
      </c>
      <c r="AG14" s="5">
        <v>0</v>
      </c>
      <c r="AH14" s="5">
        <v>0</v>
      </c>
      <c r="AI14" s="5">
        <v>1</v>
      </c>
      <c r="AJ14" s="20"/>
      <c r="AK14" s="5">
        <v>18</v>
      </c>
      <c r="AL14" s="5">
        <v>37</v>
      </c>
      <c r="AM14" s="5">
        <v>32</v>
      </c>
      <c r="AN14" s="5">
        <v>24</v>
      </c>
      <c r="AO14" s="5">
        <v>38</v>
      </c>
      <c r="AP14" s="15"/>
      <c r="AQ14" s="5">
        <v>11</v>
      </c>
      <c r="AR14" s="5">
        <v>3</v>
      </c>
      <c r="AS14" s="5">
        <v>4</v>
      </c>
      <c r="AT14" s="5">
        <v>1</v>
      </c>
      <c r="AU14" s="5">
        <v>1</v>
      </c>
    </row>
    <row r="15" spans="1:47">
      <c r="E15" s="1"/>
      <c r="F15" s="1"/>
      <c r="G15" s="25" t="s">
        <v>32</v>
      </c>
      <c r="H15" s="4" t="s">
        <v>39</v>
      </c>
      <c r="J15" s="6" t="s">
        <v>20</v>
      </c>
      <c r="K15" s="5">
        <v>6</v>
      </c>
      <c r="L15" s="5">
        <v>12</v>
      </c>
      <c r="M15" s="5">
        <v>3</v>
      </c>
      <c r="N15" s="5">
        <v>2</v>
      </c>
      <c r="O15" s="5">
        <v>2</v>
      </c>
      <c r="P15" s="5">
        <v>0</v>
      </c>
      <c r="Q15" s="5">
        <v>6</v>
      </c>
      <c r="R15" s="5">
        <v>1</v>
      </c>
      <c r="S15" s="5">
        <v>0</v>
      </c>
      <c r="T15" s="5">
        <v>2</v>
      </c>
      <c r="U15" s="5">
        <v>0</v>
      </c>
      <c r="V15" s="5">
        <v>1</v>
      </c>
      <c r="W15" s="19"/>
      <c r="X15" s="5">
        <v>1</v>
      </c>
      <c r="Y15" s="5">
        <v>0</v>
      </c>
      <c r="Z15" s="5">
        <v>1</v>
      </c>
      <c r="AA15" s="5">
        <v>0</v>
      </c>
      <c r="AB15" s="5">
        <v>1</v>
      </c>
      <c r="AC15" s="5">
        <v>3</v>
      </c>
      <c r="AD15" s="5">
        <v>1</v>
      </c>
      <c r="AE15" s="5">
        <v>5</v>
      </c>
      <c r="AF15" s="5">
        <v>3</v>
      </c>
      <c r="AG15" s="5">
        <v>2</v>
      </c>
      <c r="AH15" s="5">
        <v>1</v>
      </c>
      <c r="AI15" s="5">
        <v>1</v>
      </c>
      <c r="AJ15" s="20"/>
      <c r="AK15" s="5">
        <v>19</v>
      </c>
      <c r="AL15" s="5">
        <v>32</v>
      </c>
      <c r="AM15" s="5">
        <v>42</v>
      </c>
      <c r="AN15" s="5">
        <v>24</v>
      </c>
      <c r="AO15" s="5">
        <v>20</v>
      </c>
      <c r="AP15" s="15"/>
      <c r="AQ15" s="5">
        <v>18</v>
      </c>
      <c r="AR15" s="5">
        <v>0</v>
      </c>
      <c r="AS15" s="5">
        <v>0</v>
      </c>
      <c r="AT15" s="5">
        <v>1</v>
      </c>
      <c r="AU15" s="5">
        <v>1</v>
      </c>
    </row>
    <row r="16" spans="1:47">
      <c r="E16" s="1"/>
      <c r="F16" s="1"/>
      <c r="G16" s="25" t="s">
        <v>32</v>
      </c>
      <c r="H16" s="4" t="s">
        <v>40</v>
      </c>
      <c r="J16" s="6" t="s">
        <v>20</v>
      </c>
      <c r="K16" s="5">
        <v>5</v>
      </c>
      <c r="L16" s="5">
        <v>1</v>
      </c>
      <c r="M16" s="5">
        <v>0</v>
      </c>
      <c r="N16" s="5">
        <v>4</v>
      </c>
      <c r="O16" s="5">
        <v>9</v>
      </c>
      <c r="P16" s="5">
        <v>8</v>
      </c>
      <c r="Q16" s="5">
        <v>11</v>
      </c>
      <c r="R16" s="5">
        <v>7</v>
      </c>
      <c r="S16" s="5">
        <v>8</v>
      </c>
      <c r="T16" s="5">
        <v>1</v>
      </c>
      <c r="U16" s="5">
        <v>15</v>
      </c>
      <c r="V16" s="5">
        <v>31</v>
      </c>
      <c r="W16" s="19"/>
      <c r="X16" s="5">
        <v>0</v>
      </c>
      <c r="Y16" s="5">
        <v>0</v>
      </c>
      <c r="Z16" s="5">
        <v>2</v>
      </c>
      <c r="AA16" s="5">
        <v>1</v>
      </c>
      <c r="AB16" s="5">
        <v>1</v>
      </c>
      <c r="AC16" s="5">
        <v>1</v>
      </c>
      <c r="AD16" s="5">
        <v>2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20"/>
      <c r="AK16" s="5">
        <v>26</v>
      </c>
      <c r="AL16" s="5">
        <v>49</v>
      </c>
      <c r="AM16" s="5">
        <v>52</v>
      </c>
      <c r="AN16" s="5">
        <v>35</v>
      </c>
      <c r="AO16" s="5">
        <v>58</v>
      </c>
      <c r="AP16" s="15"/>
      <c r="AQ16" s="5">
        <v>13</v>
      </c>
      <c r="AR16" s="5">
        <v>7</v>
      </c>
      <c r="AS16" s="5">
        <v>2</v>
      </c>
      <c r="AT16" s="5">
        <v>2</v>
      </c>
      <c r="AU16" s="5">
        <v>2</v>
      </c>
    </row>
    <row r="17" spans="5:47">
      <c r="E17" s="1"/>
      <c r="F17" s="1"/>
      <c r="G17" s="25" t="s">
        <v>32</v>
      </c>
      <c r="H17" s="4" t="s">
        <v>41</v>
      </c>
      <c r="J17" s="6" t="s">
        <v>20</v>
      </c>
      <c r="K17" s="5">
        <v>0</v>
      </c>
      <c r="L17" s="5">
        <v>15</v>
      </c>
      <c r="M17" s="5">
        <v>9</v>
      </c>
      <c r="N17" s="5">
        <v>6</v>
      </c>
      <c r="O17" s="5">
        <v>8</v>
      </c>
      <c r="P17" s="5">
        <v>9</v>
      </c>
      <c r="Q17" s="5">
        <v>8</v>
      </c>
      <c r="R17" s="5">
        <v>13</v>
      </c>
      <c r="S17" s="5">
        <v>8</v>
      </c>
      <c r="T17" s="5">
        <v>15</v>
      </c>
      <c r="U17" s="5">
        <v>14</v>
      </c>
      <c r="V17" s="5">
        <v>28</v>
      </c>
      <c r="W17" s="19"/>
      <c r="X17" s="5">
        <v>0</v>
      </c>
      <c r="Y17" s="5">
        <v>18</v>
      </c>
      <c r="Z17" s="5">
        <v>4</v>
      </c>
      <c r="AA17" s="5">
        <v>3</v>
      </c>
      <c r="AB17" s="5">
        <v>9</v>
      </c>
      <c r="AC17" s="5">
        <v>3</v>
      </c>
      <c r="AD17" s="5">
        <v>5</v>
      </c>
      <c r="AE17" s="5">
        <v>5</v>
      </c>
      <c r="AF17" s="5">
        <v>3</v>
      </c>
      <c r="AG17" s="5">
        <v>6</v>
      </c>
      <c r="AH17" s="5">
        <v>8</v>
      </c>
      <c r="AI17" s="5">
        <v>5</v>
      </c>
      <c r="AJ17" s="20"/>
      <c r="AK17" s="5">
        <v>27</v>
      </c>
      <c r="AL17" s="5">
        <v>16</v>
      </c>
      <c r="AM17" s="5">
        <v>18</v>
      </c>
      <c r="AN17" s="5">
        <v>7</v>
      </c>
      <c r="AO17" s="5">
        <v>13</v>
      </c>
      <c r="AP17" s="15"/>
      <c r="AQ17" s="5">
        <v>10</v>
      </c>
      <c r="AR17" s="5">
        <v>4</v>
      </c>
      <c r="AS17" s="5">
        <v>5</v>
      </c>
      <c r="AT17" s="5">
        <v>2</v>
      </c>
      <c r="AU17" s="5">
        <v>3</v>
      </c>
    </row>
    <row r="18" spans="5:47">
      <c r="E18" s="1"/>
      <c r="F18" s="1"/>
      <c r="G18" s="25" t="s">
        <v>32</v>
      </c>
      <c r="H18" s="4" t="s">
        <v>42</v>
      </c>
      <c r="J18" s="6" t="s">
        <v>20</v>
      </c>
      <c r="K18" s="5">
        <v>13</v>
      </c>
      <c r="L18" s="5">
        <v>12</v>
      </c>
      <c r="M18" s="5">
        <v>8</v>
      </c>
      <c r="N18" s="5">
        <v>11</v>
      </c>
      <c r="O18" s="5">
        <v>4</v>
      </c>
      <c r="P18" s="5">
        <v>3</v>
      </c>
      <c r="Q18" s="5">
        <v>4</v>
      </c>
      <c r="R18" s="5">
        <v>2</v>
      </c>
      <c r="S18" s="5">
        <v>3</v>
      </c>
      <c r="T18" s="5">
        <v>3</v>
      </c>
      <c r="U18" s="5">
        <v>14</v>
      </c>
      <c r="V18" s="5">
        <v>7</v>
      </c>
      <c r="W18" s="19"/>
      <c r="X18" s="5">
        <v>2</v>
      </c>
      <c r="Y18" s="5">
        <v>7</v>
      </c>
      <c r="Z18" s="5">
        <v>1</v>
      </c>
      <c r="AA18" s="5">
        <v>3</v>
      </c>
      <c r="AB18" s="5">
        <v>1</v>
      </c>
      <c r="AC18" s="5">
        <v>0</v>
      </c>
      <c r="AD18" s="5">
        <v>0</v>
      </c>
      <c r="AE18" s="5">
        <v>0</v>
      </c>
      <c r="AF18" s="5">
        <v>1</v>
      </c>
      <c r="AG18" s="5">
        <v>3</v>
      </c>
      <c r="AH18" s="5">
        <v>7</v>
      </c>
      <c r="AI18" s="5">
        <v>5</v>
      </c>
      <c r="AJ18" s="20"/>
      <c r="AK18" s="5">
        <v>33</v>
      </c>
      <c r="AL18" s="5">
        <v>17</v>
      </c>
      <c r="AM18" s="5">
        <v>42</v>
      </c>
      <c r="AN18" s="5">
        <v>38</v>
      </c>
      <c r="AO18" s="5">
        <v>58</v>
      </c>
      <c r="AP18" s="15"/>
      <c r="AQ18" s="5">
        <v>11</v>
      </c>
      <c r="AR18" s="5">
        <v>1</v>
      </c>
      <c r="AS18" s="5">
        <v>0</v>
      </c>
      <c r="AT18" s="5">
        <v>1</v>
      </c>
      <c r="AU18" s="5">
        <v>1</v>
      </c>
    </row>
    <row r="19" spans="5:47">
      <c r="E19" s="1"/>
      <c r="F19" s="1"/>
      <c r="G19" s="25" t="s">
        <v>32</v>
      </c>
      <c r="H19" s="4" t="s">
        <v>43</v>
      </c>
      <c r="J19" s="6" t="s">
        <v>20</v>
      </c>
      <c r="K19" s="5">
        <v>21</v>
      </c>
      <c r="L19" s="5">
        <v>19</v>
      </c>
      <c r="M19" s="5">
        <v>8</v>
      </c>
      <c r="N19" s="5">
        <v>6</v>
      </c>
      <c r="O19" s="5">
        <v>2</v>
      </c>
      <c r="P19" s="5">
        <v>5</v>
      </c>
      <c r="Q19" s="5">
        <v>7</v>
      </c>
      <c r="R19" s="5">
        <v>7</v>
      </c>
      <c r="S19" s="5">
        <v>10</v>
      </c>
      <c r="T19" s="5">
        <v>4</v>
      </c>
      <c r="U19" s="5">
        <v>6</v>
      </c>
      <c r="V19" s="5">
        <v>8</v>
      </c>
      <c r="W19" s="19"/>
      <c r="X19" s="5">
        <v>5</v>
      </c>
      <c r="Y19" s="5">
        <v>3</v>
      </c>
      <c r="Z19" s="5">
        <v>1</v>
      </c>
      <c r="AA19" s="5">
        <v>1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5</v>
      </c>
      <c r="AI19" s="5">
        <v>0</v>
      </c>
      <c r="AJ19" s="20"/>
      <c r="AK19" s="5">
        <v>40</v>
      </c>
      <c r="AL19" s="5">
        <v>55</v>
      </c>
      <c r="AM19" s="5">
        <v>64</v>
      </c>
      <c r="AN19" s="5">
        <v>65</v>
      </c>
      <c r="AO19" s="5">
        <v>68</v>
      </c>
      <c r="AP19" s="15"/>
      <c r="AQ19" s="5">
        <v>15</v>
      </c>
      <c r="AR19" s="5">
        <v>3</v>
      </c>
      <c r="AS19" s="5">
        <v>8</v>
      </c>
      <c r="AT19" s="5">
        <v>1</v>
      </c>
      <c r="AU19" s="5">
        <v>2</v>
      </c>
    </row>
    <row r="20" spans="5:47">
      <c r="E20" s="1"/>
      <c r="F20" s="1"/>
      <c r="G20" s="25" t="s">
        <v>32</v>
      </c>
      <c r="H20" s="4" t="s">
        <v>44</v>
      </c>
      <c r="J20" s="6" t="s">
        <v>20</v>
      </c>
      <c r="K20" s="5">
        <v>9</v>
      </c>
      <c r="L20" s="5">
        <v>4</v>
      </c>
      <c r="M20" s="5">
        <v>7</v>
      </c>
      <c r="N20" s="5">
        <v>1</v>
      </c>
      <c r="O20" s="5">
        <v>3</v>
      </c>
      <c r="P20" s="5">
        <v>9</v>
      </c>
      <c r="Q20" s="5">
        <v>4</v>
      </c>
      <c r="R20" s="5">
        <v>5</v>
      </c>
      <c r="S20" s="5">
        <v>2</v>
      </c>
      <c r="T20" s="5">
        <v>1</v>
      </c>
      <c r="U20" s="5">
        <v>3</v>
      </c>
      <c r="V20" s="5">
        <v>1</v>
      </c>
      <c r="W20" s="19"/>
      <c r="X20" s="5">
        <v>0</v>
      </c>
      <c r="Y20" s="5">
        <v>2</v>
      </c>
      <c r="Z20" s="5">
        <v>3</v>
      </c>
      <c r="AA20" s="5">
        <v>1</v>
      </c>
      <c r="AB20" s="5">
        <v>0</v>
      </c>
      <c r="AC20" s="5">
        <v>4</v>
      </c>
      <c r="AD20" s="5">
        <v>3</v>
      </c>
      <c r="AE20" s="5">
        <v>0</v>
      </c>
      <c r="AF20" s="5">
        <v>1</v>
      </c>
      <c r="AG20" s="5">
        <v>0</v>
      </c>
      <c r="AH20" s="5">
        <v>1</v>
      </c>
      <c r="AI20" s="5">
        <v>0</v>
      </c>
      <c r="AJ20" s="20"/>
      <c r="AK20" s="5">
        <v>47</v>
      </c>
      <c r="AL20" s="5">
        <v>41</v>
      </c>
      <c r="AM20" s="5">
        <v>46</v>
      </c>
      <c r="AN20" s="5">
        <v>39</v>
      </c>
      <c r="AO20" s="5">
        <v>37</v>
      </c>
      <c r="AP20" s="15"/>
      <c r="AQ20" s="5">
        <v>19</v>
      </c>
      <c r="AR20" s="5">
        <v>4</v>
      </c>
      <c r="AS20" s="5">
        <v>0</v>
      </c>
      <c r="AT20" s="5">
        <v>0</v>
      </c>
      <c r="AU20" s="5">
        <v>7</v>
      </c>
    </row>
    <row r="21" spans="5:47">
      <c r="E21" s="1"/>
      <c r="F21" s="1"/>
      <c r="G21" s="25" t="s">
        <v>32</v>
      </c>
      <c r="H21" s="4" t="s">
        <v>45</v>
      </c>
      <c r="J21" s="6" t="s">
        <v>20</v>
      </c>
      <c r="K21" s="5">
        <v>9</v>
      </c>
      <c r="L21" s="5">
        <v>16</v>
      </c>
      <c r="M21" s="5">
        <v>5</v>
      </c>
      <c r="N21" s="5">
        <v>3</v>
      </c>
      <c r="O21" s="5">
        <v>2</v>
      </c>
      <c r="P21" s="5">
        <v>3</v>
      </c>
      <c r="Q21" s="5">
        <v>5</v>
      </c>
      <c r="R21" s="5">
        <v>6</v>
      </c>
      <c r="S21" s="5">
        <v>4</v>
      </c>
      <c r="T21" s="5">
        <v>9</v>
      </c>
      <c r="U21" s="5">
        <v>8</v>
      </c>
      <c r="V21" s="5">
        <v>8</v>
      </c>
      <c r="W21" s="19"/>
      <c r="X21" s="5">
        <v>3</v>
      </c>
      <c r="Y21" s="5">
        <v>4</v>
      </c>
      <c r="Z21" s="5">
        <v>5</v>
      </c>
      <c r="AA21" s="5">
        <v>1</v>
      </c>
      <c r="AB21" s="5">
        <v>1</v>
      </c>
      <c r="AC21" s="5">
        <v>15</v>
      </c>
      <c r="AD21" s="5">
        <v>1</v>
      </c>
      <c r="AE21" s="5">
        <v>2</v>
      </c>
      <c r="AF21" s="5">
        <v>2</v>
      </c>
      <c r="AG21" s="5">
        <v>3</v>
      </c>
      <c r="AH21" s="5">
        <v>5</v>
      </c>
      <c r="AI21" s="5">
        <v>4</v>
      </c>
      <c r="AJ21" s="20"/>
      <c r="AK21" s="5">
        <v>25</v>
      </c>
      <c r="AL21" s="5">
        <v>31</v>
      </c>
      <c r="AM21" s="5">
        <v>79</v>
      </c>
      <c r="AN21" s="5">
        <v>67</v>
      </c>
      <c r="AO21" s="5">
        <v>75</v>
      </c>
      <c r="AP21" s="15"/>
      <c r="AQ21" s="5">
        <v>14</v>
      </c>
      <c r="AR21" s="5">
        <v>10</v>
      </c>
      <c r="AS21" s="5">
        <v>24</v>
      </c>
      <c r="AT21" s="5">
        <v>10</v>
      </c>
      <c r="AU21" s="5">
        <v>36</v>
      </c>
    </row>
    <row r="22" spans="5:47">
      <c r="E22" s="1"/>
      <c r="F22" s="1"/>
      <c r="G22" s="25" t="s">
        <v>32</v>
      </c>
      <c r="H22" s="4" t="s">
        <v>46</v>
      </c>
      <c r="J22" s="6" t="s">
        <v>20</v>
      </c>
      <c r="K22" s="5">
        <v>7</v>
      </c>
      <c r="L22" s="5">
        <v>12</v>
      </c>
      <c r="M22" s="5">
        <v>4</v>
      </c>
      <c r="N22" s="5">
        <v>7</v>
      </c>
      <c r="O22" s="5">
        <v>6</v>
      </c>
      <c r="P22" s="5">
        <v>9</v>
      </c>
      <c r="Q22" s="5">
        <v>10</v>
      </c>
      <c r="R22" s="5">
        <v>9</v>
      </c>
      <c r="S22" s="5">
        <v>14</v>
      </c>
      <c r="T22" s="5">
        <v>6</v>
      </c>
      <c r="U22" s="5">
        <v>13</v>
      </c>
      <c r="V22" s="5">
        <v>10</v>
      </c>
      <c r="W22" s="19"/>
      <c r="X22" s="5">
        <v>2</v>
      </c>
      <c r="Y22" s="5">
        <v>0</v>
      </c>
      <c r="Z22" s="5">
        <v>0</v>
      </c>
      <c r="AA22" s="5">
        <v>0</v>
      </c>
      <c r="AB22" s="5">
        <v>1</v>
      </c>
      <c r="AC22" s="5">
        <v>0</v>
      </c>
      <c r="AD22" s="5">
        <v>1</v>
      </c>
      <c r="AE22" s="5">
        <v>2</v>
      </c>
      <c r="AF22" s="5">
        <v>0</v>
      </c>
      <c r="AG22" s="5">
        <v>1</v>
      </c>
      <c r="AH22" s="5">
        <v>0</v>
      </c>
      <c r="AI22" s="5">
        <v>4</v>
      </c>
      <c r="AJ22" s="20"/>
      <c r="AK22" s="5">
        <v>41</v>
      </c>
      <c r="AL22" s="5">
        <v>25</v>
      </c>
      <c r="AM22" s="5">
        <v>59</v>
      </c>
      <c r="AN22" s="5">
        <v>50</v>
      </c>
      <c r="AO22" s="5">
        <v>70</v>
      </c>
      <c r="AP22" s="15"/>
      <c r="AQ22" s="5">
        <v>22</v>
      </c>
      <c r="AR22" s="5">
        <v>4</v>
      </c>
      <c r="AS22" s="5">
        <v>4</v>
      </c>
      <c r="AT22" s="5">
        <v>9</v>
      </c>
      <c r="AU22" s="5">
        <v>11</v>
      </c>
    </row>
    <row r="23" spans="5:47">
      <c r="E23" s="1"/>
      <c r="F23" s="1"/>
      <c r="G23" s="25" t="s">
        <v>32</v>
      </c>
      <c r="H23" s="4" t="s">
        <v>47</v>
      </c>
      <c r="J23" s="6" t="s">
        <v>20</v>
      </c>
      <c r="K23" s="5">
        <v>7</v>
      </c>
      <c r="L23" s="5">
        <v>9</v>
      </c>
      <c r="M23" s="5">
        <v>9</v>
      </c>
      <c r="N23" s="5">
        <v>5</v>
      </c>
      <c r="O23" s="5">
        <v>7</v>
      </c>
      <c r="P23" s="5">
        <v>5</v>
      </c>
      <c r="Q23" s="5">
        <v>10</v>
      </c>
      <c r="R23" s="5">
        <v>11</v>
      </c>
      <c r="S23" s="5">
        <v>13</v>
      </c>
      <c r="T23" s="5">
        <v>3</v>
      </c>
      <c r="U23" s="5">
        <v>4</v>
      </c>
      <c r="V23" s="5">
        <v>5</v>
      </c>
      <c r="W23" s="19"/>
      <c r="X23" s="5">
        <v>0</v>
      </c>
      <c r="Y23" s="5">
        <v>0</v>
      </c>
      <c r="Z23" s="5">
        <v>2</v>
      </c>
      <c r="AA23" s="5">
        <v>0</v>
      </c>
      <c r="AB23" s="5">
        <v>2</v>
      </c>
      <c r="AC23" s="5">
        <v>1</v>
      </c>
      <c r="AD23" s="5">
        <v>0</v>
      </c>
      <c r="AE23" s="5">
        <v>0</v>
      </c>
      <c r="AF23" s="5">
        <v>1</v>
      </c>
      <c r="AG23" s="5">
        <v>0</v>
      </c>
      <c r="AH23" s="5">
        <v>0</v>
      </c>
      <c r="AI23" s="5">
        <v>0</v>
      </c>
      <c r="AJ23" s="20"/>
      <c r="AK23" s="17">
        <v>47</v>
      </c>
      <c r="AL23" s="17">
        <v>40</v>
      </c>
      <c r="AM23" s="17">
        <v>60</v>
      </c>
      <c r="AN23" s="17">
        <v>59</v>
      </c>
      <c r="AO23" s="17">
        <v>52</v>
      </c>
      <c r="AP23" s="15"/>
      <c r="AQ23" s="5">
        <v>17</v>
      </c>
      <c r="AR23" s="5">
        <v>0</v>
      </c>
      <c r="AS23" s="5">
        <v>2</v>
      </c>
      <c r="AT23" s="5">
        <v>3</v>
      </c>
      <c r="AU23" s="5">
        <v>0</v>
      </c>
    </row>
    <row r="24" spans="5:47">
      <c r="E24" s="1"/>
      <c r="F24" s="1"/>
      <c r="G24" s="25" t="s">
        <v>32</v>
      </c>
      <c r="H24" s="4" t="s">
        <v>48</v>
      </c>
      <c r="J24" s="6" t="s">
        <v>20</v>
      </c>
      <c r="K24" s="5">
        <v>28</v>
      </c>
      <c r="L24" s="5">
        <v>38</v>
      </c>
      <c r="M24" s="5">
        <v>21</v>
      </c>
      <c r="N24" s="5">
        <v>4</v>
      </c>
      <c r="O24" s="5">
        <v>6</v>
      </c>
      <c r="P24" s="5">
        <v>15</v>
      </c>
      <c r="Q24" s="5">
        <v>30</v>
      </c>
      <c r="R24" s="5">
        <v>37</v>
      </c>
      <c r="S24" s="5">
        <v>39</v>
      </c>
      <c r="T24" s="5">
        <v>32</v>
      </c>
      <c r="U24" s="5">
        <v>29</v>
      </c>
      <c r="V24" s="5">
        <v>30</v>
      </c>
      <c r="W24" s="19"/>
      <c r="X24" s="5">
        <v>2</v>
      </c>
      <c r="Y24" s="5">
        <v>7</v>
      </c>
      <c r="Z24" s="5">
        <v>4</v>
      </c>
      <c r="AA24" s="5">
        <v>0</v>
      </c>
      <c r="AB24" s="5">
        <v>0</v>
      </c>
      <c r="AC24" s="5">
        <v>2</v>
      </c>
      <c r="AD24" s="5">
        <v>5</v>
      </c>
      <c r="AE24" s="5">
        <v>2</v>
      </c>
      <c r="AF24" s="5">
        <v>5</v>
      </c>
      <c r="AG24" s="5">
        <v>5</v>
      </c>
      <c r="AH24" s="5">
        <v>4</v>
      </c>
      <c r="AI24" s="5">
        <v>5</v>
      </c>
      <c r="AJ24" s="20"/>
      <c r="AK24" s="5">
        <v>52</v>
      </c>
      <c r="AL24" s="5">
        <v>58</v>
      </c>
      <c r="AM24" s="5">
        <v>57</v>
      </c>
      <c r="AN24" s="5">
        <v>67</v>
      </c>
      <c r="AO24" s="5">
        <v>81</v>
      </c>
      <c r="AP24" s="15"/>
      <c r="AQ24" s="5">
        <v>8</v>
      </c>
      <c r="AR24" s="5">
        <v>6</v>
      </c>
      <c r="AS24" s="5">
        <v>7</v>
      </c>
      <c r="AT24" s="5">
        <v>4</v>
      </c>
      <c r="AU24" s="5">
        <v>2</v>
      </c>
    </row>
    <row r="25" spans="5:47">
      <c r="E25" s="1"/>
      <c r="F25" s="1"/>
      <c r="G25" s="25" t="s">
        <v>32</v>
      </c>
      <c r="H25" s="4" t="s">
        <v>49</v>
      </c>
      <c r="J25" s="6" t="s">
        <v>20</v>
      </c>
      <c r="K25" s="5">
        <v>16</v>
      </c>
      <c r="L25" s="5">
        <v>17</v>
      </c>
      <c r="M25" s="5">
        <v>2</v>
      </c>
      <c r="N25" s="5">
        <v>1</v>
      </c>
      <c r="O25" s="5">
        <v>1</v>
      </c>
      <c r="P25" s="5">
        <v>3</v>
      </c>
      <c r="Q25" s="5">
        <v>3</v>
      </c>
      <c r="R25" s="5">
        <v>4</v>
      </c>
      <c r="S25" s="5">
        <v>2</v>
      </c>
      <c r="T25" s="5">
        <v>1</v>
      </c>
      <c r="U25" s="5">
        <v>1</v>
      </c>
      <c r="V25" s="5">
        <v>1</v>
      </c>
      <c r="W25" s="19"/>
      <c r="X25" s="5">
        <v>3</v>
      </c>
      <c r="Y25" s="5">
        <v>2</v>
      </c>
      <c r="Z25" s="5">
        <v>1</v>
      </c>
      <c r="AA25" s="5">
        <v>0</v>
      </c>
      <c r="AB25" s="5">
        <v>0</v>
      </c>
      <c r="AC25" s="5">
        <v>1</v>
      </c>
      <c r="AD25" s="5">
        <v>2</v>
      </c>
      <c r="AE25" s="5">
        <v>1</v>
      </c>
      <c r="AF25" s="5">
        <v>0</v>
      </c>
      <c r="AG25" s="5">
        <v>0</v>
      </c>
      <c r="AH25" s="5">
        <v>0</v>
      </c>
      <c r="AI25" s="5">
        <v>0</v>
      </c>
      <c r="AJ25" s="20"/>
      <c r="AK25" s="5">
        <v>32</v>
      </c>
      <c r="AL25" s="5">
        <v>21</v>
      </c>
      <c r="AM25" s="5">
        <v>33</v>
      </c>
      <c r="AN25" s="5">
        <v>50</v>
      </c>
      <c r="AO25" s="5">
        <v>52</v>
      </c>
      <c r="AP25" s="15"/>
      <c r="AQ25" s="5">
        <v>9</v>
      </c>
      <c r="AR25" s="5">
        <v>2</v>
      </c>
      <c r="AS25" s="5">
        <v>0</v>
      </c>
      <c r="AT25" s="5">
        <v>1</v>
      </c>
      <c r="AU25" s="5">
        <v>4</v>
      </c>
    </row>
    <row r="26" spans="5:47">
      <c r="E26" s="1"/>
      <c r="F26" s="1"/>
      <c r="G26" s="25" t="s">
        <v>32</v>
      </c>
      <c r="H26" s="4" t="s">
        <v>50</v>
      </c>
      <c r="J26" s="6" t="s">
        <v>20</v>
      </c>
      <c r="K26" s="5">
        <v>23</v>
      </c>
      <c r="L26" s="5">
        <v>26</v>
      </c>
      <c r="M26" s="5">
        <v>5</v>
      </c>
      <c r="N26" s="5">
        <v>5</v>
      </c>
      <c r="O26" s="5">
        <v>4</v>
      </c>
      <c r="P26" s="5">
        <v>14</v>
      </c>
      <c r="Q26" s="5">
        <v>13</v>
      </c>
      <c r="R26" s="5">
        <v>12</v>
      </c>
      <c r="S26" s="5">
        <v>14</v>
      </c>
      <c r="T26" s="5">
        <v>7</v>
      </c>
      <c r="U26" s="5">
        <v>3</v>
      </c>
      <c r="V26" s="5">
        <v>5</v>
      </c>
      <c r="W26" s="19"/>
      <c r="X26" s="5">
        <v>0</v>
      </c>
      <c r="Y26" s="5">
        <v>4</v>
      </c>
      <c r="Z26" s="5">
        <v>1</v>
      </c>
      <c r="AA26" s="5">
        <v>0</v>
      </c>
      <c r="AB26" s="5">
        <v>0</v>
      </c>
      <c r="AC26" s="5">
        <v>3</v>
      </c>
      <c r="AD26" s="5">
        <v>0</v>
      </c>
      <c r="AE26" s="5">
        <v>0</v>
      </c>
      <c r="AF26" s="5">
        <v>0</v>
      </c>
      <c r="AG26" s="5">
        <v>3</v>
      </c>
      <c r="AH26" s="5">
        <v>1</v>
      </c>
      <c r="AI26" s="5">
        <v>0</v>
      </c>
      <c r="AJ26" s="20"/>
      <c r="AK26" s="5">
        <v>26</v>
      </c>
      <c r="AL26" s="5">
        <v>53</v>
      </c>
      <c r="AM26" s="5">
        <v>52</v>
      </c>
      <c r="AN26" s="5">
        <v>62</v>
      </c>
      <c r="AO26" s="5">
        <v>49</v>
      </c>
      <c r="AP26" s="15"/>
      <c r="AQ26" s="5">
        <v>10</v>
      </c>
      <c r="AR26" s="5">
        <v>7</v>
      </c>
      <c r="AS26" s="5">
        <v>13</v>
      </c>
      <c r="AT26" s="5">
        <v>3</v>
      </c>
      <c r="AU26" s="5">
        <v>5</v>
      </c>
    </row>
    <row r="27" spans="5:47" ht="16">
      <c r="E27" s="1"/>
      <c r="F27" s="1"/>
      <c r="G27" s="25" t="s">
        <v>32</v>
      </c>
      <c r="H27" s="4" t="s">
        <v>51</v>
      </c>
      <c r="J27" s="6" t="s">
        <v>20</v>
      </c>
      <c r="K27" s="11">
        <v>4</v>
      </c>
      <c r="L27" s="11">
        <v>4</v>
      </c>
      <c r="M27" s="11">
        <v>9</v>
      </c>
      <c r="N27" s="11">
        <v>18</v>
      </c>
      <c r="O27" s="11">
        <v>13</v>
      </c>
      <c r="P27" s="11">
        <v>7</v>
      </c>
      <c r="Q27" s="11">
        <v>5</v>
      </c>
      <c r="R27" s="11">
        <v>9</v>
      </c>
      <c r="S27" s="11">
        <v>10</v>
      </c>
      <c r="T27" s="11">
        <v>10</v>
      </c>
      <c r="U27" s="11">
        <v>5</v>
      </c>
      <c r="V27" s="11">
        <v>7</v>
      </c>
      <c r="W27" s="19"/>
      <c r="X27" s="11">
        <v>3</v>
      </c>
      <c r="Y27" s="11">
        <v>0</v>
      </c>
      <c r="Z27" s="11">
        <v>2</v>
      </c>
      <c r="AA27" s="11">
        <v>0</v>
      </c>
      <c r="AB27" s="11">
        <v>0</v>
      </c>
      <c r="AC27" s="11">
        <v>2</v>
      </c>
      <c r="AD27" s="11">
        <v>0</v>
      </c>
      <c r="AE27" s="11">
        <v>2</v>
      </c>
      <c r="AF27" s="11">
        <v>2</v>
      </c>
      <c r="AG27" s="11">
        <v>0</v>
      </c>
      <c r="AH27" s="11">
        <v>0</v>
      </c>
      <c r="AI27" s="11">
        <v>1</v>
      </c>
      <c r="AJ27" s="20"/>
      <c r="AK27" s="11">
        <v>6</v>
      </c>
      <c r="AL27" s="11">
        <v>1</v>
      </c>
      <c r="AM27" s="11">
        <v>1</v>
      </c>
      <c r="AN27" s="11">
        <v>1</v>
      </c>
      <c r="AO27" s="5">
        <v>11</v>
      </c>
      <c r="AP27" s="15"/>
      <c r="AQ27" s="5">
        <v>13</v>
      </c>
      <c r="AR27" s="11">
        <v>0</v>
      </c>
      <c r="AS27" s="11">
        <v>4</v>
      </c>
      <c r="AT27" s="11">
        <v>2</v>
      </c>
      <c r="AU27" s="5">
        <v>5</v>
      </c>
    </row>
    <row r="28" spans="5:47" ht="16">
      <c r="E28" s="1"/>
      <c r="F28" s="1"/>
      <c r="G28" s="25" t="s">
        <v>32</v>
      </c>
      <c r="H28" s="4" t="s">
        <v>29</v>
      </c>
      <c r="J28" s="6" t="s">
        <v>20</v>
      </c>
      <c r="K28" s="5">
        <v>27</v>
      </c>
      <c r="L28" s="5">
        <v>10</v>
      </c>
      <c r="M28" s="5">
        <v>16</v>
      </c>
      <c r="N28" s="5">
        <v>6</v>
      </c>
      <c r="O28" s="5">
        <v>3</v>
      </c>
      <c r="P28" s="5">
        <v>3</v>
      </c>
      <c r="Q28" s="5">
        <v>2</v>
      </c>
      <c r="R28" s="5">
        <v>4</v>
      </c>
      <c r="S28" s="5">
        <v>1</v>
      </c>
      <c r="T28" s="5">
        <v>6</v>
      </c>
      <c r="U28" s="5">
        <v>5</v>
      </c>
      <c r="V28" s="5">
        <v>3</v>
      </c>
      <c r="W28" s="19"/>
      <c r="X28" s="5">
        <v>0</v>
      </c>
      <c r="Y28" s="5">
        <v>0</v>
      </c>
      <c r="Z28" s="5">
        <v>2</v>
      </c>
      <c r="AA28" s="5">
        <v>1</v>
      </c>
      <c r="AB28" s="5">
        <v>1</v>
      </c>
      <c r="AC28" s="5">
        <v>0</v>
      </c>
      <c r="AD28" s="5">
        <v>0</v>
      </c>
      <c r="AE28" s="5">
        <v>0</v>
      </c>
      <c r="AF28" s="5">
        <v>1</v>
      </c>
      <c r="AG28" s="5">
        <v>0</v>
      </c>
      <c r="AH28" s="5">
        <v>0</v>
      </c>
      <c r="AI28" s="5">
        <v>0</v>
      </c>
      <c r="AJ28" s="20"/>
      <c r="AK28" s="16">
        <v>34</v>
      </c>
      <c r="AL28" s="16">
        <v>16</v>
      </c>
      <c r="AM28" s="16">
        <v>29</v>
      </c>
      <c r="AN28" s="16">
        <v>40</v>
      </c>
      <c r="AO28" s="16">
        <v>34</v>
      </c>
      <c r="AP28" s="15"/>
      <c r="AQ28" s="16">
        <v>21</v>
      </c>
      <c r="AR28" s="16">
        <v>6</v>
      </c>
      <c r="AS28" s="16">
        <v>6</v>
      </c>
      <c r="AT28" s="16">
        <v>0</v>
      </c>
      <c r="AU28" s="16">
        <v>3</v>
      </c>
    </row>
    <row r="29" spans="5:47" ht="16">
      <c r="E29" s="1"/>
      <c r="F29" s="1"/>
      <c r="G29" s="25" t="s">
        <v>32</v>
      </c>
      <c r="H29" s="4" t="s">
        <v>52</v>
      </c>
      <c r="J29" s="6" t="s">
        <v>20</v>
      </c>
      <c r="K29" s="5">
        <v>15</v>
      </c>
      <c r="L29" s="5">
        <v>13</v>
      </c>
      <c r="M29" s="5">
        <v>14</v>
      </c>
      <c r="N29" s="5">
        <v>12</v>
      </c>
      <c r="O29" s="5">
        <v>7</v>
      </c>
      <c r="P29" s="5">
        <v>7</v>
      </c>
      <c r="Q29" s="5">
        <v>4</v>
      </c>
      <c r="R29" s="5">
        <v>8</v>
      </c>
      <c r="S29" s="5">
        <v>4</v>
      </c>
      <c r="T29" s="5">
        <v>2</v>
      </c>
      <c r="U29" s="5">
        <v>2</v>
      </c>
      <c r="V29" s="5">
        <v>2</v>
      </c>
      <c r="W29" s="19"/>
      <c r="X29" s="5">
        <v>5</v>
      </c>
      <c r="Y29" s="5">
        <v>9</v>
      </c>
      <c r="Z29" s="5">
        <v>1</v>
      </c>
      <c r="AA29" s="5">
        <v>6</v>
      </c>
      <c r="AB29" s="5">
        <v>1</v>
      </c>
      <c r="AC29" s="5">
        <v>2</v>
      </c>
      <c r="AD29" s="5">
        <v>0</v>
      </c>
      <c r="AE29" s="5">
        <v>3</v>
      </c>
      <c r="AF29" s="5">
        <v>1</v>
      </c>
      <c r="AG29" s="5">
        <v>5</v>
      </c>
      <c r="AH29" s="5">
        <v>0</v>
      </c>
      <c r="AI29" s="5">
        <v>0</v>
      </c>
      <c r="AJ29" s="20"/>
      <c r="AK29" s="16">
        <v>13</v>
      </c>
      <c r="AL29" s="16">
        <v>0</v>
      </c>
      <c r="AM29" s="16">
        <v>14</v>
      </c>
      <c r="AN29" s="16">
        <v>31</v>
      </c>
      <c r="AO29" s="16">
        <v>45</v>
      </c>
      <c r="AP29" s="15"/>
      <c r="AQ29" s="16">
        <v>14</v>
      </c>
      <c r="AR29" s="16">
        <v>1</v>
      </c>
      <c r="AS29" s="16">
        <v>3</v>
      </c>
      <c r="AT29" s="16">
        <v>10</v>
      </c>
      <c r="AU29" s="16">
        <v>5</v>
      </c>
    </row>
    <row r="30" spans="5:47" ht="16">
      <c r="E30" s="1"/>
      <c r="F30" s="1"/>
      <c r="G30" s="25" t="s">
        <v>32</v>
      </c>
      <c r="H30" s="4" t="s">
        <v>53</v>
      </c>
      <c r="J30" s="6" t="s">
        <v>20</v>
      </c>
      <c r="K30" s="14">
        <v>13</v>
      </c>
      <c r="L30" s="14">
        <v>5</v>
      </c>
      <c r="M30" s="14">
        <v>4</v>
      </c>
      <c r="N30" s="14">
        <v>3</v>
      </c>
      <c r="O30" s="14">
        <v>4</v>
      </c>
      <c r="P30" s="14">
        <v>9</v>
      </c>
      <c r="Q30" s="14">
        <v>4</v>
      </c>
      <c r="R30" s="14">
        <v>3</v>
      </c>
      <c r="S30" s="14">
        <v>7</v>
      </c>
      <c r="T30" s="14">
        <v>18</v>
      </c>
      <c r="U30" s="14">
        <v>5</v>
      </c>
      <c r="V30" s="14">
        <v>3</v>
      </c>
      <c r="W30" s="19"/>
      <c r="X30" s="14">
        <v>5</v>
      </c>
      <c r="Y30" s="14">
        <v>3</v>
      </c>
      <c r="Z30" s="14">
        <v>2</v>
      </c>
      <c r="AA30" s="14">
        <v>1</v>
      </c>
      <c r="AB30" s="14">
        <v>0</v>
      </c>
      <c r="AC30" s="14">
        <v>0</v>
      </c>
      <c r="AD30" s="14">
        <v>0</v>
      </c>
      <c r="AE30" s="14">
        <v>0</v>
      </c>
      <c r="AF30" s="14">
        <v>0</v>
      </c>
      <c r="AG30" s="14">
        <v>0</v>
      </c>
      <c r="AH30" s="14">
        <v>0</v>
      </c>
      <c r="AI30" s="14">
        <v>0</v>
      </c>
      <c r="AJ30" s="20"/>
      <c r="AK30" s="16">
        <v>10</v>
      </c>
      <c r="AL30" s="16">
        <v>3</v>
      </c>
      <c r="AM30" s="16">
        <v>4</v>
      </c>
      <c r="AN30" s="16">
        <v>16</v>
      </c>
      <c r="AO30" s="16">
        <v>41</v>
      </c>
      <c r="AP30" s="15"/>
      <c r="AQ30" s="16">
        <v>13</v>
      </c>
      <c r="AR30" s="16">
        <v>4</v>
      </c>
      <c r="AS30" s="16">
        <v>4</v>
      </c>
      <c r="AT30" s="16">
        <v>0</v>
      </c>
      <c r="AU30" s="16">
        <v>8</v>
      </c>
    </row>
    <row r="31" spans="5:47" ht="16">
      <c r="E31" s="1"/>
      <c r="F31" s="1"/>
      <c r="G31" s="25" t="s">
        <v>32</v>
      </c>
      <c r="H31" s="4" t="s">
        <v>54</v>
      </c>
      <c r="J31" s="6" t="s">
        <v>20</v>
      </c>
      <c r="K31" s="5">
        <v>9</v>
      </c>
      <c r="L31" s="5">
        <v>10</v>
      </c>
      <c r="M31" s="5">
        <v>8</v>
      </c>
      <c r="N31" s="5">
        <v>3</v>
      </c>
      <c r="O31" s="5">
        <v>3</v>
      </c>
      <c r="P31" s="5">
        <v>6</v>
      </c>
      <c r="Q31" s="5">
        <v>5</v>
      </c>
      <c r="R31" s="5">
        <v>12</v>
      </c>
      <c r="S31" s="5">
        <v>7</v>
      </c>
      <c r="T31" s="5">
        <v>4</v>
      </c>
      <c r="U31" s="5">
        <v>9</v>
      </c>
      <c r="V31" s="5">
        <v>3</v>
      </c>
      <c r="W31" s="19"/>
      <c r="X31" s="5">
        <v>7</v>
      </c>
      <c r="Y31" s="5">
        <v>5</v>
      </c>
      <c r="Z31" s="5">
        <v>2</v>
      </c>
      <c r="AA31" s="5">
        <v>2</v>
      </c>
      <c r="AB31" s="5">
        <v>0</v>
      </c>
      <c r="AC31" s="5">
        <v>1</v>
      </c>
      <c r="AD31" s="5">
        <v>2</v>
      </c>
      <c r="AE31" s="5">
        <v>6</v>
      </c>
      <c r="AF31" s="5">
        <v>1</v>
      </c>
      <c r="AG31" s="5">
        <v>0</v>
      </c>
      <c r="AH31" s="5">
        <v>1</v>
      </c>
      <c r="AI31" s="5">
        <v>2</v>
      </c>
      <c r="AJ31" s="20"/>
      <c r="AK31" s="16">
        <v>51</v>
      </c>
      <c r="AL31" s="16">
        <v>62</v>
      </c>
      <c r="AM31" s="16">
        <v>38</v>
      </c>
      <c r="AN31" s="16">
        <v>56</v>
      </c>
      <c r="AO31" s="16">
        <v>57</v>
      </c>
      <c r="AP31" s="15"/>
      <c r="AQ31" s="16">
        <v>17</v>
      </c>
      <c r="AR31" s="16">
        <v>7</v>
      </c>
      <c r="AS31" s="16">
        <v>2</v>
      </c>
      <c r="AT31" s="16">
        <v>1</v>
      </c>
      <c r="AU31" s="16">
        <v>6</v>
      </c>
    </row>
    <row r="32" spans="5:47" ht="16">
      <c r="E32" s="1"/>
      <c r="F32" s="1"/>
      <c r="G32" s="25" t="s">
        <v>32</v>
      </c>
      <c r="H32" s="4" t="s">
        <v>55</v>
      </c>
      <c r="J32" s="6" t="s">
        <v>20</v>
      </c>
      <c r="K32" s="5">
        <v>9</v>
      </c>
      <c r="L32" s="5">
        <v>6</v>
      </c>
      <c r="M32" s="5">
        <v>2</v>
      </c>
      <c r="N32" s="5">
        <v>1</v>
      </c>
      <c r="O32" s="5">
        <v>3</v>
      </c>
      <c r="P32" s="5">
        <v>3</v>
      </c>
      <c r="Q32" s="5">
        <v>7</v>
      </c>
      <c r="R32" s="5">
        <v>7</v>
      </c>
      <c r="S32" s="5">
        <v>3</v>
      </c>
      <c r="T32" s="5">
        <v>6</v>
      </c>
      <c r="U32" s="5">
        <v>6</v>
      </c>
      <c r="V32" s="5">
        <v>6</v>
      </c>
      <c r="W32" s="19"/>
      <c r="X32" s="5">
        <v>3</v>
      </c>
      <c r="Y32" s="5">
        <v>0</v>
      </c>
      <c r="Z32" s="5">
        <v>1</v>
      </c>
      <c r="AA32" s="5">
        <v>2</v>
      </c>
      <c r="AB32" s="5">
        <v>2</v>
      </c>
      <c r="AC32" s="5">
        <v>2</v>
      </c>
      <c r="AD32" s="5">
        <v>2</v>
      </c>
      <c r="AE32" s="5">
        <v>0</v>
      </c>
      <c r="AF32" s="5">
        <v>3</v>
      </c>
      <c r="AG32" s="5">
        <v>1</v>
      </c>
      <c r="AH32" s="5">
        <v>2</v>
      </c>
      <c r="AI32" s="5">
        <v>4</v>
      </c>
      <c r="AJ32" s="20"/>
      <c r="AK32" s="16">
        <v>30</v>
      </c>
      <c r="AL32" s="16">
        <v>15</v>
      </c>
      <c r="AM32" s="16">
        <v>41</v>
      </c>
      <c r="AN32" s="16">
        <v>54</v>
      </c>
      <c r="AO32" s="16">
        <v>59</v>
      </c>
      <c r="AP32" s="15"/>
      <c r="AQ32" s="16">
        <v>15</v>
      </c>
      <c r="AR32" s="16">
        <v>4</v>
      </c>
      <c r="AS32" s="16">
        <v>3</v>
      </c>
      <c r="AT32" s="16">
        <v>0</v>
      </c>
      <c r="AU32" s="16">
        <v>1</v>
      </c>
    </row>
    <row r="33" spans="5:47" ht="16">
      <c r="E33" s="1"/>
      <c r="F33" s="1"/>
      <c r="G33" s="25" t="s">
        <v>32</v>
      </c>
      <c r="H33" s="4" t="s">
        <v>56</v>
      </c>
      <c r="J33" s="6" t="s">
        <v>20</v>
      </c>
      <c r="K33" s="5">
        <v>4</v>
      </c>
      <c r="L33" s="5">
        <v>4</v>
      </c>
      <c r="M33" s="5">
        <v>1</v>
      </c>
      <c r="N33" s="5">
        <v>1</v>
      </c>
      <c r="O33" s="5">
        <v>1</v>
      </c>
      <c r="P33" s="5">
        <v>2</v>
      </c>
      <c r="Q33" s="5">
        <v>4</v>
      </c>
      <c r="R33" s="5">
        <v>1</v>
      </c>
      <c r="S33" s="5">
        <v>4</v>
      </c>
      <c r="T33" s="5">
        <v>10</v>
      </c>
      <c r="U33" s="5">
        <v>6</v>
      </c>
      <c r="V33" s="5">
        <v>7</v>
      </c>
      <c r="W33" s="19"/>
      <c r="X33" s="5">
        <v>3</v>
      </c>
      <c r="Y33" s="5">
        <v>0</v>
      </c>
      <c r="Z33" s="5">
        <v>4</v>
      </c>
      <c r="AA33" s="5">
        <v>2</v>
      </c>
      <c r="AB33" s="5">
        <v>2</v>
      </c>
      <c r="AC33" s="5">
        <v>3</v>
      </c>
      <c r="AD33" s="5">
        <v>1</v>
      </c>
      <c r="AE33" s="5">
        <v>0</v>
      </c>
      <c r="AF33" s="5">
        <v>4</v>
      </c>
      <c r="AG33" s="5">
        <v>8</v>
      </c>
      <c r="AH33" s="5">
        <v>2</v>
      </c>
      <c r="AI33" s="5">
        <v>0</v>
      </c>
      <c r="AJ33" s="20"/>
      <c r="AK33" s="16">
        <v>24</v>
      </c>
      <c r="AL33" s="16">
        <v>45</v>
      </c>
      <c r="AM33" s="16">
        <v>32</v>
      </c>
      <c r="AN33" s="16">
        <v>59</v>
      </c>
      <c r="AO33" s="16">
        <v>64</v>
      </c>
      <c r="AP33" s="15"/>
      <c r="AQ33" s="16">
        <v>12</v>
      </c>
      <c r="AR33" s="16">
        <v>1</v>
      </c>
      <c r="AS33" s="16">
        <v>0</v>
      </c>
      <c r="AT33" s="16">
        <v>1</v>
      </c>
      <c r="AU33" s="16">
        <v>6</v>
      </c>
    </row>
    <row r="34" spans="5:47" ht="16">
      <c r="E34" s="1"/>
      <c r="F34" s="1"/>
      <c r="G34" s="25" t="s">
        <v>32</v>
      </c>
      <c r="H34" s="4" t="s">
        <v>57</v>
      </c>
      <c r="J34" s="6" t="s">
        <v>20</v>
      </c>
      <c r="K34" s="5">
        <v>18</v>
      </c>
      <c r="L34" s="5">
        <v>15</v>
      </c>
      <c r="M34" s="5">
        <v>13</v>
      </c>
      <c r="N34" s="5">
        <v>8</v>
      </c>
      <c r="O34" s="5">
        <v>8</v>
      </c>
      <c r="P34" s="5">
        <v>4</v>
      </c>
      <c r="Q34" s="5">
        <v>4</v>
      </c>
      <c r="R34" s="5">
        <v>1</v>
      </c>
      <c r="S34" s="5">
        <v>2</v>
      </c>
      <c r="T34" s="5">
        <v>2</v>
      </c>
      <c r="U34" s="5">
        <v>2</v>
      </c>
      <c r="V34" s="5">
        <v>6</v>
      </c>
      <c r="W34" s="19"/>
      <c r="X34" s="5">
        <v>0</v>
      </c>
      <c r="Y34" s="5">
        <v>0</v>
      </c>
      <c r="Z34" s="5">
        <v>1</v>
      </c>
      <c r="AA34" s="5">
        <v>1</v>
      </c>
      <c r="AB34" s="5">
        <v>2</v>
      </c>
      <c r="AC34" s="5">
        <v>0</v>
      </c>
      <c r="AD34" s="5">
        <v>0</v>
      </c>
      <c r="AE34" s="5">
        <v>0</v>
      </c>
      <c r="AF34" s="5">
        <v>1</v>
      </c>
      <c r="AG34" s="5">
        <v>0</v>
      </c>
      <c r="AH34" s="5">
        <v>1</v>
      </c>
      <c r="AI34" s="5">
        <v>1</v>
      </c>
      <c r="AJ34" s="20"/>
      <c r="AK34" s="16">
        <v>17</v>
      </c>
      <c r="AL34" s="16">
        <v>25</v>
      </c>
      <c r="AM34" s="16">
        <v>38</v>
      </c>
      <c r="AN34" s="16">
        <v>43</v>
      </c>
      <c r="AO34" s="16">
        <v>46</v>
      </c>
      <c r="AP34" s="15"/>
      <c r="AQ34" s="16">
        <v>14</v>
      </c>
      <c r="AR34" s="16">
        <v>9</v>
      </c>
      <c r="AS34" s="16">
        <v>1</v>
      </c>
      <c r="AT34" s="16">
        <v>0</v>
      </c>
      <c r="AU34" s="16">
        <v>3</v>
      </c>
    </row>
    <row r="35" spans="5:47" ht="16">
      <c r="E35" s="1"/>
      <c r="F35" s="1"/>
      <c r="G35" s="25" t="s">
        <v>32</v>
      </c>
      <c r="H35" s="4" t="s">
        <v>58</v>
      </c>
      <c r="J35" s="6" t="s">
        <v>20</v>
      </c>
      <c r="K35" s="14">
        <v>16</v>
      </c>
      <c r="L35" s="14">
        <v>13</v>
      </c>
      <c r="M35" s="14">
        <v>23</v>
      </c>
      <c r="N35" s="14">
        <v>13</v>
      </c>
      <c r="O35" s="14">
        <v>22</v>
      </c>
      <c r="P35" s="14">
        <v>21</v>
      </c>
      <c r="Q35" s="14">
        <v>17</v>
      </c>
      <c r="R35" s="14">
        <v>18</v>
      </c>
      <c r="S35" s="14">
        <v>13</v>
      </c>
      <c r="T35" s="14">
        <v>10</v>
      </c>
      <c r="U35" s="14">
        <v>10</v>
      </c>
      <c r="V35" s="14">
        <v>9</v>
      </c>
      <c r="W35" s="19"/>
      <c r="X35" s="14">
        <v>4</v>
      </c>
      <c r="Y35" s="14">
        <v>1</v>
      </c>
      <c r="Z35" s="14">
        <v>3</v>
      </c>
      <c r="AA35" s="14">
        <v>1</v>
      </c>
      <c r="AB35" s="14">
        <v>2</v>
      </c>
      <c r="AC35" s="14">
        <v>2</v>
      </c>
      <c r="AD35" s="14">
        <v>0</v>
      </c>
      <c r="AE35" s="14">
        <v>1</v>
      </c>
      <c r="AF35" s="14">
        <v>0</v>
      </c>
      <c r="AG35" s="14">
        <v>1</v>
      </c>
      <c r="AH35" s="14">
        <v>4</v>
      </c>
      <c r="AI35" s="14">
        <v>0</v>
      </c>
      <c r="AJ35" s="20"/>
      <c r="AK35" s="16">
        <v>29</v>
      </c>
      <c r="AL35" s="16">
        <v>38</v>
      </c>
      <c r="AM35" s="16">
        <v>43</v>
      </c>
      <c r="AN35" s="16">
        <v>49</v>
      </c>
      <c r="AO35" s="16">
        <v>36</v>
      </c>
      <c r="AP35" s="15"/>
      <c r="AQ35" s="16">
        <v>32</v>
      </c>
      <c r="AR35" s="16">
        <v>4</v>
      </c>
      <c r="AS35" s="16">
        <v>11</v>
      </c>
      <c r="AT35" s="16">
        <v>2</v>
      </c>
      <c r="AU35" s="16">
        <v>2</v>
      </c>
    </row>
    <row r="36" spans="5:47" ht="16">
      <c r="E36" s="1"/>
      <c r="F36" s="1"/>
      <c r="G36" s="25" t="s">
        <v>32</v>
      </c>
      <c r="H36" s="4" t="s">
        <v>59</v>
      </c>
      <c r="J36" s="6" t="s">
        <v>20</v>
      </c>
      <c r="K36" s="14">
        <v>23</v>
      </c>
      <c r="L36" s="14">
        <v>19</v>
      </c>
      <c r="M36" s="14">
        <v>13</v>
      </c>
      <c r="N36" s="14">
        <v>0</v>
      </c>
      <c r="O36" s="14">
        <v>5</v>
      </c>
      <c r="P36" s="14">
        <v>3</v>
      </c>
      <c r="Q36" s="14">
        <v>5</v>
      </c>
      <c r="R36" s="14">
        <v>2</v>
      </c>
      <c r="S36" s="14">
        <v>0</v>
      </c>
      <c r="T36" s="14">
        <v>0</v>
      </c>
      <c r="U36" s="14">
        <v>1</v>
      </c>
      <c r="V36" s="14">
        <v>1</v>
      </c>
      <c r="W36" s="19"/>
      <c r="X36" s="14">
        <v>0</v>
      </c>
      <c r="Y36" s="14">
        <v>2</v>
      </c>
      <c r="Z36" s="14">
        <v>1</v>
      </c>
      <c r="AA36" s="14">
        <v>2</v>
      </c>
      <c r="AB36" s="14">
        <v>0</v>
      </c>
      <c r="AC36" s="14">
        <v>2</v>
      </c>
      <c r="AD36" s="14">
        <v>0</v>
      </c>
      <c r="AE36" s="14">
        <v>0</v>
      </c>
      <c r="AF36" s="14">
        <v>0</v>
      </c>
      <c r="AG36" s="14">
        <v>0</v>
      </c>
      <c r="AH36" s="14">
        <v>1</v>
      </c>
      <c r="AI36" s="14">
        <v>0</v>
      </c>
      <c r="AJ36" s="20"/>
      <c r="AK36" s="16">
        <v>30</v>
      </c>
      <c r="AL36" s="16">
        <v>31</v>
      </c>
      <c r="AM36" s="16">
        <v>50</v>
      </c>
      <c r="AN36" s="16">
        <v>49</v>
      </c>
      <c r="AO36" s="16">
        <v>45</v>
      </c>
      <c r="AP36" s="15"/>
      <c r="AQ36" s="16">
        <v>13</v>
      </c>
      <c r="AR36" s="16">
        <v>1</v>
      </c>
      <c r="AS36" s="16">
        <v>1</v>
      </c>
      <c r="AT36" s="16">
        <v>2</v>
      </c>
      <c r="AU36" s="16">
        <v>2</v>
      </c>
    </row>
    <row r="37" spans="5:47" ht="16">
      <c r="E37" s="1"/>
      <c r="F37" s="1"/>
      <c r="G37" s="25" t="s">
        <v>32</v>
      </c>
      <c r="H37" s="4" t="s">
        <v>28</v>
      </c>
      <c r="J37" s="6" t="s">
        <v>20</v>
      </c>
      <c r="K37" s="5">
        <v>19</v>
      </c>
      <c r="L37" s="5">
        <v>13</v>
      </c>
      <c r="M37" s="5">
        <v>9</v>
      </c>
      <c r="N37" s="5">
        <v>8</v>
      </c>
      <c r="O37" s="5">
        <v>9</v>
      </c>
      <c r="P37" s="5">
        <v>5</v>
      </c>
      <c r="Q37" s="5">
        <v>1</v>
      </c>
      <c r="R37" s="5">
        <v>3</v>
      </c>
      <c r="S37" s="5">
        <v>3</v>
      </c>
      <c r="T37" s="5">
        <v>3</v>
      </c>
      <c r="U37" s="5">
        <v>6</v>
      </c>
      <c r="V37" s="5">
        <v>4</v>
      </c>
      <c r="W37" s="19"/>
      <c r="X37" s="5">
        <v>2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1</v>
      </c>
      <c r="AE37" s="5">
        <v>2</v>
      </c>
      <c r="AF37" s="5">
        <v>0</v>
      </c>
      <c r="AG37" s="5">
        <v>2</v>
      </c>
      <c r="AH37" s="5">
        <v>2</v>
      </c>
      <c r="AI37" s="5">
        <v>1</v>
      </c>
      <c r="AJ37" s="20"/>
      <c r="AK37" s="16">
        <v>30</v>
      </c>
      <c r="AL37" s="16">
        <v>68</v>
      </c>
      <c r="AM37" s="16">
        <v>69</v>
      </c>
      <c r="AN37" s="16">
        <v>68</v>
      </c>
      <c r="AO37" s="16">
        <v>71</v>
      </c>
      <c r="AP37" s="15"/>
      <c r="AQ37" s="16">
        <v>16</v>
      </c>
      <c r="AR37" s="16">
        <v>7</v>
      </c>
      <c r="AS37" s="16">
        <v>6</v>
      </c>
      <c r="AT37" s="16">
        <v>5</v>
      </c>
      <c r="AU37" s="16">
        <v>2</v>
      </c>
    </row>
    <row r="38" spans="5:47" ht="16">
      <c r="E38" s="1"/>
      <c r="F38" s="1"/>
      <c r="G38" s="25" t="s">
        <v>32</v>
      </c>
      <c r="H38" s="4" t="s">
        <v>60</v>
      </c>
      <c r="J38" s="6" t="s">
        <v>20</v>
      </c>
      <c r="K38" s="5">
        <v>9</v>
      </c>
      <c r="L38" s="5">
        <v>8</v>
      </c>
      <c r="M38" s="5">
        <v>6</v>
      </c>
      <c r="N38" s="5">
        <v>7</v>
      </c>
      <c r="O38" s="5">
        <v>6</v>
      </c>
      <c r="P38" s="5">
        <v>12</v>
      </c>
      <c r="Q38" s="5">
        <v>7</v>
      </c>
      <c r="R38" s="5">
        <v>10</v>
      </c>
      <c r="S38" s="5">
        <v>7</v>
      </c>
      <c r="T38" s="5">
        <v>4</v>
      </c>
      <c r="U38" s="5">
        <v>5</v>
      </c>
      <c r="V38" s="5">
        <v>1</v>
      </c>
      <c r="W38" s="19"/>
      <c r="X38" s="5">
        <v>8</v>
      </c>
      <c r="Y38" s="5">
        <v>7</v>
      </c>
      <c r="Z38" s="5">
        <v>3</v>
      </c>
      <c r="AA38" s="5">
        <v>2</v>
      </c>
      <c r="AB38" s="5">
        <v>5</v>
      </c>
      <c r="AC38" s="5">
        <v>5</v>
      </c>
      <c r="AD38" s="5">
        <v>4</v>
      </c>
      <c r="AE38" s="5">
        <v>2</v>
      </c>
      <c r="AF38" s="5">
        <v>6</v>
      </c>
      <c r="AG38" s="5">
        <v>1</v>
      </c>
      <c r="AH38" s="5">
        <v>3</v>
      </c>
      <c r="AI38" s="5">
        <v>3</v>
      </c>
      <c r="AJ38" s="20"/>
      <c r="AK38" s="16">
        <v>21</v>
      </c>
      <c r="AL38" s="16">
        <v>34</v>
      </c>
      <c r="AM38" s="16">
        <v>45</v>
      </c>
      <c r="AN38" s="16">
        <v>53</v>
      </c>
      <c r="AO38" s="16">
        <v>60</v>
      </c>
      <c r="AP38" s="15"/>
      <c r="AQ38" s="16">
        <v>7</v>
      </c>
      <c r="AR38" s="16">
        <v>1</v>
      </c>
      <c r="AS38" s="16">
        <v>2</v>
      </c>
      <c r="AT38" s="16">
        <v>4</v>
      </c>
      <c r="AU38" s="16">
        <v>2</v>
      </c>
    </row>
    <row r="39" spans="5:47" ht="16">
      <c r="E39" s="1"/>
      <c r="F39" s="1"/>
      <c r="G39" s="25" t="s">
        <v>32</v>
      </c>
      <c r="H39" s="4" t="s">
        <v>61</v>
      </c>
      <c r="J39" s="6" t="s">
        <v>20</v>
      </c>
      <c r="K39" s="5">
        <v>6</v>
      </c>
      <c r="L39" s="5">
        <v>9</v>
      </c>
      <c r="M39" s="5">
        <v>9</v>
      </c>
      <c r="N39" s="5">
        <v>9</v>
      </c>
      <c r="O39" s="5">
        <v>10</v>
      </c>
      <c r="P39" s="5">
        <v>10</v>
      </c>
      <c r="Q39" s="5">
        <v>12</v>
      </c>
      <c r="R39" s="5">
        <v>5</v>
      </c>
      <c r="S39" s="5">
        <v>3</v>
      </c>
      <c r="T39" s="5">
        <v>3</v>
      </c>
      <c r="U39" s="5">
        <v>4</v>
      </c>
      <c r="V39" s="5">
        <v>10</v>
      </c>
      <c r="W39" s="19"/>
      <c r="X39" s="5">
        <v>0</v>
      </c>
      <c r="Y39" s="5">
        <v>3</v>
      </c>
      <c r="Z39" s="5">
        <v>1</v>
      </c>
      <c r="AA39" s="5">
        <v>2</v>
      </c>
      <c r="AB39" s="5">
        <v>1</v>
      </c>
      <c r="AC39" s="5">
        <v>2</v>
      </c>
      <c r="AD39" s="5">
        <v>2</v>
      </c>
      <c r="AE39" s="5">
        <v>1</v>
      </c>
      <c r="AF39" s="5">
        <v>0</v>
      </c>
      <c r="AG39" s="5">
        <v>2</v>
      </c>
      <c r="AH39" s="5">
        <v>1</v>
      </c>
      <c r="AI39" s="5">
        <v>0</v>
      </c>
      <c r="AJ39" s="20"/>
      <c r="AK39" s="16">
        <v>31</v>
      </c>
      <c r="AL39" s="16">
        <v>30</v>
      </c>
      <c r="AM39" s="16">
        <v>46</v>
      </c>
      <c r="AN39" s="16">
        <v>56</v>
      </c>
      <c r="AO39" s="16">
        <v>68</v>
      </c>
      <c r="AP39" s="15"/>
      <c r="AQ39" s="16">
        <v>16</v>
      </c>
      <c r="AR39" s="16">
        <v>7</v>
      </c>
      <c r="AS39" s="16">
        <v>2</v>
      </c>
      <c r="AT39" s="16">
        <v>4</v>
      </c>
      <c r="AU39" s="16">
        <v>2</v>
      </c>
    </row>
    <row r="40" spans="5:47" ht="16">
      <c r="E40" s="1"/>
      <c r="F40" s="1"/>
      <c r="G40" s="25" t="s">
        <v>32</v>
      </c>
      <c r="H40" s="4" t="s">
        <v>62</v>
      </c>
      <c r="J40" s="6" t="s">
        <v>20</v>
      </c>
      <c r="K40" s="5">
        <v>5</v>
      </c>
      <c r="L40" s="5">
        <v>12</v>
      </c>
      <c r="M40" s="5">
        <v>3</v>
      </c>
      <c r="N40" s="5">
        <v>5</v>
      </c>
      <c r="O40" s="5">
        <v>3</v>
      </c>
      <c r="P40" s="5">
        <v>4</v>
      </c>
      <c r="Q40" s="5">
        <v>7</v>
      </c>
      <c r="R40" s="5">
        <v>4</v>
      </c>
      <c r="S40" s="5">
        <v>2</v>
      </c>
      <c r="T40" s="5">
        <v>2</v>
      </c>
      <c r="U40" s="5">
        <v>8</v>
      </c>
      <c r="V40" s="5">
        <v>4</v>
      </c>
      <c r="W40" s="19"/>
      <c r="X40" s="5">
        <v>0</v>
      </c>
      <c r="Y40" s="5">
        <v>0</v>
      </c>
      <c r="Z40" s="5">
        <v>0</v>
      </c>
      <c r="AA40" s="5">
        <v>0</v>
      </c>
      <c r="AB40" s="5">
        <v>0</v>
      </c>
      <c r="AC40" s="5">
        <v>1</v>
      </c>
      <c r="AD40" s="5">
        <v>0</v>
      </c>
      <c r="AE40" s="5">
        <v>0</v>
      </c>
      <c r="AF40" s="5">
        <v>0</v>
      </c>
      <c r="AG40" s="5">
        <v>0</v>
      </c>
      <c r="AH40" s="5">
        <v>1</v>
      </c>
      <c r="AI40" s="5">
        <v>1</v>
      </c>
      <c r="AJ40" s="20"/>
      <c r="AK40" s="16">
        <v>27</v>
      </c>
      <c r="AL40" s="16">
        <v>22</v>
      </c>
      <c r="AM40" s="16">
        <v>27</v>
      </c>
      <c r="AN40" s="16">
        <v>30</v>
      </c>
      <c r="AO40" s="16">
        <v>22</v>
      </c>
      <c r="AP40" s="15"/>
      <c r="AQ40" s="16">
        <v>10</v>
      </c>
      <c r="AR40" s="16">
        <v>5</v>
      </c>
      <c r="AS40" s="16">
        <v>3</v>
      </c>
      <c r="AT40" s="16">
        <v>2</v>
      </c>
      <c r="AU40" s="16">
        <v>3</v>
      </c>
    </row>
    <row r="41" spans="5:47" ht="16">
      <c r="E41" s="1"/>
      <c r="F41" s="1"/>
      <c r="G41" s="25" t="s">
        <v>32</v>
      </c>
      <c r="H41" s="4" t="s">
        <v>63</v>
      </c>
      <c r="J41" s="6" t="s">
        <v>20</v>
      </c>
      <c r="K41" s="5">
        <v>10</v>
      </c>
      <c r="L41" s="5">
        <v>10</v>
      </c>
      <c r="M41" s="5">
        <v>11</v>
      </c>
      <c r="N41" s="5">
        <v>9</v>
      </c>
      <c r="O41" s="5">
        <v>3</v>
      </c>
      <c r="P41" s="5">
        <v>7</v>
      </c>
      <c r="Q41" s="5">
        <v>10</v>
      </c>
      <c r="R41" s="5">
        <v>14</v>
      </c>
      <c r="S41" s="5">
        <v>14</v>
      </c>
      <c r="T41" s="5">
        <v>10</v>
      </c>
      <c r="U41" s="5">
        <v>11</v>
      </c>
      <c r="V41" s="5">
        <v>9</v>
      </c>
      <c r="W41" s="19"/>
      <c r="X41" s="5">
        <v>5</v>
      </c>
      <c r="Y41" s="5">
        <v>6</v>
      </c>
      <c r="Z41" s="5">
        <v>6</v>
      </c>
      <c r="AA41" s="5">
        <v>6</v>
      </c>
      <c r="AB41" s="5">
        <v>3</v>
      </c>
      <c r="AC41" s="5">
        <v>4</v>
      </c>
      <c r="AD41" s="5">
        <v>3</v>
      </c>
      <c r="AE41" s="5">
        <v>1</v>
      </c>
      <c r="AF41" s="5">
        <v>2</v>
      </c>
      <c r="AG41" s="5">
        <v>5</v>
      </c>
      <c r="AH41" s="5">
        <v>2</v>
      </c>
      <c r="AI41" s="5">
        <v>0</v>
      </c>
      <c r="AJ41" s="20"/>
      <c r="AK41" s="16">
        <v>19</v>
      </c>
      <c r="AL41" s="16">
        <v>11</v>
      </c>
      <c r="AM41" s="16">
        <v>18</v>
      </c>
      <c r="AN41" s="16">
        <v>34</v>
      </c>
      <c r="AO41" s="16">
        <v>32</v>
      </c>
      <c r="AP41" s="15"/>
      <c r="AQ41" s="16">
        <v>7</v>
      </c>
      <c r="AR41" s="16">
        <v>7</v>
      </c>
      <c r="AS41" s="16">
        <v>4</v>
      </c>
      <c r="AT41" s="16">
        <v>6</v>
      </c>
      <c r="AU41" s="16">
        <v>10</v>
      </c>
    </row>
    <row r="42" spans="5:47" ht="16">
      <c r="E42" s="1"/>
      <c r="F42" s="1"/>
      <c r="G42" s="25" t="s">
        <v>32</v>
      </c>
      <c r="H42" s="4" t="s">
        <v>64</v>
      </c>
      <c r="J42" s="6" t="s">
        <v>20</v>
      </c>
      <c r="K42" s="5">
        <v>27</v>
      </c>
      <c r="L42" s="5">
        <v>15</v>
      </c>
      <c r="M42" s="5">
        <v>20</v>
      </c>
      <c r="N42" s="5">
        <v>21</v>
      </c>
      <c r="O42" s="5">
        <v>18</v>
      </c>
      <c r="P42" s="5">
        <v>20</v>
      </c>
      <c r="Q42" s="5">
        <v>12</v>
      </c>
      <c r="R42" s="5">
        <v>15</v>
      </c>
      <c r="S42" s="5">
        <v>17</v>
      </c>
      <c r="T42" s="5">
        <v>14</v>
      </c>
      <c r="U42" s="5">
        <v>8</v>
      </c>
      <c r="V42" s="5">
        <v>12</v>
      </c>
      <c r="W42" s="19"/>
      <c r="X42" s="5">
        <v>5</v>
      </c>
      <c r="Y42" s="5">
        <v>6</v>
      </c>
      <c r="Z42" s="5">
        <v>6</v>
      </c>
      <c r="AA42" s="5">
        <v>1</v>
      </c>
      <c r="AB42" s="5">
        <v>4</v>
      </c>
      <c r="AC42" s="5">
        <v>16</v>
      </c>
      <c r="AD42" s="5">
        <v>12</v>
      </c>
      <c r="AE42" s="5">
        <v>8</v>
      </c>
      <c r="AF42" s="5">
        <v>6</v>
      </c>
      <c r="AG42" s="5">
        <v>0</v>
      </c>
      <c r="AH42" s="5">
        <v>0</v>
      </c>
      <c r="AI42" s="5">
        <v>2</v>
      </c>
      <c r="AJ42" s="20"/>
      <c r="AK42" s="16">
        <v>26</v>
      </c>
      <c r="AL42" s="16">
        <v>25</v>
      </c>
      <c r="AM42" s="16">
        <v>49</v>
      </c>
      <c r="AN42" s="16">
        <v>63</v>
      </c>
      <c r="AO42" s="16">
        <v>14</v>
      </c>
      <c r="AP42" s="15"/>
      <c r="AQ42" s="16">
        <v>16</v>
      </c>
      <c r="AR42" s="16">
        <v>3</v>
      </c>
      <c r="AS42" s="16">
        <v>5</v>
      </c>
      <c r="AT42" s="16">
        <v>4</v>
      </c>
      <c r="AU42" s="16">
        <v>1</v>
      </c>
    </row>
    <row r="43" spans="5:47">
      <c r="E43" s="1"/>
      <c r="F43" s="1"/>
      <c r="G43" s="25" t="s">
        <v>32</v>
      </c>
      <c r="H43" s="4" t="s">
        <v>65</v>
      </c>
      <c r="J43" s="6" t="s">
        <v>20</v>
      </c>
      <c r="K43" s="5">
        <v>3</v>
      </c>
      <c r="L43" s="5">
        <v>5</v>
      </c>
      <c r="M43" s="5">
        <v>7</v>
      </c>
      <c r="N43" s="5">
        <v>8</v>
      </c>
      <c r="O43" s="5">
        <v>3</v>
      </c>
      <c r="P43" s="5">
        <v>4</v>
      </c>
      <c r="Q43" s="5">
        <v>0</v>
      </c>
      <c r="R43" s="5">
        <v>2</v>
      </c>
      <c r="S43" s="5">
        <v>11</v>
      </c>
      <c r="T43" s="5">
        <v>4</v>
      </c>
      <c r="U43" s="5">
        <v>4</v>
      </c>
      <c r="V43" s="5">
        <v>4</v>
      </c>
      <c r="W43" s="19"/>
      <c r="X43" s="5">
        <v>1</v>
      </c>
      <c r="Y43" s="5">
        <v>5</v>
      </c>
      <c r="Z43" s="5">
        <v>0</v>
      </c>
      <c r="AA43" s="5">
        <v>2</v>
      </c>
      <c r="AB43" s="5">
        <v>2</v>
      </c>
      <c r="AC43" s="5">
        <v>0</v>
      </c>
      <c r="AD43" s="5">
        <v>3</v>
      </c>
      <c r="AE43" s="5">
        <v>1</v>
      </c>
      <c r="AF43" s="5">
        <v>1</v>
      </c>
      <c r="AG43" s="5">
        <v>0</v>
      </c>
      <c r="AH43" s="5">
        <v>1</v>
      </c>
      <c r="AI43" s="5">
        <v>1</v>
      </c>
      <c r="AJ43" s="20"/>
      <c r="AK43" s="5">
        <v>32</v>
      </c>
      <c r="AL43" s="5">
        <v>45</v>
      </c>
      <c r="AM43" s="5">
        <v>53</v>
      </c>
      <c r="AN43" s="5">
        <v>44</v>
      </c>
      <c r="AO43" s="5">
        <v>53</v>
      </c>
      <c r="AP43" s="15"/>
      <c r="AQ43" s="5">
        <v>13</v>
      </c>
      <c r="AR43" s="5">
        <v>3</v>
      </c>
      <c r="AS43" s="5">
        <v>2</v>
      </c>
      <c r="AT43" s="5">
        <v>1</v>
      </c>
      <c r="AU43" s="5">
        <v>2</v>
      </c>
    </row>
    <row r="44" spans="5:47" ht="16">
      <c r="E44" s="1"/>
      <c r="F44" s="1"/>
      <c r="G44" s="25" t="s">
        <v>32</v>
      </c>
      <c r="H44" s="4" t="s">
        <v>66</v>
      </c>
      <c r="J44" s="6" t="s">
        <v>20</v>
      </c>
      <c r="K44" s="14">
        <v>6</v>
      </c>
      <c r="L44" s="14">
        <v>3</v>
      </c>
      <c r="M44" s="14">
        <v>1</v>
      </c>
      <c r="N44" s="14">
        <v>3</v>
      </c>
      <c r="O44" s="14">
        <v>1</v>
      </c>
      <c r="P44" s="14">
        <v>2</v>
      </c>
      <c r="Q44" s="14">
        <v>6</v>
      </c>
      <c r="R44" s="14">
        <v>5</v>
      </c>
      <c r="S44" s="14">
        <v>2</v>
      </c>
      <c r="T44" s="14">
        <v>0</v>
      </c>
      <c r="U44" s="14">
        <v>5</v>
      </c>
      <c r="V44" s="14">
        <v>1</v>
      </c>
      <c r="W44" s="19"/>
      <c r="X44" s="14">
        <v>9</v>
      </c>
      <c r="Y44" s="14">
        <v>5</v>
      </c>
      <c r="Z44" s="14">
        <v>17</v>
      </c>
      <c r="AA44" s="14">
        <v>2</v>
      </c>
      <c r="AB44" s="14">
        <v>3</v>
      </c>
      <c r="AC44" s="14">
        <v>9</v>
      </c>
      <c r="AD44" s="14">
        <v>5</v>
      </c>
      <c r="AE44" s="14">
        <v>5</v>
      </c>
      <c r="AF44" s="14">
        <v>5</v>
      </c>
      <c r="AG44" s="14">
        <v>0</v>
      </c>
      <c r="AH44" s="14">
        <v>6</v>
      </c>
      <c r="AI44" s="14">
        <v>1</v>
      </c>
      <c r="AJ44" s="20"/>
      <c r="AK44" s="16">
        <v>21</v>
      </c>
      <c r="AL44" s="16">
        <v>39</v>
      </c>
      <c r="AM44" s="16">
        <v>53</v>
      </c>
      <c r="AN44" s="16">
        <v>48</v>
      </c>
      <c r="AO44" s="16">
        <v>56</v>
      </c>
      <c r="AP44" s="15"/>
      <c r="AQ44" s="16">
        <v>26</v>
      </c>
      <c r="AR44" s="16">
        <v>7</v>
      </c>
      <c r="AS44" s="16">
        <v>5</v>
      </c>
      <c r="AT44" s="16">
        <v>5</v>
      </c>
      <c r="AU44" s="16">
        <v>4</v>
      </c>
    </row>
    <row r="45" spans="5:47" ht="16">
      <c r="E45" s="1"/>
      <c r="F45" s="1"/>
      <c r="G45" s="25" t="s">
        <v>32</v>
      </c>
      <c r="H45" s="4" t="s">
        <v>67</v>
      </c>
      <c r="J45" s="6" t="s">
        <v>20</v>
      </c>
      <c r="K45" s="14">
        <v>3</v>
      </c>
      <c r="L45" s="14">
        <v>6</v>
      </c>
      <c r="M45" s="14">
        <v>1</v>
      </c>
      <c r="N45" s="14">
        <v>3</v>
      </c>
      <c r="O45" s="14">
        <v>4</v>
      </c>
      <c r="P45" s="14">
        <v>4</v>
      </c>
      <c r="Q45" s="14">
        <v>5</v>
      </c>
      <c r="R45" s="14">
        <v>3</v>
      </c>
      <c r="S45" s="14">
        <v>3</v>
      </c>
      <c r="T45" s="14">
        <v>4</v>
      </c>
      <c r="U45" s="14">
        <v>2</v>
      </c>
      <c r="V45" s="14">
        <v>15</v>
      </c>
      <c r="W45" s="19"/>
      <c r="X45" s="14">
        <v>0</v>
      </c>
      <c r="Y45" s="14">
        <v>0</v>
      </c>
      <c r="Z45" s="14">
        <v>0</v>
      </c>
      <c r="AA45" s="14">
        <v>0</v>
      </c>
      <c r="AB45" s="14">
        <v>10</v>
      </c>
      <c r="AC45" s="14">
        <v>3</v>
      </c>
      <c r="AD45" s="14">
        <v>0</v>
      </c>
      <c r="AE45" s="14">
        <v>4</v>
      </c>
      <c r="AF45" s="14">
        <v>1</v>
      </c>
      <c r="AG45" s="14">
        <v>5</v>
      </c>
      <c r="AH45" s="14">
        <v>1</v>
      </c>
      <c r="AI45" s="14">
        <v>1</v>
      </c>
      <c r="AJ45" s="20"/>
      <c r="AK45" s="16">
        <v>6</v>
      </c>
      <c r="AL45" s="16">
        <v>42</v>
      </c>
      <c r="AM45" s="16">
        <v>42</v>
      </c>
      <c r="AN45" s="16">
        <v>37</v>
      </c>
      <c r="AO45" s="16">
        <v>33</v>
      </c>
      <c r="AP45" s="15"/>
      <c r="AQ45" s="16">
        <v>9</v>
      </c>
      <c r="AR45" s="16">
        <v>6</v>
      </c>
      <c r="AS45" s="16">
        <v>0</v>
      </c>
      <c r="AT45" s="16">
        <v>0</v>
      </c>
      <c r="AU45" s="16">
        <v>0</v>
      </c>
    </row>
    <row r="46" spans="5:47" ht="16">
      <c r="E46" s="1"/>
      <c r="F46" s="1"/>
      <c r="G46" s="25" t="s">
        <v>32</v>
      </c>
      <c r="H46" s="4" t="s">
        <v>68</v>
      </c>
      <c r="J46" s="6" t="s">
        <v>20</v>
      </c>
      <c r="K46" s="14">
        <v>32</v>
      </c>
      <c r="L46" s="14">
        <v>19</v>
      </c>
      <c r="M46" s="14">
        <v>19</v>
      </c>
      <c r="N46" s="14">
        <v>8</v>
      </c>
      <c r="O46" s="14">
        <v>7</v>
      </c>
      <c r="P46" s="14">
        <v>2</v>
      </c>
      <c r="Q46" s="14">
        <v>5</v>
      </c>
      <c r="R46" s="14">
        <v>6</v>
      </c>
      <c r="S46" s="14">
        <v>6</v>
      </c>
      <c r="T46" s="14">
        <v>7</v>
      </c>
      <c r="U46" s="14">
        <v>9</v>
      </c>
      <c r="V46" s="14">
        <v>16</v>
      </c>
      <c r="W46" s="19"/>
      <c r="X46" s="14">
        <v>2</v>
      </c>
      <c r="Y46" s="14">
        <v>1</v>
      </c>
      <c r="Z46" s="14">
        <v>1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2</v>
      </c>
      <c r="AI46" s="14">
        <v>0</v>
      </c>
      <c r="AJ46" s="20"/>
      <c r="AK46" s="16">
        <v>27</v>
      </c>
      <c r="AL46" s="16">
        <v>24</v>
      </c>
      <c r="AM46" s="16">
        <v>34</v>
      </c>
      <c r="AN46" s="16">
        <v>48</v>
      </c>
      <c r="AO46" s="16">
        <v>47</v>
      </c>
      <c r="AP46" s="15"/>
      <c r="AQ46" s="16">
        <v>7</v>
      </c>
      <c r="AR46" s="16">
        <v>12</v>
      </c>
      <c r="AS46" s="16">
        <v>7</v>
      </c>
      <c r="AT46" s="16">
        <v>6</v>
      </c>
      <c r="AU46" s="16">
        <v>3</v>
      </c>
    </row>
    <row r="47" spans="5:47">
      <c r="E47" s="1"/>
      <c r="F47" s="1"/>
      <c r="G47" s="13" t="s">
        <v>30</v>
      </c>
      <c r="H47" s="4" t="s">
        <v>69</v>
      </c>
      <c r="J47" s="6" t="s">
        <v>20</v>
      </c>
      <c r="K47" s="5">
        <v>13</v>
      </c>
      <c r="L47" s="5">
        <v>7</v>
      </c>
      <c r="M47" s="5">
        <v>10</v>
      </c>
      <c r="N47" s="5">
        <v>10</v>
      </c>
      <c r="O47" s="5">
        <v>8</v>
      </c>
      <c r="P47" s="5">
        <v>12</v>
      </c>
      <c r="Q47" s="5">
        <v>13</v>
      </c>
      <c r="R47" s="5">
        <v>11</v>
      </c>
      <c r="S47" s="5">
        <v>3</v>
      </c>
      <c r="T47" s="5">
        <v>12</v>
      </c>
      <c r="U47" s="5">
        <v>17</v>
      </c>
      <c r="V47" s="5">
        <v>17</v>
      </c>
      <c r="W47" s="19"/>
      <c r="X47" s="5">
        <v>2</v>
      </c>
      <c r="Y47" s="5">
        <v>5</v>
      </c>
      <c r="Z47" s="5">
        <v>7</v>
      </c>
      <c r="AA47" s="5">
        <v>3</v>
      </c>
      <c r="AB47" s="5">
        <v>8</v>
      </c>
      <c r="AC47" s="5">
        <v>15</v>
      </c>
      <c r="AD47" s="5">
        <v>3</v>
      </c>
      <c r="AE47" s="5">
        <v>8</v>
      </c>
      <c r="AF47" s="5">
        <v>5</v>
      </c>
      <c r="AG47" s="5">
        <v>1</v>
      </c>
      <c r="AH47" s="5">
        <v>2</v>
      </c>
      <c r="AI47" s="5">
        <v>2</v>
      </c>
      <c r="AJ47" s="20"/>
      <c r="AK47" s="5">
        <v>33</v>
      </c>
      <c r="AL47" s="5">
        <v>54</v>
      </c>
      <c r="AM47" s="5">
        <v>60</v>
      </c>
      <c r="AN47" s="5">
        <v>56</v>
      </c>
      <c r="AO47" s="5">
        <v>53</v>
      </c>
      <c r="AP47" s="15"/>
      <c r="AQ47" s="5">
        <v>14</v>
      </c>
      <c r="AR47" s="5">
        <v>3</v>
      </c>
      <c r="AS47" s="5">
        <v>18</v>
      </c>
      <c r="AT47" s="5">
        <v>2</v>
      </c>
      <c r="AU47" s="5">
        <v>4</v>
      </c>
    </row>
    <row r="48" spans="5:47">
      <c r="E48" s="1"/>
      <c r="F48" s="1"/>
      <c r="G48" s="13" t="s">
        <v>30</v>
      </c>
      <c r="H48" s="4" t="s">
        <v>70</v>
      </c>
      <c r="J48" s="6" t="s">
        <v>20</v>
      </c>
      <c r="K48" s="5">
        <v>20</v>
      </c>
      <c r="L48" s="5">
        <v>26</v>
      </c>
      <c r="M48" s="5">
        <v>18</v>
      </c>
      <c r="N48" s="5">
        <v>26</v>
      </c>
      <c r="O48" s="5">
        <v>21</v>
      </c>
      <c r="P48" s="5">
        <v>17</v>
      </c>
      <c r="Q48" s="5">
        <v>14</v>
      </c>
      <c r="R48" s="5">
        <v>16</v>
      </c>
      <c r="S48" s="5">
        <v>13</v>
      </c>
      <c r="T48" s="5">
        <v>15</v>
      </c>
      <c r="U48" s="5">
        <v>21</v>
      </c>
      <c r="V48" s="5">
        <v>20</v>
      </c>
      <c r="W48" s="19"/>
      <c r="X48" s="5">
        <v>0</v>
      </c>
      <c r="Y48" s="5">
        <v>0</v>
      </c>
      <c r="Z48" s="5">
        <v>1</v>
      </c>
      <c r="AA48" s="5">
        <v>1</v>
      </c>
      <c r="AB48" s="5">
        <v>0</v>
      </c>
      <c r="AC48" s="5">
        <v>0</v>
      </c>
      <c r="AD48" s="5">
        <v>0</v>
      </c>
      <c r="AE48" s="5">
        <v>0</v>
      </c>
      <c r="AF48" s="5">
        <v>0</v>
      </c>
      <c r="AG48" s="5">
        <v>0</v>
      </c>
      <c r="AH48" s="5">
        <v>0</v>
      </c>
      <c r="AI48" s="5">
        <v>1</v>
      </c>
      <c r="AJ48" s="20"/>
      <c r="AK48" s="5">
        <v>46</v>
      </c>
      <c r="AL48" s="5">
        <v>37</v>
      </c>
      <c r="AM48" s="5">
        <v>52</v>
      </c>
      <c r="AN48" s="5">
        <v>28</v>
      </c>
      <c r="AO48" s="5">
        <v>59</v>
      </c>
      <c r="AP48" s="15"/>
      <c r="AQ48" s="5">
        <v>14</v>
      </c>
      <c r="AR48" s="5">
        <v>2</v>
      </c>
      <c r="AS48" s="5">
        <v>12</v>
      </c>
      <c r="AT48" s="5">
        <v>0</v>
      </c>
      <c r="AU48" s="5">
        <v>13</v>
      </c>
    </row>
    <row r="49" spans="5:47">
      <c r="E49" s="1"/>
      <c r="F49" s="1"/>
      <c r="G49" s="13" t="s">
        <v>30</v>
      </c>
      <c r="H49" s="4" t="s">
        <v>71</v>
      </c>
      <c r="J49" s="6" t="s">
        <v>20</v>
      </c>
      <c r="K49" s="5">
        <v>14</v>
      </c>
      <c r="L49" s="5">
        <v>13</v>
      </c>
      <c r="M49" s="5">
        <v>17</v>
      </c>
      <c r="N49" s="5">
        <v>22</v>
      </c>
      <c r="O49" s="5">
        <v>21</v>
      </c>
      <c r="P49" s="5">
        <v>18</v>
      </c>
      <c r="Q49" s="5">
        <v>15</v>
      </c>
      <c r="R49" s="5">
        <v>21</v>
      </c>
      <c r="S49" s="5">
        <v>9</v>
      </c>
      <c r="T49" s="5">
        <v>11</v>
      </c>
      <c r="U49" s="5">
        <v>14</v>
      </c>
      <c r="V49" s="5">
        <v>16</v>
      </c>
      <c r="W49" s="19"/>
      <c r="X49" s="5">
        <v>0</v>
      </c>
      <c r="Y49" s="5">
        <v>1</v>
      </c>
      <c r="Z49" s="5">
        <v>0</v>
      </c>
      <c r="AA49" s="5">
        <v>3</v>
      </c>
      <c r="AB49" s="5">
        <v>3</v>
      </c>
      <c r="AC49" s="5">
        <v>3</v>
      </c>
      <c r="AD49" s="5">
        <v>3</v>
      </c>
      <c r="AE49" s="5">
        <v>2</v>
      </c>
      <c r="AF49" s="5">
        <v>1</v>
      </c>
      <c r="AG49" s="5">
        <v>1</v>
      </c>
      <c r="AH49" s="5">
        <v>1</v>
      </c>
      <c r="AI49" s="5">
        <v>1</v>
      </c>
      <c r="AJ49" s="20"/>
      <c r="AK49" s="5">
        <v>30</v>
      </c>
      <c r="AL49" s="5">
        <v>38</v>
      </c>
      <c r="AM49" s="5">
        <v>48</v>
      </c>
      <c r="AN49" s="5">
        <v>47</v>
      </c>
      <c r="AO49" s="5">
        <v>53</v>
      </c>
      <c r="AP49" s="15"/>
      <c r="AQ49" s="5">
        <v>10</v>
      </c>
      <c r="AR49" s="5">
        <v>7</v>
      </c>
      <c r="AS49" s="5">
        <v>8</v>
      </c>
      <c r="AT49" s="5">
        <v>8</v>
      </c>
      <c r="AU49" s="5">
        <v>5</v>
      </c>
    </row>
    <row r="50" spans="5:47">
      <c r="E50" s="1"/>
      <c r="F50" s="1"/>
      <c r="G50" s="13" t="s">
        <v>30</v>
      </c>
      <c r="H50" s="4" t="s">
        <v>72</v>
      </c>
      <c r="J50" s="6" t="s">
        <v>20</v>
      </c>
      <c r="K50" s="5">
        <v>17</v>
      </c>
      <c r="L50" s="5">
        <v>32</v>
      </c>
      <c r="M50" s="5">
        <v>21</v>
      </c>
      <c r="N50" s="5">
        <v>22</v>
      </c>
      <c r="O50" s="5">
        <v>25</v>
      </c>
      <c r="P50" s="5">
        <v>24</v>
      </c>
      <c r="Q50" s="5">
        <v>24</v>
      </c>
      <c r="R50" s="5">
        <v>19</v>
      </c>
      <c r="S50" s="5">
        <v>23</v>
      </c>
      <c r="T50" s="5">
        <v>23</v>
      </c>
      <c r="U50" s="5">
        <v>17</v>
      </c>
      <c r="V50" s="5">
        <v>22</v>
      </c>
      <c r="W50" s="19"/>
      <c r="X50" s="5">
        <v>2</v>
      </c>
      <c r="Y50" s="5">
        <v>10</v>
      </c>
      <c r="Z50" s="5">
        <v>2</v>
      </c>
      <c r="AA50" s="5">
        <v>2</v>
      </c>
      <c r="AB50" s="5">
        <v>7</v>
      </c>
      <c r="AC50" s="5">
        <v>9</v>
      </c>
      <c r="AD50" s="5">
        <v>1</v>
      </c>
      <c r="AE50" s="5">
        <v>1</v>
      </c>
      <c r="AF50" s="5">
        <v>2</v>
      </c>
      <c r="AG50" s="5">
        <v>4</v>
      </c>
      <c r="AH50" s="5">
        <v>7</v>
      </c>
      <c r="AI50" s="5">
        <v>9</v>
      </c>
      <c r="AJ50" s="20"/>
      <c r="AK50" s="5">
        <v>42</v>
      </c>
      <c r="AL50" s="5">
        <v>21</v>
      </c>
      <c r="AM50" s="5">
        <v>53</v>
      </c>
      <c r="AN50" s="5">
        <v>31</v>
      </c>
      <c r="AO50" s="5">
        <v>75</v>
      </c>
      <c r="AP50" s="15"/>
      <c r="AQ50" s="5">
        <v>14</v>
      </c>
      <c r="AR50" s="5">
        <v>3</v>
      </c>
      <c r="AS50" s="5">
        <v>1</v>
      </c>
      <c r="AT50" s="5">
        <v>5</v>
      </c>
      <c r="AU50" s="5">
        <v>3</v>
      </c>
    </row>
    <row r="51" spans="5:47">
      <c r="E51" s="1"/>
      <c r="F51" s="1"/>
      <c r="G51" s="13" t="s">
        <v>30</v>
      </c>
      <c r="H51" s="4" t="s">
        <v>73</v>
      </c>
      <c r="J51" s="6" t="s">
        <v>20</v>
      </c>
      <c r="K51" s="5">
        <v>31</v>
      </c>
      <c r="L51" s="5">
        <v>26</v>
      </c>
      <c r="M51" s="5">
        <v>14</v>
      </c>
      <c r="N51" s="5">
        <v>9</v>
      </c>
      <c r="O51" s="5">
        <v>9</v>
      </c>
      <c r="P51" s="5">
        <v>11</v>
      </c>
      <c r="Q51" s="5">
        <v>13</v>
      </c>
      <c r="R51" s="5">
        <v>18</v>
      </c>
      <c r="S51" s="5">
        <v>19</v>
      </c>
      <c r="T51" s="5">
        <v>13</v>
      </c>
      <c r="U51" s="5">
        <v>17</v>
      </c>
      <c r="V51" s="5">
        <v>10</v>
      </c>
      <c r="W51" s="19"/>
      <c r="X51" s="5">
        <v>6</v>
      </c>
      <c r="Y51" s="5">
        <v>4</v>
      </c>
      <c r="Z51" s="5">
        <v>1</v>
      </c>
      <c r="AA51" s="5">
        <v>2</v>
      </c>
      <c r="AB51" s="5">
        <v>1</v>
      </c>
      <c r="AC51" s="5">
        <v>4</v>
      </c>
      <c r="AD51" s="5">
        <v>1</v>
      </c>
      <c r="AE51" s="5">
        <v>1</v>
      </c>
      <c r="AF51" s="5">
        <v>0</v>
      </c>
      <c r="AG51" s="5">
        <v>2</v>
      </c>
      <c r="AH51" s="5">
        <v>4</v>
      </c>
      <c r="AI51" s="5">
        <v>3</v>
      </c>
      <c r="AJ51" s="20"/>
      <c r="AK51" s="5">
        <v>38</v>
      </c>
      <c r="AL51" s="5">
        <v>22</v>
      </c>
      <c r="AM51" s="5">
        <v>45</v>
      </c>
      <c r="AN51" s="5">
        <v>36</v>
      </c>
      <c r="AO51" s="5">
        <v>46</v>
      </c>
      <c r="AP51" s="15"/>
      <c r="AQ51" s="5">
        <v>32</v>
      </c>
      <c r="AR51" s="5">
        <v>4</v>
      </c>
      <c r="AS51" s="5">
        <v>7</v>
      </c>
      <c r="AT51" s="5">
        <v>10</v>
      </c>
      <c r="AU51" s="5">
        <v>2</v>
      </c>
    </row>
    <row r="52" spans="5:47">
      <c r="E52" s="1"/>
      <c r="F52" s="1"/>
      <c r="G52" s="13" t="s">
        <v>30</v>
      </c>
      <c r="H52" s="4" t="s">
        <v>74</v>
      </c>
      <c r="J52" s="6" t="s">
        <v>20</v>
      </c>
      <c r="K52" s="5">
        <v>9</v>
      </c>
      <c r="L52" s="5">
        <v>1</v>
      </c>
      <c r="M52" s="5">
        <v>4</v>
      </c>
      <c r="N52" s="5">
        <v>4</v>
      </c>
      <c r="O52" s="5">
        <v>3</v>
      </c>
      <c r="P52" s="5">
        <v>4</v>
      </c>
      <c r="Q52" s="5">
        <v>3</v>
      </c>
      <c r="R52" s="5">
        <v>5</v>
      </c>
      <c r="S52" s="5">
        <v>3</v>
      </c>
      <c r="T52" s="5">
        <v>4</v>
      </c>
      <c r="U52" s="5">
        <v>3</v>
      </c>
      <c r="V52" s="5">
        <v>4</v>
      </c>
      <c r="W52" s="19"/>
      <c r="X52" s="5">
        <v>1</v>
      </c>
      <c r="Y52" s="5">
        <v>0</v>
      </c>
      <c r="Z52" s="5">
        <v>0</v>
      </c>
      <c r="AA52" s="5">
        <v>1</v>
      </c>
      <c r="AB52" s="5">
        <v>0</v>
      </c>
      <c r="AC52" s="5">
        <v>0</v>
      </c>
      <c r="AD52" s="5">
        <v>0</v>
      </c>
      <c r="AE52" s="5">
        <v>1</v>
      </c>
      <c r="AF52" s="5">
        <v>0</v>
      </c>
      <c r="AG52" s="5">
        <v>0</v>
      </c>
      <c r="AH52" s="5">
        <v>0</v>
      </c>
      <c r="AI52" s="5">
        <v>0</v>
      </c>
      <c r="AJ52" s="20"/>
      <c r="AK52" s="5">
        <v>44</v>
      </c>
      <c r="AL52" s="5">
        <v>26</v>
      </c>
      <c r="AM52" s="5">
        <v>44</v>
      </c>
      <c r="AN52" s="5">
        <v>41</v>
      </c>
      <c r="AO52" s="5">
        <v>50</v>
      </c>
      <c r="AP52" s="15"/>
      <c r="AQ52" s="5">
        <v>26</v>
      </c>
      <c r="AR52" s="5">
        <v>8</v>
      </c>
      <c r="AS52" s="5">
        <v>7</v>
      </c>
      <c r="AT52" s="5">
        <v>3</v>
      </c>
      <c r="AU52" s="5">
        <v>1</v>
      </c>
    </row>
    <row r="53" spans="5:47">
      <c r="E53" s="1"/>
      <c r="F53" s="1"/>
      <c r="G53" s="13" t="s">
        <v>30</v>
      </c>
      <c r="H53" s="4" t="s">
        <v>75</v>
      </c>
      <c r="J53" s="6" t="s">
        <v>20</v>
      </c>
      <c r="K53" s="5">
        <v>5</v>
      </c>
      <c r="L53" s="5">
        <v>7</v>
      </c>
      <c r="M53" s="5">
        <v>6</v>
      </c>
      <c r="N53" s="5">
        <v>12</v>
      </c>
      <c r="O53" s="5">
        <v>6</v>
      </c>
      <c r="P53" s="5">
        <v>7</v>
      </c>
      <c r="Q53" s="5">
        <v>5</v>
      </c>
      <c r="R53" s="5">
        <v>5</v>
      </c>
      <c r="S53" s="5">
        <v>5</v>
      </c>
      <c r="T53" s="5">
        <v>4</v>
      </c>
      <c r="U53" s="5">
        <v>5</v>
      </c>
      <c r="V53" s="5">
        <v>2</v>
      </c>
      <c r="W53" s="19"/>
      <c r="X53" s="5">
        <v>0</v>
      </c>
      <c r="Y53" s="5">
        <v>0</v>
      </c>
      <c r="Z53" s="5">
        <v>3</v>
      </c>
      <c r="AA53" s="5">
        <v>4</v>
      </c>
      <c r="AB53" s="5">
        <v>3</v>
      </c>
      <c r="AC53" s="5">
        <v>0</v>
      </c>
      <c r="AD53" s="5">
        <v>4</v>
      </c>
      <c r="AE53" s="5">
        <v>0</v>
      </c>
      <c r="AF53" s="5">
        <v>3</v>
      </c>
      <c r="AG53" s="5">
        <v>3</v>
      </c>
      <c r="AH53" s="5">
        <v>2</v>
      </c>
      <c r="AI53" s="5">
        <v>1</v>
      </c>
      <c r="AJ53" s="20"/>
      <c r="AK53" s="5">
        <v>26</v>
      </c>
      <c r="AL53" s="5">
        <v>49</v>
      </c>
      <c r="AM53" s="5">
        <v>50</v>
      </c>
      <c r="AN53" s="5">
        <v>54</v>
      </c>
      <c r="AO53" s="5">
        <v>45</v>
      </c>
      <c r="AP53" s="15"/>
      <c r="AQ53" s="5">
        <v>16</v>
      </c>
      <c r="AR53" s="5">
        <v>4</v>
      </c>
      <c r="AS53" s="5">
        <v>6</v>
      </c>
      <c r="AT53" s="5">
        <v>1</v>
      </c>
      <c r="AU53" s="5">
        <v>4</v>
      </c>
    </row>
    <row r="54" spans="5:47">
      <c r="E54" s="1"/>
      <c r="F54" s="1"/>
      <c r="G54" s="13" t="s">
        <v>30</v>
      </c>
      <c r="H54" s="4" t="s">
        <v>76</v>
      </c>
      <c r="J54" s="6" t="s">
        <v>20</v>
      </c>
      <c r="K54" s="5">
        <v>17</v>
      </c>
      <c r="L54" s="5">
        <v>24</v>
      </c>
      <c r="M54" s="5">
        <v>14</v>
      </c>
      <c r="N54" s="5">
        <v>5</v>
      </c>
      <c r="O54" s="5">
        <v>2</v>
      </c>
      <c r="P54" s="5">
        <v>2</v>
      </c>
      <c r="Q54" s="5">
        <v>6</v>
      </c>
      <c r="R54" s="5">
        <v>6</v>
      </c>
      <c r="S54" s="5">
        <v>7</v>
      </c>
      <c r="T54" s="5">
        <v>5</v>
      </c>
      <c r="U54" s="5">
        <v>7</v>
      </c>
      <c r="V54" s="5">
        <v>9</v>
      </c>
      <c r="W54" s="19"/>
      <c r="X54" s="5">
        <v>1</v>
      </c>
      <c r="Y54" s="5">
        <v>3</v>
      </c>
      <c r="Z54" s="5">
        <v>5</v>
      </c>
      <c r="AA54" s="5">
        <v>1</v>
      </c>
      <c r="AB54" s="5">
        <v>0</v>
      </c>
      <c r="AC54" s="5">
        <v>1</v>
      </c>
      <c r="AD54" s="5">
        <v>1</v>
      </c>
      <c r="AE54" s="5">
        <v>1</v>
      </c>
      <c r="AF54" s="5">
        <v>3</v>
      </c>
      <c r="AG54" s="5">
        <v>1</v>
      </c>
      <c r="AH54" s="5">
        <v>1</v>
      </c>
      <c r="AI54" s="5">
        <v>4</v>
      </c>
      <c r="AJ54" s="20"/>
      <c r="AK54" s="5">
        <v>17</v>
      </c>
      <c r="AL54" s="5">
        <v>46</v>
      </c>
      <c r="AM54" s="5">
        <v>49</v>
      </c>
      <c r="AN54" s="5">
        <v>99</v>
      </c>
      <c r="AO54" s="5">
        <v>83</v>
      </c>
      <c r="AP54" s="15"/>
      <c r="AQ54" s="5">
        <v>25</v>
      </c>
      <c r="AR54" s="5">
        <v>3</v>
      </c>
      <c r="AS54" s="5">
        <v>3</v>
      </c>
      <c r="AT54" s="5">
        <v>9</v>
      </c>
      <c r="AU54" s="5">
        <v>15</v>
      </c>
    </row>
    <row r="55" spans="5:47">
      <c r="E55" s="1"/>
      <c r="F55" s="1"/>
      <c r="G55" s="13" t="s">
        <v>30</v>
      </c>
      <c r="H55" s="4" t="s">
        <v>77</v>
      </c>
      <c r="J55" s="6" t="s">
        <v>20</v>
      </c>
      <c r="K55" s="5">
        <v>12</v>
      </c>
      <c r="L55" s="5">
        <v>13</v>
      </c>
      <c r="M55" s="5">
        <v>7</v>
      </c>
      <c r="N55" s="5">
        <v>6</v>
      </c>
      <c r="O55" s="5">
        <v>5</v>
      </c>
      <c r="P55" s="5">
        <v>3</v>
      </c>
      <c r="Q55" s="5">
        <v>8</v>
      </c>
      <c r="R55" s="5">
        <v>7</v>
      </c>
      <c r="S55" s="5">
        <v>4</v>
      </c>
      <c r="T55" s="5">
        <v>5</v>
      </c>
      <c r="U55" s="5">
        <v>9</v>
      </c>
      <c r="V55" s="5">
        <v>6</v>
      </c>
      <c r="W55" s="19"/>
      <c r="X55" s="5">
        <v>6</v>
      </c>
      <c r="Y55" s="5">
        <v>8</v>
      </c>
      <c r="Z55" s="5">
        <v>3</v>
      </c>
      <c r="AA55" s="5">
        <v>5</v>
      </c>
      <c r="AB55" s="5">
        <v>2</v>
      </c>
      <c r="AC55" s="5">
        <v>7</v>
      </c>
      <c r="AD55" s="5">
        <v>2</v>
      </c>
      <c r="AE55" s="5">
        <v>4</v>
      </c>
      <c r="AF55" s="5">
        <v>2</v>
      </c>
      <c r="AG55" s="5">
        <v>4</v>
      </c>
      <c r="AH55" s="5">
        <v>5</v>
      </c>
      <c r="AI55" s="5">
        <v>2</v>
      </c>
      <c r="AJ55" s="20"/>
      <c r="AK55" s="5">
        <v>37</v>
      </c>
      <c r="AL55" s="5">
        <v>51</v>
      </c>
      <c r="AM55" s="5">
        <v>36</v>
      </c>
      <c r="AN55" s="5">
        <v>47</v>
      </c>
      <c r="AO55" s="5">
        <v>31</v>
      </c>
      <c r="AP55" s="15"/>
      <c r="AQ55" s="5">
        <v>18</v>
      </c>
      <c r="AR55" s="5">
        <v>8</v>
      </c>
      <c r="AS55" s="5">
        <v>11</v>
      </c>
      <c r="AT55" s="5">
        <v>6</v>
      </c>
      <c r="AU55" s="5">
        <v>12</v>
      </c>
    </row>
    <row r="56" spans="5:47">
      <c r="E56" s="1"/>
      <c r="F56" s="1"/>
      <c r="G56" s="13" t="s">
        <v>30</v>
      </c>
      <c r="H56" s="4" t="s">
        <v>78</v>
      </c>
      <c r="J56" s="6" t="s">
        <v>20</v>
      </c>
      <c r="K56" s="5">
        <v>28</v>
      </c>
      <c r="L56" s="5">
        <v>10</v>
      </c>
      <c r="M56" s="5">
        <v>9</v>
      </c>
      <c r="N56" s="5">
        <v>8</v>
      </c>
      <c r="O56" s="5">
        <v>9</v>
      </c>
      <c r="P56" s="5">
        <v>5</v>
      </c>
      <c r="Q56" s="5">
        <v>7</v>
      </c>
      <c r="R56" s="5">
        <v>4</v>
      </c>
      <c r="S56" s="5">
        <v>9</v>
      </c>
      <c r="T56" s="5">
        <v>5</v>
      </c>
      <c r="U56" s="5">
        <v>5</v>
      </c>
      <c r="V56" s="5">
        <v>4</v>
      </c>
      <c r="W56" s="19"/>
      <c r="X56" s="5">
        <v>4</v>
      </c>
      <c r="Y56" s="5">
        <v>1</v>
      </c>
      <c r="Z56" s="5">
        <v>0</v>
      </c>
      <c r="AA56" s="5">
        <v>0</v>
      </c>
      <c r="AB56" s="5">
        <v>1</v>
      </c>
      <c r="AC56" s="5">
        <v>1</v>
      </c>
      <c r="AD56" s="5">
        <v>3</v>
      </c>
      <c r="AE56" s="5">
        <v>2</v>
      </c>
      <c r="AF56" s="5">
        <v>1</v>
      </c>
      <c r="AG56" s="5">
        <v>1</v>
      </c>
      <c r="AH56" s="5">
        <v>1</v>
      </c>
      <c r="AI56" s="5">
        <v>2</v>
      </c>
      <c r="AJ56" s="20"/>
      <c r="AK56" s="5">
        <v>47</v>
      </c>
      <c r="AL56" s="5">
        <v>54</v>
      </c>
      <c r="AM56" s="5">
        <v>42</v>
      </c>
      <c r="AN56" s="5">
        <v>56</v>
      </c>
      <c r="AO56" s="5">
        <v>51</v>
      </c>
      <c r="AP56" s="15"/>
      <c r="AQ56" s="5">
        <v>17</v>
      </c>
      <c r="AR56" s="5">
        <v>7</v>
      </c>
      <c r="AS56" s="5">
        <v>2</v>
      </c>
      <c r="AT56" s="5">
        <v>2</v>
      </c>
      <c r="AU56" s="5">
        <v>7</v>
      </c>
    </row>
    <row r="57" spans="5:47">
      <c r="E57" s="1"/>
      <c r="F57" s="1"/>
      <c r="G57" s="13" t="s">
        <v>30</v>
      </c>
      <c r="H57" s="4" t="s">
        <v>79</v>
      </c>
      <c r="J57" s="6" t="s">
        <v>20</v>
      </c>
      <c r="K57" s="5">
        <v>3</v>
      </c>
      <c r="L57" s="5">
        <v>5</v>
      </c>
      <c r="M57" s="5">
        <v>7</v>
      </c>
      <c r="N57" s="5">
        <v>7</v>
      </c>
      <c r="O57" s="5">
        <v>6</v>
      </c>
      <c r="P57" s="5">
        <v>4</v>
      </c>
      <c r="Q57" s="5">
        <v>9</v>
      </c>
      <c r="R57" s="5">
        <v>5</v>
      </c>
      <c r="S57" s="5">
        <v>3</v>
      </c>
      <c r="T57" s="5">
        <v>3</v>
      </c>
      <c r="U57" s="5">
        <v>3</v>
      </c>
      <c r="V57" s="5">
        <v>3</v>
      </c>
      <c r="W57" s="19"/>
      <c r="X57" s="5">
        <v>2</v>
      </c>
      <c r="Y57" s="5">
        <v>3</v>
      </c>
      <c r="Z57" s="5">
        <v>3</v>
      </c>
      <c r="AA57" s="5">
        <v>1</v>
      </c>
      <c r="AB57" s="5">
        <v>3</v>
      </c>
      <c r="AC57" s="5">
        <v>2</v>
      </c>
      <c r="AD57" s="5">
        <v>1</v>
      </c>
      <c r="AE57" s="5">
        <v>1</v>
      </c>
      <c r="AF57" s="5">
        <v>0</v>
      </c>
      <c r="AG57" s="5">
        <v>3</v>
      </c>
      <c r="AH57" s="5">
        <v>1</v>
      </c>
      <c r="AI57" s="5">
        <v>1</v>
      </c>
      <c r="AJ57" s="20"/>
      <c r="AK57" s="5">
        <v>38</v>
      </c>
      <c r="AL57" s="5">
        <v>15</v>
      </c>
      <c r="AM57" s="5">
        <v>17</v>
      </c>
      <c r="AN57" s="5">
        <v>21</v>
      </c>
      <c r="AO57" s="5">
        <v>42</v>
      </c>
      <c r="AP57" s="15"/>
      <c r="AQ57" s="5">
        <v>2</v>
      </c>
      <c r="AR57" s="5">
        <v>1</v>
      </c>
      <c r="AS57" s="5">
        <v>2</v>
      </c>
      <c r="AT57" s="5">
        <v>2</v>
      </c>
      <c r="AU57" s="5">
        <v>2</v>
      </c>
    </row>
    <row r="58" spans="5:47">
      <c r="E58" s="1"/>
      <c r="F58" s="1"/>
      <c r="G58" s="13" t="s">
        <v>30</v>
      </c>
      <c r="H58" s="4" t="s">
        <v>80</v>
      </c>
      <c r="J58" s="6" t="s">
        <v>20</v>
      </c>
      <c r="K58" s="5">
        <v>22</v>
      </c>
      <c r="L58" s="5">
        <v>12</v>
      </c>
      <c r="M58" s="5">
        <v>7</v>
      </c>
      <c r="N58" s="5">
        <v>9</v>
      </c>
      <c r="O58" s="5">
        <v>9</v>
      </c>
      <c r="P58" s="5">
        <v>5</v>
      </c>
      <c r="Q58" s="5">
        <v>9</v>
      </c>
      <c r="R58" s="5">
        <v>7</v>
      </c>
      <c r="S58" s="5">
        <v>12</v>
      </c>
      <c r="T58" s="5">
        <v>13</v>
      </c>
      <c r="U58" s="5">
        <v>21</v>
      </c>
      <c r="V58" s="5">
        <v>17</v>
      </c>
      <c r="W58" s="19"/>
      <c r="X58" s="5">
        <v>0</v>
      </c>
      <c r="Y58" s="5">
        <v>2</v>
      </c>
      <c r="Z58" s="5">
        <v>2</v>
      </c>
      <c r="AA58" s="5">
        <v>7</v>
      </c>
      <c r="AB58" s="5">
        <v>1</v>
      </c>
      <c r="AC58" s="5">
        <v>2</v>
      </c>
      <c r="AD58" s="5">
        <v>3</v>
      </c>
      <c r="AE58" s="5">
        <v>5</v>
      </c>
      <c r="AF58" s="5">
        <v>4</v>
      </c>
      <c r="AG58" s="5">
        <v>0</v>
      </c>
      <c r="AH58" s="5">
        <v>3</v>
      </c>
      <c r="AI58" s="5">
        <v>4</v>
      </c>
      <c r="AJ58" s="20"/>
      <c r="AK58" s="5">
        <v>35</v>
      </c>
      <c r="AL58" s="5">
        <v>36</v>
      </c>
      <c r="AM58" s="5">
        <v>44</v>
      </c>
      <c r="AN58" s="5">
        <v>96</v>
      </c>
      <c r="AO58" s="5">
        <v>95</v>
      </c>
      <c r="AP58" s="15"/>
      <c r="AQ58" s="5">
        <v>20</v>
      </c>
      <c r="AR58" s="5">
        <v>0</v>
      </c>
      <c r="AS58" s="5">
        <v>8</v>
      </c>
      <c r="AT58" s="5">
        <v>9</v>
      </c>
      <c r="AU58" s="5">
        <v>5</v>
      </c>
    </row>
    <row r="59" spans="5:47">
      <c r="E59" s="1"/>
      <c r="F59" s="1"/>
      <c r="G59" s="13" t="s">
        <v>30</v>
      </c>
      <c r="H59" s="4" t="s">
        <v>81</v>
      </c>
      <c r="J59" s="6" t="s">
        <v>20</v>
      </c>
      <c r="K59" s="5">
        <v>5</v>
      </c>
      <c r="L59" s="5">
        <v>22</v>
      </c>
      <c r="M59" s="5">
        <v>8</v>
      </c>
      <c r="N59" s="5">
        <v>7</v>
      </c>
      <c r="O59" s="5">
        <v>8</v>
      </c>
      <c r="P59" s="5">
        <v>3</v>
      </c>
      <c r="Q59" s="5">
        <v>6</v>
      </c>
      <c r="R59" s="5">
        <v>7</v>
      </c>
      <c r="S59" s="5">
        <v>12</v>
      </c>
      <c r="T59" s="5">
        <v>12</v>
      </c>
      <c r="U59" s="5">
        <v>14</v>
      </c>
      <c r="V59" s="5">
        <v>7</v>
      </c>
      <c r="W59" s="19"/>
      <c r="X59" s="5">
        <v>0</v>
      </c>
      <c r="Y59" s="5">
        <v>2</v>
      </c>
      <c r="Z59" s="5">
        <v>2</v>
      </c>
      <c r="AA59" s="5">
        <v>0</v>
      </c>
      <c r="AB59" s="5">
        <v>1</v>
      </c>
      <c r="AC59" s="5">
        <v>0</v>
      </c>
      <c r="AD59" s="5">
        <v>2</v>
      </c>
      <c r="AE59" s="5">
        <v>0</v>
      </c>
      <c r="AF59" s="5">
        <v>2</v>
      </c>
      <c r="AG59" s="5">
        <v>2</v>
      </c>
      <c r="AH59" s="5">
        <v>2</v>
      </c>
      <c r="AI59" s="5">
        <v>2</v>
      </c>
      <c r="AJ59" s="20"/>
      <c r="AK59" s="5">
        <v>21</v>
      </c>
      <c r="AL59" s="5">
        <v>27</v>
      </c>
      <c r="AM59" s="5">
        <v>34</v>
      </c>
      <c r="AN59" s="5">
        <v>43</v>
      </c>
      <c r="AO59" s="5">
        <v>24</v>
      </c>
      <c r="AP59" s="15"/>
      <c r="AQ59" s="5">
        <v>13</v>
      </c>
      <c r="AR59" s="5">
        <v>3</v>
      </c>
      <c r="AS59" s="5">
        <v>10</v>
      </c>
      <c r="AT59" s="5">
        <v>0</v>
      </c>
      <c r="AU59" s="5">
        <v>2</v>
      </c>
    </row>
    <row r="60" spans="5:47">
      <c r="E60" s="1"/>
      <c r="F60" s="1"/>
      <c r="G60" s="13" t="s">
        <v>30</v>
      </c>
      <c r="H60" s="4" t="s">
        <v>82</v>
      </c>
      <c r="J60" s="6" t="s">
        <v>20</v>
      </c>
      <c r="K60" s="5">
        <v>2</v>
      </c>
      <c r="L60" s="5">
        <v>5</v>
      </c>
      <c r="M60" s="5">
        <v>2</v>
      </c>
      <c r="N60" s="5">
        <v>8</v>
      </c>
      <c r="O60" s="5">
        <v>5</v>
      </c>
      <c r="P60" s="5">
        <v>8</v>
      </c>
      <c r="Q60" s="5">
        <v>4</v>
      </c>
      <c r="R60" s="5">
        <v>6</v>
      </c>
      <c r="S60" s="5">
        <v>8</v>
      </c>
      <c r="T60" s="5">
        <v>9</v>
      </c>
      <c r="U60" s="5">
        <v>10</v>
      </c>
      <c r="V60" s="5">
        <v>10</v>
      </c>
      <c r="W60" s="19"/>
      <c r="X60" s="5">
        <v>0</v>
      </c>
      <c r="Y60" s="5">
        <v>1</v>
      </c>
      <c r="Z60" s="5">
        <v>0</v>
      </c>
      <c r="AA60" s="5">
        <v>0</v>
      </c>
      <c r="AB60" s="5">
        <v>0</v>
      </c>
      <c r="AC60" s="5">
        <v>2</v>
      </c>
      <c r="AD60" s="5">
        <v>0</v>
      </c>
      <c r="AE60" s="5">
        <v>6</v>
      </c>
      <c r="AF60" s="5">
        <v>8</v>
      </c>
      <c r="AG60" s="5">
        <v>1</v>
      </c>
      <c r="AH60" s="5">
        <v>3</v>
      </c>
      <c r="AI60" s="5">
        <v>3</v>
      </c>
      <c r="AJ60" s="20"/>
      <c r="AK60" s="5">
        <v>14</v>
      </c>
      <c r="AL60" s="5">
        <v>4</v>
      </c>
      <c r="AM60" s="5">
        <v>17</v>
      </c>
      <c r="AN60" s="5">
        <v>24</v>
      </c>
      <c r="AO60" s="5">
        <v>2</v>
      </c>
      <c r="AP60" s="15"/>
      <c r="AQ60" s="5">
        <v>13</v>
      </c>
      <c r="AR60" s="5">
        <v>9</v>
      </c>
      <c r="AS60" s="5">
        <v>3</v>
      </c>
      <c r="AT60" s="5">
        <v>1</v>
      </c>
      <c r="AU60" s="5">
        <v>4</v>
      </c>
    </row>
    <row r="61" spans="5:47">
      <c r="E61" s="1"/>
      <c r="F61" s="1"/>
      <c r="G61" s="13" t="s">
        <v>30</v>
      </c>
      <c r="H61" s="4" t="s">
        <v>83</v>
      </c>
      <c r="J61" s="6" t="s">
        <v>20</v>
      </c>
      <c r="K61" s="5">
        <v>10</v>
      </c>
      <c r="L61" s="5">
        <v>14</v>
      </c>
      <c r="M61" s="5">
        <v>15</v>
      </c>
      <c r="N61" s="5">
        <v>14</v>
      </c>
      <c r="O61" s="5">
        <v>10</v>
      </c>
      <c r="P61" s="5">
        <v>10</v>
      </c>
      <c r="Q61" s="5">
        <v>7</v>
      </c>
      <c r="R61" s="5">
        <v>17</v>
      </c>
      <c r="S61" s="5">
        <v>8</v>
      </c>
      <c r="T61" s="5">
        <v>8</v>
      </c>
      <c r="U61" s="5">
        <v>14</v>
      </c>
      <c r="V61" s="5">
        <v>11</v>
      </c>
      <c r="W61" s="19"/>
      <c r="X61" s="5">
        <v>4</v>
      </c>
      <c r="Y61" s="5">
        <v>4</v>
      </c>
      <c r="Z61" s="5">
        <v>5</v>
      </c>
      <c r="AA61" s="5">
        <v>4</v>
      </c>
      <c r="AB61" s="5">
        <v>2</v>
      </c>
      <c r="AC61" s="5">
        <v>6</v>
      </c>
      <c r="AD61" s="5">
        <v>0</v>
      </c>
      <c r="AE61" s="5">
        <v>5</v>
      </c>
      <c r="AF61" s="5">
        <v>3</v>
      </c>
      <c r="AG61" s="5">
        <v>4</v>
      </c>
      <c r="AH61" s="5">
        <v>3</v>
      </c>
      <c r="AI61" s="5">
        <v>2</v>
      </c>
      <c r="AJ61" s="20"/>
      <c r="AK61" s="5">
        <v>29</v>
      </c>
      <c r="AL61" s="5">
        <v>2</v>
      </c>
      <c r="AM61" s="5">
        <v>3</v>
      </c>
      <c r="AN61" s="5">
        <v>49</v>
      </c>
      <c r="AO61" s="5">
        <v>46</v>
      </c>
      <c r="AP61" s="15"/>
      <c r="AQ61" s="5">
        <v>12</v>
      </c>
      <c r="AR61" s="5">
        <v>1</v>
      </c>
      <c r="AS61" s="5">
        <v>0</v>
      </c>
      <c r="AT61" s="5">
        <v>5</v>
      </c>
      <c r="AU61" s="5">
        <v>10</v>
      </c>
    </row>
    <row r="62" spans="5:47">
      <c r="E62" s="1"/>
      <c r="F62" s="1"/>
      <c r="G62" s="13" t="s">
        <v>30</v>
      </c>
      <c r="H62" s="4" t="s">
        <v>84</v>
      </c>
      <c r="J62" s="6" t="s">
        <v>20</v>
      </c>
      <c r="K62" s="5">
        <v>24</v>
      </c>
      <c r="L62" s="5">
        <v>13</v>
      </c>
      <c r="M62" s="5">
        <v>12</v>
      </c>
      <c r="N62" s="5">
        <v>12</v>
      </c>
      <c r="O62" s="5">
        <v>14</v>
      </c>
      <c r="P62" s="5">
        <v>11</v>
      </c>
      <c r="Q62" s="5">
        <v>11</v>
      </c>
      <c r="R62" s="5">
        <v>15</v>
      </c>
      <c r="S62" s="5">
        <v>13</v>
      </c>
      <c r="T62" s="5">
        <v>13</v>
      </c>
      <c r="U62" s="5">
        <v>21</v>
      </c>
      <c r="V62" s="5">
        <v>13</v>
      </c>
      <c r="W62" s="19"/>
      <c r="X62" s="5">
        <v>0</v>
      </c>
      <c r="Y62" s="5">
        <v>0</v>
      </c>
      <c r="Z62" s="5">
        <v>3</v>
      </c>
      <c r="AA62" s="5">
        <v>0</v>
      </c>
      <c r="AB62" s="5">
        <v>4</v>
      </c>
      <c r="AC62" s="5">
        <v>3</v>
      </c>
      <c r="AD62" s="5">
        <v>0</v>
      </c>
      <c r="AE62" s="5">
        <v>1</v>
      </c>
      <c r="AF62" s="5">
        <v>4</v>
      </c>
      <c r="AG62" s="5">
        <v>8</v>
      </c>
      <c r="AH62" s="5">
        <v>4</v>
      </c>
      <c r="AI62" s="5">
        <v>1</v>
      </c>
      <c r="AJ62" s="20"/>
      <c r="AK62" s="5">
        <v>29</v>
      </c>
      <c r="AL62" s="5">
        <v>41</v>
      </c>
      <c r="AM62" s="5">
        <v>53</v>
      </c>
      <c r="AN62" s="5">
        <v>54</v>
      </c>
      <c r="AO62" s="5">
        <v>55</v>
      </c>
      <c r="AP62" s="15"/>
      <c r="AQ62" s="5">
        <v>16</v>
      </c>
      <c r="AR62" s="5">
        <v>3</v>
      </c>
      <c r="AS62" s="5">
        <v>8</v>
      </c>
      <c r="AT62" s="5">
        <v>9</v>
      </c>
      <c r="AU62" s="5">
        <v>0</v>
      </c>
    </row>
    <row r="63" spans="5:47">
      <c r="E63" s="1"/>
      <c r="F63" s="1"/>
      <c r="G63" s="13" t="s">
        <v>30</v>
      </c>
      <c r="H63" s="4" t="s">
        <v>85</v>
      </c>
      <c r="J63" s="6" t="s">
        <v>20</v>
      </c>
      <c r="K63" s="5">
        <v>9</v>
      </c>
      <c r="L63" s="5">
        <v>21</v>
      </c>
      <c r="M63" s="5">
        <v>15</v>
      </c>
      <c r="N63" s="5">
        <v>17</v>
      </c>
      <c r="O63" s="5">
        <v>8</v>
      </c>
      <c r="P63" s="5">
        <v>14</v>
      </c>
      <c r="Q63" s="5">
        <v>8</v>
      </c>
      <c r="R63" s="5">
        <v>17</v>
      </c>
      <c r="S63" s="5">
        <v>12</v>
      </c>
      <c r="T63" s="5">
        <v>10</v>
      </c>
      <c r="U63" s="5">
        <v>8</v>
      </c>
      <c r="V63" s="5">
        <v>20</v>
      </c>
      <c r="W63" s="19"/>
      <c r="X63" s="5">
        <v>0</v>
      </c>
      <c r="Y63" s="5">
        <v>1</v>
      </c>
      <c r="Z63" s="5">
        <v>0</v>
      </c>
      <c r="AA63" s="5">
        <v>0</v>
      </c>
      <c r="AB63" s="5">
        <v>0</v>
      </c>
      <c r="AC63" s="5">
        <v>0</v>
      </c>
      <c r="AD63" s="5">
        <v>0</v>
      </c>
      <c r="AE63" s="5">
        <v>0</v>
      </c>
      <c r="AF63" s="5">
        <v>1</v>
      </c>
      <c r="AG63" s="5">
        <v>1</v>
      </c>
      <c r="AH63" s="5">
        <v>2</v>
      </c>
      <c r="AI63" s="5">
        <v>2</v>
      </c>
      <c r="AJ63" s="20"/>
      <c r="AK63" s="5">
        <v>30</v>
      </c>
      <c r="AL63" s="5">
        <v>17</v>
      </c>
      <c r="AM63" s="5">
        <v>47</v>
      </c>
      <c r="AN63" s="5">
        <v>58</v>
      </c>
      <c r="AO63" s="5">
        <v>60</v>
      </c>
      <c r="AP63" s="15"/>
      <c r="AQ63" s="5">
        <v>5</v>
      </c>
      <c r="AR63" s="5">
        <v>4</v>
      </c>
      <c r="AS63" s="5">
        <v>3</v>
      </c>
      <c r="AT63" s="5">
        <v>1</v>
      </c>
      <c r="AU63" s="5">
        <v>2</v>
      </c>
    </row>
    <row r="64" spans="5:47">
      <c r="E64" s="1"/>
      <c r="F64" s="1"/>
      <c r="G64" s="13" t="s">
        <v>30</v>
      </c>
      <c r="H64" s="4" t="s">
        <v>86</v>
      </c>
      <c r="J64" s="6" t="s">
        <v>20</v>
      </c>
      <c r="K64" s="5">
        <v>10</v>
      </c>
      <c r="L64" s="5">
        <v>5</v>
      </c>
      <c r="M64" s="5">
        <v>4</v>
      </c>
      <c r="N64" s="5">
        <v>3</v>
      </c>
      <c r="O64" s="5">
        <v>8</v>
      </c>
      <c r="P64" s="5">
        <v>6</v>
      </c>
      <c r="Q64" s="5">
        <v>1</v>
      </c>
      <c r="R64" s="5">
        <v>1</v>
      </c>
      <c r="S64" s="5">
        <v>9</v>
      </c>
      <c r="T64" s="5">
        <v>17</v>
      </c>
      <c r="U64" s="5">
        <v>17</v>
      </c>
      <c r="V64" s="5">
        <v>16</v>
      </c>
      <c r="W64" s="19"/>
      <c r="X64" s="5">
        <v>0</v>
      </c>
      <c r="Y64" s="5">
        <v>0</v>
      </c>
      <c r="Z64" s="5">
        <v>6</v>
      </c>
      <c r="AA64" s="5">
        <v>2</v>
      </c>
      <c r="AB64" s="5">
        <v>1</v>
      </c>
      <c r="AC64" s="5">
        <v>3</v>
      </c>
      <c r="AD64" s="5">
        <v>0</v>
      </c>
      <c r="AE64" s="5">
        <v>3</v>
      </c>
      <c r="AF64" s="5">
        <v>4</v>
      </c>
      <c r="AG64" s="5">
        <v>6</v>
      </c>
      <c r="AH64" s="5">
        <v>2</v>
      </c>
      <c r="AI64" s="5">
        <v>3</v>
      </c>
      <c r="AJ64" s="20"/>
      <c r="AK64" s="5">
        <v>29</v>
      </c>
      <c r="AL64" s="5">
        <v>33</v>
      </c>
      <c r="AM64" s="5">
        <v>45</v>
      </c>
      <c r="AN64" s="5">
        <v>33</v>
      </c>
      <c r="AO64" s="5">
        <v>31</v>
      </c>
      <c r="AP64" s="15"/>
      <c r="AQ64" s="5">
        <v>19</v>
      </c>
      <c r="AR64" s="5">
        <v>2</v>
      </c>
      <c r="AS64" s="5">
        <v>0</v>
      </c>
      <c r="AT64" s="5">
        <v>1</v>
      </c>
      <c r="AU64" s="5">
        <v>6</v>
      </c>
    </row>
    <row r="65" spans="5:47" ht="16">
      <c r="E65" s="1"/>
      <c r="F65" s="1"/>
      <c r="G65" s="13" t="s">
        <v>30</v>
      </c>
      <c r="H65" s="4" t="s">
        <v>87</v>
      </c>
      <c r="J65" s="6" t="s">
        <v>20</v>
      </c>
      <c r="K65" s="5">
        <v>8</v>
      </c>
      <c r="L65" s="5">
        <v>5</v>
      </c>
      <c r="M65" s="5">
        <v>14</v>
      </c>
      <c r="N65" s="5">
        <v>4</v>
      </c>
      <c r="O65" s="5">
        <v>8</v>
      </c>
      <c r="P65" s="5">
        <v>10</v>
      </c>
      <c r="Q65" s="5">
        <v>16</v>
      </c>
      <c r="R65" s="5">
        <v>13</v>
      </c>
      <c r="S65" s="5">
        <v>16</v>
      </c>
      <c r="T65" s="5">
        <v>17</v>
      </c>
      <c r="U65" s="5">
        <v>21</v>
      </c>
      <c r="V65" s="5">
        <v>16</v>
      </c>
      <c r="W65" s="19"/>
      <c r="X65" s="5">
        <v>1</v>
      </c>
      <c r="Y65" s="5">
        <v>1</v>
      </c>
      <c r="Z65" s="5">
        <v>1</v>
      </c>
      <c r="AA65" s="5">
        <v>1</v>
      </c>
      <c r="AB65" s="5">
        <v>3</v>
      </c>
      <c r="AC65" s="5">
        <v>0</v>
      </c>
      <c r="AD65" s="5">
        <v>0</v>
      </c>
      <c r="AE65" s="5">
        <v>1</v>
      </c>
      <c r="AF65" s="5">
        <v>1</v>
      </c>
      <c r="AG65" s="5">
        <v>1</v>
      </c>
      <c r="AH65" s="5">
        <v>1</v>
      </c>
      <c r="AI65" s="5">
        <v>2</v>
      </c>
      <c r="AJ65" s="20"/>
      <c r="AK65" s="16">
        <v>48</v>
      </c>
      <c r="AL65" s="16">
        <v>54</v>
      </c>
      <c r="AM65" s="16">
        <v>56</v>
      </c>
      <c r="AN65" s="16">
        <v>47</v>
      </c>
      <c r="AO65" s="16">
        <v>54</v>
      </c>
      <c r="AP65" s="15"/>
      <c r="AQ65" s="16">
        <v>7</v>
      </c>
      <c r="AR65" s="16">
        <v>6</v>
      </c>
      <c r="AS65" s="16">
        <v>0</v>
      </c>
      <c r="AT65" s="16">
        <v>4</v>
      </c>
      <c r="AU65" s="16">
        <v>1</v>
      </c>
    </row>
    <row r="66" spans="5:47" ht="16">
      <c r="E66" s="1"/>
      <c r="F66" s="1"/>
      <c r="G66" s="13" t="s">
        <v>30</v>
      </c>
      <c r="H66" s="4" t="s">
        <v>88</v>
      </c>
      <c r="J66" s="6" t="s">
        <v>20</v>
      </c>
      <c r="K66" s="5">
        <v>6</v>
      </c>
      <c r="L66" s="5">
        <v>10</v>
      </c>
      <c r="M66" s="5">
        <v>9</v>
      </c>
      <c r="N66" s="5">
        <v>10</v>
      </c>
      <c r="O66" s="5">
        <v>11</v>
      </c>
      <c r="P66" s="5">
        <v>17</v>
      </c>
      <c r="Q66" s="5">
        <v>1</v>
      </c>
      <c r="R66" s="5">
        <v>1</v>
      </c>
      <c r="S66" s="5">
        <v>4</v>
      </c>
      <c r="T66" s="5">
        <v>5</v>
      </c>
      <c r="U66" s="5">
        <v>2</v>
      </c>
      <c r="V66" s="5">
        <v>1</v>
      </c>
      <c r="W66" s="19"/>
      <c r="X66" s="5">
        <v>0</v>
      </c>
      <c r="Y66" s="5">
        <v>3</v>
      </c>
      <c r="Z66" s="5">
        <v>1</v>
      </c>
      <c r="AA66" s="5">
        <v>0</v>
      </c>
      <c r="AB66" s="5">
        <v>1</v>
      </c>
      <c r="AC66" s="5">
        <v>3</v>
      </c>
      <c r="AD66" s="5">
        <v>3</v>
      </c>
      <c r="AE66" s="5">
        <v>5</v>
      </c>
      <c r="AF66" s="5">
        <v>1</v>
      </c>
      <c r="AG66" s="5">
        <v>3</v>
      </c>
      <c r="AH66" s="5">
        <v>3</v>
      </c>
      <c r="AI66" s="5">
        <v>1</v>
      </c>
      <c r="AJ66" s="20"/>
      <c r="AK66" s="16">
        <v>17</v>
      </c>
      <c r="AL66" s="16">
        <v>45</v>
      </c>
      <c r="AM66" s="16">
        <v>44</v>
      </c>
      <c r="AN66" s="16">
        <v>42</v>
      </c>
      <c r="AO66" s="16">
        <v>47</v>
      </c>
      <c r="AP66" s="15"/>
      <c r="AQ66" s="16">
        <v>24</v>
      </c>
      <c r="AR66" s="16">
        <v>3</v>
      </c>
      <c r="AS66" s="16">
        <v>2</v>
      </c>
      <c r="AT66" s="16">
        <v>4</v>
      </c>
      <c r="AU66" s="16">
        <v>5</v>
      </c>
    </row>
    <row r="67" spans="5:47">
      <c r="E67" s="1"/>
      <c r="F67" s="1"/>
      <c r="G67" s="10" t="s">
        <v>31</v>
      </c>
      <c r="H67" s="4" t="s">
        <v>89</v>
      </c>
      <c r="J67" s="6" t="s">
        <v>20</v>
      </c>
      <c r="K67" s="5">
        <v>7</v>
      </c>
      <c r="L67" s="5">
        <v>3</v>
      </c>
      <c r="M67" s="5">
        <v>1</v>
      </c>
      <c r="N67" s="5">
        <v>2</v>
      </c>
      <c r="O67" s="5">
        <v>1</v>
      </c>
      <c r="P67" s="5">
        <v>2</v>
      </c>
      <c r="Q67" s="5">
        <v>6</v>
      </c>
      <c r="R67" s="5">
        <v>6</v>
      </c>
      <c r="S67" s="5">
        <v>3</v>
      </c>
      <c r="T67" s="5">
        <v>1</v>
      </c>
      <c r="U67" s="5">
        <v>4</v>
      </c>
      <c r="V67" s="5">
        <v>7</v>
      </c>
      <c r="W67" s="19"/>
      <c r="X67" s="5">
        <v>4</v>
      </c>
      <c r="Y67" s="5">
        <v>1</v>
      </c>
      <c r="Z67" s="5">
        <v>0</v>
      </c>
      <c r="AA67" s="5">
        <v>4</v>
      </c>
      <c r="AB67" s="5">
        <v>2</v>
      </c>
      <c r="AC67" s="5">
        <v>4</v>
      </c>
      <c r="AD67" s="5">
        <v>7</v>
      </c>
      <c r="AE67" s="5">
        <v>2</v>
      </c>
      <c r="AF67" s="5">
        <v>4</v>
      </c>
      <c r="AG67" s="5">
        <v>2</v>
      </c>
      <c r="AH67" s="5">
        <v>1</v>
      </c>
      <c r="AI67" s="5">
        <v>5</v>
      </c>
      <c r="AJ67" s="20"/>
      <c r="AK67" s="5">
        <v>20</v>
      </c>
      <c r="AL67" s="5">
        <v>25</v>
      </c>
      <c r="AM67" s="5">
        <v>64</v>
      </c>
      <c r="AN67" s="5">
        <v>53</v>
      </c>
      <c r="AO67" s="5">
        <v>46</v>
      </c>
      <c r="AP67" s="15"/>
      <c r="AQ67" s="5">
        <v>12</v>
      </c>
      <c r="AR67" s="5">
        <v>0</v>
      </c>
      <c r="AS67" s="5">
        <v>3</v>
      </c>
      <c r="AT67" s="5">
        <v>3</v>
      </c>
      <c r="AU67" s="5">
        <v>2</v>
      </c>
    </row>
    <row r="68" spans="5:47">
      <c r="E68" s="1"/>
      <c r="F68" s="1"/>
      <c r="G68" s="10" t="s">
        <v>31</v>
      </c>
      <c r="H68" s="4" t="s">
        <v>90</v>
      </c>
      <c r="J68" s="6" t="s">
        <v>20</v>
      </c>
      <c r="K68" s="5">
        <v>2</v>
      </c>
      <c r="L68" s="5">
        <v>1</v>
      </c>
      <c r="M68" s="5">
        <v>1</v>
      </c>
      <c r="N68" s="5">
        <v>6</v>
      </c>
      <c r="O68" s="5">
        <v>8</v>
      </c>
      <c r="P68" s="5">
        <v>7</v>
      </c>
      <c r="Q68" s="5">
        <v>2</v>
      </c>
      <c r="R68" s="5">
        <v>6</v>
      </c>
      <c r="S68" s="5">
        <v>3</v>
      </c>
      <c r="T68" s="5">
        <v>13</v>
      </c>
      <c r="U68" s="5">
        <v>1</v>
      </c>
      <c r="V68" s="5">
        <v>8</v>
      </c>
      <c r="W68" s="19"/>
      <c r="X68" s="5">
        <v>2</v>
      </c>
      <c r="Y68" s="5">
        <v>1</v>
      </c>
      <c r="Z68" s="5">
        <v>0</v>
      </c>
      <c r="AA68" s="5">
        <v>1</v>
      </c>
      <c r="AB68" s="5">
        <v>3</v>
      </c>
      <c r="AC68" s="5">
        <v>1</v>
      </c>
      <c r="AD68" s="5">
        <v>4</v>
      </c>
      <c r="AE68" s="5">
        <v>7</v>
      </c>
      <c r="AF68" s="5">
        <v>1</v>
      </c>
      <c r="AG68" s="5">
        <v>2</v>
      </c>
      <c r="AH68" s="5">
        <v>0</v>
      </c>
      <c r="AI68" s="5">
        <v>1</v>
      </c>
      <c r="AJ68" s="20"/>
      <c r="AK68" s="5">
        <v>37</v>
      </c>
      <c r="AL68" s="5">
        <v>50</v>
      </c>
      <c r="AM68" s="5">
        <v>69</v>
      </c>
      <c r="AN68" s="5">
        <v>58</v>
      </c>
      <c r="AO68" s="5">
        <v>22</v>
      </c>
      <c r="AP68" s="15"/>
      <c r="AQ68" s="5"/>
      <c r="AR68" s="5"/>
      <c r="AS68" s="5"/>
      <c r="AT68" s="5">
        <v>11</v>
      </c>
      <c r="AU68" s="5">
        <v>7</v>
      </c>
    </row>
    <row r="69" spans="5:47">
      <c r="E69" s="1"/>
      <c r="F69" s="1"/>
      <c r="G69" s="10" t="s">
        <v>31</v>
      </c>
      <c r="H69" s="4" t="s">
        <v>91</v>
      </c>
      <c r="J69" s="6" t="s">
        <v>20</v>
      </c>
      <c r="K69" s="5">
        <v>20</v>
      </c>
      <c r="L69" s="5">
        <v>29</v>
      </c>
      <c r="M69" s="5">
        <v>20</v>
      </c>
      <c r="N69" s="5">
        <v>13</v>
      </c>
      <c r="O69" s="5">
        <v>12</v>
      </c>
      <c r="P69" s="5">
        <v>9</v>
      </c>
      <c r="Q69" s="5">
        <v>12</v>
      </c>
      <c r="R69" s="5">
        <v>23</v>
      </c>
      <c r="S69" s="5">
        <v>20</v>
      </c>
      <c r="T69" s="5">
        <v>16</v>
      </c>
      <c r="U69" s="5">
        <v>10</v>
      </c>
      <c r="V69" s="5">
        <v>19</v>
      </c>
      <c r="W69" s="19"/>
      <c r="X69" s="5">
        <v>0</v>
      </c>
      <c r="Y69" s="5">
        <v>0</v>
      </c>
      <c r="Z69" s="5">
        <v>3</v>
      </c>
      <c r="AA69" s="5">
        <v>2</v>
      </c>
      <c r="AB69" s="5">
        <v>1</v>
      </c>
      <c r="AC69" s="5">
        <v>0</v>
      </c>
      <c r="AD69" s="5">
        <v>1</v>
      </c>
      <c r="AE69" s="5">
        <v>1</v>
      </c>
      <c r="AF69" s="5">
        <v>3</v>
      </c>
      <c r="AG69" s="5">
        <v>3</v>
      </c>
      <c r="AH69" s="5">
        <v>4</v>
      </c>
      <c r="AI69" s="5">
        <v>2</v>
      </c>
      <c r="AJ69" s="20"/>
      <c r="AK69" s="5">
        <v>18</v>
      </c>
      <c r="AL69" s="5">
        <v>38</v>
      </c>
      <c r="AM69" s="5">
        <v>40</v>
      </c>
      <c r="AN69" s="5">
        <v>37</v>
      </c>
      <c r="AO69" s="5">
        <v>43</v>
      </c>
      <c r="AP69" s="15"/>
      <c r="AQ69" s="5">
        <v>12</v>
      </c>
      <c r="AR69" s="5">
        <v>3</v>
      </c>
      <c r="AS69" s="5">
        <v>2</v>
      </c>
      <c r="AT69" s="5">
        <v>5</v>
      </c>
      <c r="AU69" s="5">
        <v>0</v>
      </c>
    </row>
    <row r="70" spans="5:47">
      <c r="E70" s="1"/>
      <c r="F70" s="1"/>
      <c r="G70" s="10" t="s">
        <v>31</v>
      </c>
      <c r="H70" s="4" t="s">
        <v>92</v>
      </c>
      <c r="J70" s="6" t="s">
        <v>20</v>
      </c>
      <c r="K70" s="5">
        <v>7</v>
      </c>
      <c r="L70" s="5">
        <v>28</v>
      </c>
      <c r="M70" s="5">
        <v>20</v>
      </c>
      <c r="N70" s="5">
        <v>20</v>
      </c>
      <c r="O70" s="5">
        <v>30</v>
      </c>
      <c r="P70" s="5">
        <v>29</v>
      </c>
      <c r="Q70" s="5">
        <v>22</v>
      </c>
      <c r="R70" s="5">
        <v>24</v>
      </c>
      <c r="S70" s="5">
        <v>17</v>
      </c>
      <c r="T70" s="5">
        <v>17</v>
      </c>
      <c r="U70" s="5">
        <v>12</v>
      </c>
      <c r="V70" s="5">
        <v>14</v>
      </c>
      <c r="W70" s="19"/>
      <c r="X70" s="5">
        <v>0</v>
      </c>
      <c r="Y70" s="5">
        <v>5</v>
      </c>
      <c r="Z70" s="5">
        <v>5</v>
      </c>
      <c r="AA70" s="5">
        <v>3</v>
      </c>
      <c r="AB70" s="5">
        <v>5</v>
      </c>
      <c r="AC70" s="5">
        <v>3</v>
      </c>
      <c r="AD70" s="5">
        <v>6</v>
      </c>
      <c r="AE70" s="5">
        <v>8</v>
      </c>
      <c r="AF70" s="5">
        <v>5</v>
      </c>
      <c r="AG70" s="5">
        <v>3</v>
      </c>
      <c r="AH70" s="5">
        <v>4</v>
      </c>
      <c r="AI70" s="5">
        <v>1</v>
      </c>
      <c r="AJ70" s="20"/>
      <c r="AK70" s="5">
        <v>30</v>
      </c>
      <c r="AL70" s="5">
        <v>26</v>
      </c>
      <c r="AM70" s="5">
        <v>71</v>
      </c>
      <c r="AN70" s="5">
        <v>56</v>
      </c>
      <c r="AO70" s="5">
        <v>54</v>
      </c>
      <c r="AP70" s="15"/>
      <c r="AQ70" s="5">
        <v>8</v>
      </c>
      <c r="AR70" s="5">
        <v>4</v>
      </c>
      <c r="AS70" s="5">
        <v>1</v>
      </c>
      <c r="AT70" s="5">
        <v>1</v>
      </c>
      <c r="AU70" s="5">
        <v>3</v>
      </c>
    </row>
    <row r="71" spans="5:47">
      <c r="E71" s="1"/>
      <c r="F71" s="1"/>
      <c r="G71" s="10" t="s">
        <v>31</v>
      </c>
      <c r="H71" s="4" t="s">
        <v>93</v>
      </c>
      <c r="J71" s="6" t="s">
        <v>20</v>
      </c>
      <c r="K71" s="5">
        <v>10</v>
      </c>
      <c r="L71" s="5">
        <v>10</v>
      </c>
      <c r="M71" s="5">
        <v>5</v>
      </c>
      <c r="N71" s="5">
        <v>3</v>
      </c>
      <c r="O71" s="5">
        <v>4</v>
      </c>
      <c r="P71" s="5">
        <v>9</v>
      </c>
      <c r="Q71" s="5">
        <v>6</v>
      </c>
      <c r="R71" s="5">
        <v>4</v>
      </c>
      <c r="S71" s="5">
        <v>9</v>
      </c>
      <c r="T71" s="5">
        <v>4</v>
      </c>
      <c r="U71" s="5">
        <v>10</v>
      </c>
      <c r="V71" s="5">
        <v>4</v>
      </c>
      <c r="W71" s="19"/>
      <c r="X71" s="5">
        <v>2</v>
      </c>
      <c r="Y71" s="5">
        <v>0</v>
      </c>
      <c r="Z71" s="5">
        <v>0</v>
      </c>
      <c r="AA71" s="5">
        <v>0</v>
      </c>
      <c r="AB71" s="5">
        <v>0</v>
      </c>
      <c r="AC71" s="5">
        <v>1</v>
      </c>
      <c r="AD71" s="5">
        <v>1</v>
      </c>
      <c r="AE71" s="5">
        <v>0</v>
      </c>
      <c r="AF71" s="5">
        <v>0</v>
      </c>
      <c r="AG71" s="5">
        <v>0</v>
      </c>
      <c r="AH71" s="5">
        <v>1</v>
      </c>
      <c r="AI71" s="5">
        <v>0</v>
      </c>
      <c r="AJ71" s="20"/>
      <c r="AK71" s="5">
        <v>30</v>
      </c>
      <c r="AL71" s="5">
        <v>18</v>
      </c>
      <c r="AM71" s="5">
        <v>49</v>
      </c>
      <c r="AN71" s="5">
        <v>51</v>
      </c>
      <c r="AO71" s="5">
        <v>50</v>
      </c>
      <c r="AP71" s="15"/>
      <c r="AQ71" s="5">
        <v>9</v>
      </c>
      <c r="AR71" s="5">
        <v>2</v>
      </c>
      <c r="AS71" s="5">
        <v>0</v>
      </c>
      <c r="AT71" s="5">
        <v>0</v>
      </c>
      <c r="AU71" s="5">
        <v>3</v>
      </c>
    </row>
    <row r="72" spans="5:47">
      <c r="E72" s="1"/>
      <c r="F72" s="1"/>
      <c r="G72" s="10" t="s">
        <v>31</v>
      </c>
      <c r="H72" s="4" t="s">
        <v>94</v>
      </c>
      <c r="J72" s="6" t="s">
        <v>20</v>
      </c>
      <c r="K72" s="5">
        <v>10</v>
      </c>
      <c r="L72" s="5">
        <v>3</v>
      </c>
      <c r="M72" s="5">
        <v>3</v>
      </c>
      <c r="N72" s="5">
        <v>4</v>
      </c>
      <c r="O72" s="5">
        <v>3</v>
      </c>
      <c r="P72" s="5">
        <v>5</v>
      </c>
      <c r="Q72" s="5">
        <v>14</v>
      </c>
      <c r="R72" s="5">
        <v>8</v>
      </c>
      <c r="S72" s="5">
        <v>9</v>
      </c>
      <c r="T72" s="5">
        <v>3</v>
      </c>
      <c r="U72" s="5">
        <v>5</v>
      </c>
      <c r="V72" s="5">
        <v>2</v>
      </c>
      <c r="W72" s="19"/>
      <c r="X72" s="5">
        <v>5</v>
      </c>
      <c r="Y72" s="5">
        <v>2</v>
      </c>
      <c r="Z72" s="5">
        <v>0</v>
      </c>
      <c r="AA72" s="5">
        <v>2</v>
      </c>
      <c r="AB72" s="5">
        <v>0</v>
      </c>
      <c r="AC72" s="5">
        <v>1</v>
      </c>
      <c r="AD72" s="5">
        <v>1</v>
      </c>
      <c r="AE72" s="5">
        <v>1</v>
      </c>
      <c r="AF72" s="5">
        <v>2</v>
      </c>
      <c r="AG72" s="5">
        <v>1</v>
      </c>
      <c r="AH72" s="5">
        <v>1</v>
      </c>
      <c r="AI72" s="5">
        <v>0</v>
      </c>
      <c r="AJ72" s="20"/>
      <c r="AK72" s="5">
        <v>12</v>
      </c>
      <c r="AL72" s="5">
        <v>36</v>
      </c>
      <c r="AM72" s="5">
        <v>76</v>
      </c>
      <c r="AN72" s="5">
        <v>83</v>
      </c>
      <c r="AO72" s="5">
        <v>82</v>
      </c>
      <c r="AP72" s="15"/>
      <c r="AQ72" s="5">
        <v>23</v>
      </c>
      <c r="AR72" s="5">
        <v>7</v>
      </c>
      <c r="AS72" s="5">
        <v>2</v>
      </c>
      <c r="AT72" s="5">
        <v>2</v>
      </c>
      <c r="AU72" s="5">
        <v>5</v>
      </c>
    </row>
    <row r="73" spans="5:47">
      <c r="E73" s="1"/>
      <c r="F73" s="1"/>
      <c r="G73" s="10" t="s">
        <v>31</v>
      </c>
      <c r="H73" s="4" t="s">
        <v>95</v>
      </c>
      <c r="J73" s="6" t="s">
        <v>20</v>
      </c>
      <c r="K73" s="5">
        <v>22</v>
      </c>
      <c r="L73" s="5">
        <v>1</v>
      </c>
      <c r="M73" s="5">
        <v>10</v>
      </c>
      <c r="N73" s="5">
        <v>1</v>
      </c>
      <c r="O73" s="5">
        <v>5</v>
      </c>
      <c r="P73" s="5">
        <v>3</v>
      </c>
      <c r="Q73" s="5">
        <v>4</v>
      </c>
      <c r="R73" s="5">
        <v>5</v>
      </c>
      <c r="S73" s="5">
        <v>6</v>
      </c>
      <c r="T73" s="5">
        <v>4</v>
      </c>
      <c r="U73" s="5">
        <v>2</v>
      </c>
      <c r="V73" s="5">
        <v>5</v>
      </c>
      <c r="W73" s="19"/>
      <c r="X73" s="5">
        <v>1</v>
      </c>
      <c r="Y73" s="5">
        <v>0</v>
      </c>
      <c r="Z73" s="5">
        <v>1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0</v>
      </c>
      <c r="AJ73" s="20"/>
      <c r="AK73" s="5">
        <v>35</v>
      </c>
      <c r="AL73" s="5">
        <v>26</v>
      </c>
      <c r="AM73" s="5">
        <v>53</v>
      </c>
      <c r="AN73" s="5">
        <v>62</v>
      </c>
      <c r="AO73" s="5">
        <v>76</v>
      </c>
      <c r="AP73" s="15"/>
      <c r="AQ73" s="5">
        <v>7</v>
      </c>
      <c r="AR73" s="5">
        <v>1</v>
      </c>
      <c r="AS73" s="5">
        <v>0</v>
      </c>
      <c r="AT73" s="5">
        <v>1</v>
      </c>
      <c r="AU73" s="5">
        <v>0</v>
      </c>
    </row>
    <row r="74" spans="5:47">
      <c r="E74" s="1"/>
      <c r="F74" s="1"/>
      <c r="G74" s="10" t="s">
        <v>31</v>
      </c>
      <c r="H74" s="4" t="s">
        <v>96</v>
      </c>
      <c r="J74" s="6" t="s">
        <v>20</v>
      </c>
      <c r="K74" s="5">
        <v>21</v>
      </c>
      <c r="L74" s="5">
        <v>21</v>
      </c>
      <c r="M74" s="5">
        <v>7</v>
      </c>
      <c r="N74" s="5">
        <v>10</v>
      </c>
      <c r="O74" s="5">
        <v>4</v>
      </c>
      <c r="P74" s="5">
        <v>9</v>
      </c>
      <c r="Q74" s="5">
        <v>5</v>
      </c>
      <c r="R74" s="5">
        <v>6</v>
      </c>
      <c r="S74" s="5">
        <v>8</v>
      </c>
      <c r="T74" s="5">
        <v>11</v>
      </c>
      <c r="U74" s="5">
        <v>7</v>
      </c>
      <c r="V74" s="5">
        <v>9</v>
      </c>
      <c r="W74" s="19"/>
      <c r="X74" s="5">
        <v>2</v>
      </c>
      <c r="Y74" s="5">
        <v>0</v>
      </c>
      <c r="Z74" s="5">
        <v>0</v>
      </c>
      <c r="AA74" s="5">
        <v>0</v>
      </c>
      <c r="AB74" s="5">
        <v>0</v>
      </c>
      <c r="AC74" s="5">
        <v>0</v>
      </c>
      <c r="AD74" s="5">
        <v>0</v>
      </c>
      <c r="AE74" s="5">
        <v>1</v>
      </c>
      <c r="AF74" s="5">
        <v>0</v>
      </c>
      <c r="AG74" s="5">
        <v>0</v>
      </c>
      <c r="AH74" s="5">
        <v>0</v>
      </c>
      <c r="AI74" s="5">
        <v>0</v>
      </c>
      <c r="AJ74" s="20"/>
      <c r="AK74" s="5">
        <v>46</v>
      </c>
      <c r="AL74" s="5">
        <v>27</v>
      </c>
      <c r="AM74" s="5">
        <v>37</v>
      </c>
      <c r="AN74" s="5">
        <v>44</v>
      </c>
      <c r="AO74" s="5">
        <v>42</v>
      </c>
      <c r="AP74" s="15"/>
      <c r="AQ74" s="5">
        <v>26</v>
      </c>
      <c r="AR74" s="5">
        <v>11</v>
      </c>
      <c r="AS74" s="5">
        <v>0</v>
      </c>
      <c r="AT74" s="5">
        <v>1</v>
      </c>
      <c r="AU74" s="5">
        <v>1</v>
      </c>
    </row>
    <row r="75" spans="5:47">
      <c r="E75" s="1"/>
      <c r="F75" s="1"/>
      <c r="G75" s="10" t="s">
        <v>31</v>
      </c>
      <c r="H75" s="4" t="s">
        <v>97</v>
      </c>
      <c r="J75" s="6" t="s">
        <v>20</v>
      </c>
      <c r="K75" s="5">
        <v>9</v>
      </c>
      <c r="L75" s="5">
        <v>28</v>
      </c>
      <c r="M75" s="5">
        <v>12</v>
      </c>
      <c r="N75" s="5">
        <v>2</v>
      </c>
      <c r="O75" s="5">
        <v>6</v>
      </c>
      <c r="P75" s="5">
        <v>6</v>
      </c>
      <c r="Q75" s="5">
        <v>5</v>
      </c>
      <c r="R75" s="5">
        <v>7</v>
      </c>
      <c r="S75" s="5">
        <v>8</v>
      </c>
      <c r="T75" s="5">
        <v>7</v>
      </c>
      <c r="U75" s="5">
        <v>8</v>
      </c>
      <c r="V75" s="5">
        <v>8</v>
      </c>
      <c r="W75" s="19"/>
      <c r="X75" s="5">
        <v>0</v>
      </c>
      <c r="Y75" s="5">
        <v>1</v>
      </c>
      <c r="Z75" s="5">
        <v>0</v>
      </c>
      <c r="AA75" s="5">
        <v>0</v>
      </c>
      <c r="AB75" s="5">
        <v>0</v>
      </c>
      <c r="AC75" s="5">
        <v>0</v>
      </c>
      <c r="AD75" s="5">
        <v>0</v>
      </c>
      <c r="AE75" s="5">
        <v>1</v>
      </c>
      <c r="AF75" s="5">
        <v>2</v>
      </c>
      <c r="AG75" s="5">
        <v>0</v>
      </c>
      <c r="AH75" s="5">
        <v>0</v>
      </c>
      <c r="AI75" s="5">
        <v>0</v>
      </c>
      <c r="AJ75" s="20"/>
      <c r="AK75" s="5">
        <v>27</v>
      </c>
      <c r="AL75" s="5">
        <v>35</v>
      </c>
      <c r="AM75" s="5">
        <v>51</v>
      </c>
      <c r="AN75" s="5">
        <v>54</v>
      </c>
      <c r="AO75" s="5">
        <v>82</v>
      </c>
      <c r="AP75" s="15"/>
      <c r="AQ75" s="5">
        <v>12</v>
      </c>
      <c r="AR75" s="5">
        <v>6</v>
      </c>
      <c r="AS75" s="5">
        <v>2</v>
      </c>
      <c r="AT75" s="5">
        <v>2</v>
      </c>
      <c r="AU75" s="5">
        <v>4</v>
      </c>
    </row>
    <row r="76" spans="5:47">
      <c r="E76" s="1"/>
      <c r="F76" s="1"/>
      <c r="G76" s="10" t="s">
        <v>31</v>
      </c>
      <c r="H76" s="4" t="s">
        <v>98</v>
      </c>
      <c r="J76" s="6" t="s">
        <v>20</v>
      </c>
      <c r="K76" s="5">
        <v>21</v>
      </c>
      <c r="L76" s="5">
        <v>19</v>
      </c>
      <c r="M76" s="5">
        <v>8</v>
      </c>
      <c r="N76" s="5">
        <v>10</v>
      </c>
      <c r="O76" s="5">
        <v>18</v>
      </c>
      <c r="P76" s="5">
        <v>13</v>
      </c>
      <c r="Q76" s="5">
        <v>13</v>
      </c>
      <c r="R76" s="5">
        <v>12</v>
      </c>
      <c r="S76" s="5">
        <v>9</v>
      </c>
      <c r="T76" s="5">
        <v>11</v>
      </c>
      <c r="U76" s="5">
        <v>14</v>
      </c>
      <c r="V76" s="5">
        <v>18</v>
      </c>
      <c r="W76" s="19"/>
      <c r="X76" s="5">
        <v>8</v>
      </c>
      <c r="Y76" s="5">
        <v>1</v>
      </c>
      <c r="Z76" s="5">
        <v>2</v>
      </c>
      <c r="AA76" s="5">
        <v>1</v>
      </c>
      <c r="AB76" s="5">
        <v>1</v>
      </c>
      <c r="AC76" s="5">
        <v>4</v>
      </c>
      <c r="AD76" s="5">
        <v>1</v>
      </c>
      <c r="AE76" s="5">
        <v>1</v>
      </c>
      <c r="AF76" s="5">
        <v>0</v>
      </c>
      <c r="AG76" s="5">
        <v>0</v>
      </c>
      <c r="AH76" s="5">
        <v>0</v>
      </c>
      <c r="AI76" s="5">
        <v>3</v>
      </c>
      <c r="AJ76" s="20"/>
      <c r="AK76" s="5">
        <v>35</v>
      </c>
      <c r="AL76" s="5">
        <v>45</v>
      </c>
      <c r="AM76" s="5">
        <v>41</v>
      </c>
      <c r="AN76" s="5">
        <v>39</v>
      </c>
      <c r="AO76" s="5">
        <v>40</v>
      </c>
      <c r="AP76" s="15"/>
      <c r="AQ76" s="5">
        <v>18</v>
      </c>
      <c r="AR76" s="5">
        <v>9</v>
      </c>
      <c r="AS76" s="5">
        <v>11</v>
      </c>
      <c r="AT76" s="5">
        <v>6</v>
      </c>
      <c r="AU76" s="5">
        <v>8</v>
      </c>
    </row>
    <row r="77" spans="5:47">
      <c r="E77" s="1"/>
      <c r="F77" s="1"/>
      <c r="G77" s="10" t="s">
        <v>31</v>
      </c>
      <c r="H77" s="4" t="s">
        <v>99</v>
      </c>
      <c r="J77" s="6" t="s">
        <v>20</v>
      </c>
      <c r="K77" s="5">
        <v>8</v>
      </c>
      <c r="L77" s="5">
        <v>13</v>
      </c>
      <c r="M77" s="5">
        <v>5</v>
      </c>
      <c r="N77" s="5">
        <v>7</v>
      </c>
      <c r="O77" s="5">
        <v>9</v>
      </c>
      <c r="P77" s="5">
        <v>3</v>
      </c>
      <c r="Q77" s="5">
        <v>5</v>
      </c>
      <c r="R77" s="5">
        <v>5</v>
      </c>
      <c r="S77" s="5">
        <v>5</v>
      </c>
      <c r="T77" s="5">
        <v>3</v>
      </c>
      <c r="U77" s="5">
        <v>12</v>
      </c>
      <c r="V77" s="5">
        <v>8</v>
      </c>
      <c r="W77" s="19"/>
      <c r="X77" s="5">
        <v>0</v>
      </c>
      <c r="Y77" s="5">
        <v>2</v>
      </c>
      <c r="Z77" s="5">
        <v>3</v>
      </c>
      <c r="AA77" s="5">
        <v>0</v>
      </c>
      <c r="AB77" s="5">
        <v>0</v>
      </c>
      <c r="AC77" s="5">
        <v>0</v>
      </c>
      <c r="AD77" s="5">
        <v>0</v>
      </c>
      <c r="AE77" s="5">
        <v>0</v>
      </c>
      <c r="AF77" s="5">
        <v>1</v>
      </c>
      <c r="AG77" s="5">
        <v>1</v>
      </c>
      <c r="AH77" s="5">
        <v>0</v>
      </c>
      <c r="AI77" s="5">
        <v>0</v>
      </c>
      <c r="AJ77" s="20"/>
      <c r="AK77" s="5">
        <v>43</v>
      </c>
      <c r="AL77" s="5">
        <v>11</v>
      </c>
      <c r="AM77" s="5">
        <v>18</v>
      </c>
      <c r="AN77" s="5">
        <v>16</v>
      </c>
      <c r="AO77" s="5">
        <v>32</v>
      </c>
      <c r="AP77" s="15"/>
      <c r="AQ77" s="5">
        <v>16</v>
      </c>
      <c r="AR77" s="5">
        <v>8</v>
      </c>
      <c r="AS77" s="5">
        <v>4</v>
      </c>
      <c r="AT77" s="5">
        <v>0</v>
      </c>
      <c r="AU77" s="5">
        <v>3</v>
      </c>
    </row>
    <row r="78" spans="5:47">
      <c r="E78" s="1"/>
      <c r="F78" s="1"/>
      <c r="G78" s="10" t="s">
        <v>31</v>
      </c>
      <c r="H78" s="4" t="s">
        <v>100</v>
      </c>
      <c r="J78" s="6" t="s">
        <v>20</v>
      </c>
      <c r="K78" s="5">
        <v>27</v>
      </c>
      <c r="L78" s="5">
        <v>23</v>
      </c>
      <c r="M78" s="5">
        <v>17</v>
      </c>
      <c r="N78" s="5">
        <v>23</v>
      </c>
      <c r="O78" s="5">
        <v>12</v>
      </c>
      <c r="P78" s="5">
        <v>5</v>
      </c>
      <c r="Q78" s="5">
        <v>10</v>
      </c>
      <c r="R78" s="5">
        <v>6</v>
      </c>
      <c r="S78" s="5">
        <v>7</v>
      </c>
      <c r="T78" s="5">
        <v>4</v>
      </c>
      <c r="U78" s="5">
        <v>2</v>
      </c>
      <c r="V78" s="5">
        <v>1</v>
      </c>
      <c r="W78" s="19"/>
      <c r="X78" s="5">
        <v>3</v>
      </c>
      <c r="Y78" s="5">
        <v>1</v>
      </c>
      <c r="Z78" s="5">
        <v>3</v>
      </c>
      <c r="AA78" s="5">
        <v>2</v>
      </c>
      <c r="AB78" s="5">
        <v>1</v>
      </c>
      <c r="AC78" s="5">
        <v>2</v>
      </c>
      <c r="AD78" s="5">
        <v>9</v>
      </c>
      <c r="AE78" s="5">
        <v>5</v>
      </c>
      <c r="AF78" s="5">
        <v>5</v>
      </c>
      <c r="AG78" s="5">
        <v>3</v>
      </c>
      <c r="AH78" s="5">
        <v>5</v>
      </c>
      <c r="AI78" s="5">
        <v>2</v>
      </c>
      <c r="AJ78" s="20"/>
      <c r="AK78" s="5">
        <v>51</v>
      </c>
      <c r="AL78" s="5">
        <v>55</v>
      </c>
      <c r="AM78" s="5">
        <v>48</v>
      </c>
      <c r="AN78" s="5">
        <v>54</v>
      </c>
      <c r="AO78" s="5">
        <v>38</v>
      </c>
      <c r="AP78" s="15"/>
      <c r="AQ78" s="5">
        <v>13</v>
      </c>
      <c r="AR78" s="5">
        <v>4</v>
      </c>
      <c r="AS78" s="5">
        <v>11</v>
      </c>
      <c r="AT78" s="5">
        <v>7</v>
      </c>
      <c r="AU78" s="5">
        <v>3</v>
      </c>
    </row>
    <row r="79" spans="5:47">
      <c r="E79" s="1"/>
      <c r="F79" s="1"/>
      <c r="G79" s="10" t="s">
        <v>31</v>
      </c>
      <c r="H79" s="4" t="s">
        <v>101</v>
      </c>
      <c r="J79" s="6" t="s">
        <v>20</v>
      </c>
      <c r="K79" s="5">
        <v>12</v>
      </c>
      <c r="L79" s="5">
        <v>12</v>
      </c>
      <c r="M79" s="5">
        <v>5</v>
      </c>
      <c r="N79" s="5">
        <v>6</v>
      </c>
      <c r="O79" s="5">
        <v>2</v>
      </c>
      <c r="P79" s="5">
        <v>5</v>
      </c>
      <c r="Q79" s="5">
        <v>5</v>
      </c>
      <c r="R79" s="5">
        <v>4</v>
      </c>
      <c r="S79" s="5">
        <v>3</v>
      </c>
      <c r="T79" s="5">
        <v>2</v>
      </c>
      <c r="U79" s="5">
        <v>14</v>
      </c>
      <c r="V79" s="5">
        <v>10</v>
      </c>
      <c r="W79" s="19"/>
      <c r="X79" s="5">
        <v>1</v>
      </c>
      <c r="Y79" s="5">
        <v>1</v>
      </c>
      <c r="Z79" s="5">
        <v>1</v>
      </c>
      <c r="AA79" s="5">
        <v>0</v>
      </c>
      <c r="AB79" s="5">
        <v>0</v>
      </c>
      <c r="AC79" s="5">
        <v>0</v>
      </c>
      <c r="AD79" s="5">
        <v>1</v>
      </c>
      <c r="AE79" s="5">
        <v>0</v>
      </c>
      <c r="AF79" s="5">
        <v>2</v>
      </c>
      <c r="AG79" s="5">
        <v>0</v>
      </c>
      <c r="AH79" s="5">
        <v>0</v>
      </c>
      <c r="AI79" s="5">
        <v>0</v>
      </c>
      <c r="AJ79" s="20"/>
      <c r="AK79" s="5">
        <v>14</v>
      </c>
      <c r="AL79" s="5">
        <v>31</v>
      </c>
      <c r="AM79" s="5">
        <v>48</v>
      </c>
      <c r="AN79" s="5">
        <v>52</v>
      </c>
      <c r="AO79" s="5">
        <v>44</v>
      </c>
      <c r="AP79" s="15"/>
      <c r="AQ79" s="5">
        <v>8</v>
      </c>
      <c r="AR79" s="5">
        <v>2</v>
      </c>
      <c r="AS79" s="5">
        <v>7</v>
      </c>
      <c r="AT79" s="5">
        <v>2</v>
      </c>
      <c r="AU79" s="5">
        <v>3</v>
      </c>
    </row>
    <row r="80" spans="5:47" ht="16">
      <c r="E80" s="1"/>
      <c r="F80" s="1"/>
      <c r="G80" s="10" t="s">
        <v>31</v>
      </c>
      <c r="H80" s="4" t="s">
        <v>102</v>
      </c>
      <c r="J80" s="6" t="s">
        <v>20</v>
      </c>
      <c r="K80" s="16">
        <v>10</v>
      </c>
      <c r="L80" s="16">
        <v>4</v>
      </c>
      <c r="M80" s="16">
        <v>6</v>
      </c>
      <c r="N80" s="16">
        <v>12</v>
      </c>
      <c r="O80" s="16">
        <v>4</v>
      </c>
      <c r="P80" s="16">
        <v>9</v>
      </c>
      <c r="Q80" s="16">
        <v>3</v>
      </c>
      <c r="R80" s="16">
        <v>1</v>
      </c>
      <c r="S80" s="16">
        <v>3</v>
      </c>
      <c r="T80" s="16">
        <v>7</v>
      </c>
      <c r="U80" s="16">
        <v>16</v>
      </c>
      <c r="V80" s="16">
        <v>3</v>
      </c>
      <c r="W80" s="19"/>
      <c r="X80" s="5">
        <v>0</v>
      </c>
      <c r="Y80" s="5">
        <v>0</v>
      </c>
      <c r="Z80" s="5">
        <v>0</v>
      </c>
      <c r="AA80" s="5">
        <v>1</v>
      </c>
      <c r="AB80" s="5">
        <v>0</v>
      </c>
      <c r="AC80" s="5">
        <v>0</v>
      </c>
      <c r="AD80" s="5">
        <v>1</v>
      </c>
      <c r="AE80" s="5">
        <v>0</v>
      </c>
      <c r="AF80" s="5">
        <v>0</v>
      </c>
      <c r="AG80" s="5">
        <v>0</v>
      </c>
      <c r="AH80" s="5">
        <v>0</v>
      </c>
      <c r="AI80" s="5">
        <v>0</v>
      </c>
      <c r="AJ80" s="20"/>
      <c r="AK80" s="16">
        <v>38</v>
      </c>
      <c r="AL80" s="16">
        <v>22</v>
      </c>
      <c r="AM80" s="16">
        <v>22</v>
      </c>
      <c r="AN80" s="16">
        <v>27</v>
      </c>
      <c r="AO80" s="16">
        <v>33</v>
      </c>
      <c r="AP80" s="15"/>
      <c r="AQ80" s="16">
        <v>13</v>
      </c>
      <c r="AR80" s="16">
        <v>3</v>
      </c>
      <c r="AS80" s="16">
        <v>0</v>
      </c>
      <c r="AT80" s="16">
        <v>1</v>
      </c>
      <c r="AU80" s="16">
        <v>3</v>
      </c>
    </row>
    <row r="81" spans="5:47" ht="16">
      <c r="E81" s="1"/>
      <c r="F81" s="1"/>
      <c r="G81" s="10" t="s">
        <v>31</v>
      </c>
      <c r="H81" s="4" t="s">
        <v>103</v>
      </c>
      <c r="J81" s="6" t="s">
        <v>20</v>
      </c>
      <c r="K81" s="16">
        <v>19</v>
      </c>
      <c r="L81" s="16">
        <v>13</v>
      </c>
      <c r="M81" s="16">
        <v>18</v>
      </c>
      <c r="N81" s="16">
        <v>24</v>
      </c>
      <c r="O81" s="16">
        <v>23</v>
      </c>
      <c r="P81" s="16">
        <v>1</v>
      </c>
      <c r="Q81" s="16">
        <v>17</v>
      </c>
      <c r="R81" s="16">
        <v>24</v>
      </c>
      <c r="S81" s="16">
        <v>14</v>
      </c>
      <c r="T81" s="16">
        <v>17</v>
      </c>
      <c r="U81" s="16">
        <v>14</v>
      </c>
      <c r="V81" s="16">
        <v>9</v>
      </c>
      <c r="W81" s="19"/>
      <c r="X81" s="5">
        <v>0</v>
      </c>
      <c r="Y81" s="5">
        <v>1</v>
      </c>
      <c r="Z81" s="5">
        <v>2</v>
      </c>
      <c r="AA81" s="5">
        <v>6</v>
      </c>
      <c r="AB81" s="5">
        <v>5</v>
      </c>
      <c r="AC81" s="5">
        <v>1</v>
      </c>
      <c r="AD81" s="5">
        <v>5</v>
      </c>
      <c r="AE81" s="5">
        <v>1</v>
      </c>
      <c r="AF81" s="5">
        <v>2</v>
      </c>
      <c r="AG81" s="5">
        <v>3</v>
      </c>
      <c r="AH81" s="5">
        <v>2</v>
      </c>
      <c r="AI81" s="5">
        <v>4</v>
      </c>
      <c r="AJ81" s="20"/>
      <c r="AK81" s="16">
        <v>15</v>
      </c>
      <c r="AL81" s="16">
        <v>31</v>
      </c>
      <c r="AM81" s="16">
        <v>39</v>
      </c>
      <c r="AN81" s="16">
        <v>91</v>
      </c>
      <c r="AO81" s="16">
        <v>56</v>
      </c>
      <c r="AP81" s="15"/>
      <c r="AQ81" s="16">
        <v>6</v>
      </c>
      <c r="AR81" s="16">
        <v>2</v>
      </c>
      <c r="AS81" s="16">
        <v>1</v>
      </c>
      <c r="AT81" s="16">
        <v>2</v>
      </c>
      <c r="AU81" s="16">
        <v>0</v>
      </c>
    </row>
    <row r="82" spans="5:47" ht="16">
      <c r="E82" s="1"/>
      <c r="F82" s="1"/>
      <c r="G82" s="10" t="s">
        <v>31</v>
      </c>
      <c r="H82" s="4" t="s">
        <v>104</v>
      </c>
      <c r="J82" s="6" t="s">
        <v>20</v>
      </c>
      <c r="K82" s="16">
        <v>11</v>
      </c>
      <c r="L82" s="16">
        <v>11</v>
      </c>
      <c r="M82" s="16">
        <v>14</v>
      </c>
      <c r="N82" s="16">
        <v>4</v>
      </c>
      <c r="O82" s="16">
        <v>6</v>
      </c>
      <c r="P82" s="16">
        <v>4</v>
      </c>
      <c r="Q82" s="16">
        <v>8</v>
      </c>
      <c r="R82" s="16">
        <v>5</v>
      </c>
      <c r="S82" s="16">
        <v>7</v>
      </c>
      <c r="T82" s="16">
        <v>10</v>
      </c>
      <c r="U82" s="16">
        <v>6</v>
      </c>
      <c r="V82" s="16">
        <v>6</v>
      </c>
      <c r="W82" s="19"/>
      <c r="X82" s="5">
        <v>0</v>
      </c>
      <c r="Y82" s="5">
        <v>1</v>
      </c>
      <c r="Z82" s="5">
        <v>0</v>
      </c>
      <c r="AA82" s="5">
        <v>1</v>
      </c>
      <c r="AB82" s="5">
        <v>0</v>
      </c>
      <c r="AC82" s="5">
        <v>1</v>
      </c>
      <c r="AD82" s="5">
        <v>0</v>
      </c>
      <c r="AE82" s="5">
        <v>0</v>
      </c>
      <c r="AF82" s="5">
        <v>1</v>
      </c>
      <c r="AG82" s="5">
        <v>1</v>
      </c>
      <c r="AH82" s="5">
        <v>0</v>
      </c>
      <c r="AI82" s="5">
        <v>0</v>
      </c>
      <c r="AJ82" s="20"/>
      <c r="AK82" s="16">
        <v>31</v>
      </c>
      <c r="AL82" s="16">
        <v>11</v>
      </c>
      <c r="AM82" s="16">
        <v>18</v>
      </c>
      <c r="AN82" s="16">
        <v>18</v>
      </c>
      <c r="AO82" s="16">
        <v>20</v>
      </c>
      <c r="AP82" s="15"/>
      <c r="AQ82" s="16">
        <v>17</v>
      </c>
      <c r="AR82" s="16">
        <v>3</v>
      </c>
      <c r="AS82" s="16">
        <v>4</v>
      </c>
      <c r="AT82" s="16">
        <v>4</v>
      </c>
      <c r="AU82" s="16">
        <v>4</v>
      </c>
    </row>
    <row r="83" spans="5:47" ht="16">
      <c r="E83" s="1"/>
      <c r="F83" s="1"/>
      <c r="G83" s="10" t="s">
        <v>31</v>
      </c>
      <c r="H83" s="4" t="s">
        <v>105</v>
      </c>
      <c r="J83" s="6" t="s">
        <v>20</v>
      </c>
      <c r="K83" s="16">
        <v>7</v>
      </c>
      <c r="L83" s="16">
        <v>7</v>
      </c>
      <c r="M83" s="16">
        <v>3</v>
      </c>
      <c r="N83" s="16">
        <v>3</v>
      </c>
      <c r="O83" s="16">
        <v>1</v>
      </c>
      <c r="P83" s="16">
        <v>2</v>
      </c>
      <c r="Q83" s="16">
        <v>0</v>
      </c>
      <c r="R83" s="16">
        <v>1</v>
      </c>
      <c r="S83" s="16">
        <v>4</v>
      </c>
      <c r="T83" s="16">
        <v>3</v>
      </c>
      <c r="U83" s="16">
        <v>3</v>
      </c>
      <c r="V83" s="16">
        <v>4</v>
      </c>
      <c r="W83" s="19"/>
      <c r="X83" s="5">
        <v>2</v>
      </c>
      <c r="Y83" s="5">
        <v>1</v>
      </c>
      <c r="Z83" s="5">
        <v>0</v>
      </c>
      <c r="AA83" s="5">
        <v>1</v>
      </c>
      <c r="AB83" s="5">
        <v>4</v>
      </c>
      <c r="AC83" s="5">
        <v>0</v>
      </c>
      <c r="AD83" s="5">
        <v>0</v>
      </c>
      <c r="AE83" s="5">
        <v>4</v>
      </c>
      <c r="AF83" s="5">
        <v>0</v>
      </c>
      <c r="AG83" s="5">
        <v>1</v>
      </c>
      <c r="AH83" s="5">
        <v>2</v>
      </c>
      <c r="AI83" s="5">
        <v>1</v>
      </c>
      <c r="AJ83" s="20"/>
      <c r="AK83" s="16">
        <v>23</v>
      </c>
      <c r="AL83" s="16">
        <v>5</v>
      </c>
      <c r="AM83" s="16">
        <v>46</v>
      </c>
      <c r="AN83" s="16">
        <v>41</v>
      </c>
      <c r="AO83" s="16">
        <v>66</v>
      </c>
      <c r="AP83" s="15"/>
      <c r="AQ83" s="16">
        <v>24</v>
      </c>
      <c r="AR83" s="16">
        <v>4</v>
      </c>
      <c r="AS83" s="16">
        <v>10</v>
      </c>
      <c r="AT83" s="16">
        <v>3</v>
      </c>
      <c r="AU83" s="16">
        <v>2</v>
      </c>
    </row>
    <row r="84" spans="5:47" ht="16">
      <c r="E84" s="1"/>
      <c r="F84" s="1"/>
      <c r="G84" s="10" t="s">
        <v>31</v>
      </c>
      <c r="H84" s="4" t="s">
        <v>106</v>
      </c>
      <c r="J84" s="6" t="s">
        <v>20</v>
      </c>
      <c r="K84" s="16">
        <v>22</v>
      </c>
      <c r="L84" s="16">
        <v>13</v>
      </c>
      <c r="M84" s="16">
        <v>10</v>
      </c>
      <c r="N84" s="16">
        <v>21</v>
      </c>
      <c r="O84" s="16">
        <v>12</v>
      </c>
      <c r="P84" s="16">
        <v>5</v>
      </c>
      <c r="Q84" s="16">
        <v>14</v>
      </c>
      <c r="R84" s="16">
        <v>6</v>
      </c>
      <c r="S84" s="16">
        <v>5</v>
      </c>
      <c r="T84" s="16">
        <v>2</v>
      </c>
      <c r="U84" s="16">
        <v>5</v>
      </c>
      <c r="V84" s="16">
        <v>10</v>
      </c>
      <c r="W84" s="19"/>
      <c r="X84" s="5">
        <v>1</v>
      </c>
      <c r="Y84" s="5">
        <v>1</v>
      </c>
      <c r="Z84" s="5">
        <v>2</v>
      </c>
      <c r="AA84" s="5">
        <v>1</v>
      </c>
      <c r="AB84" s="5">
        <v>0</v>
      </c>
      <c r="AC84" s="5">
        <v>1</v>
      </c>
      <c r="AD84" s="5">
        <v>1</v>
      </c>
      <c r="AE84" s="5">
        <v>0</v>
      </c>
      <c r="AF84" s="5">
        <v>0</v>
      </c>
      <c r="AG84" s="5">
        <v>0</v>
      </c>
      <c r="AH84" s="5">
        <v>0</v>
      </c>
      <c r="AI84" s="5">
        <v>2</v>
      </c>
      <c r="AJ84" s="20"/>
      <c r="AK84" s="16">
        <v>12</v>
      </c>
      <c r="AL84" s="16">
        <v>11</v>
      </c>
      <c r="AM84" s="16">
        <v>29</v>
      </c>
      <c r="AN84" s="16">
        <v>50</v>
      </c>
      <c r="AO84" s="16">
        <v>58</v>
      </c>
      <c r="AP84" s="15"/>
      <c r="AQ84" s="16">
        <v>13</v>
      </c>
      <c r="AR84" s="16">
        <v>3</v>
      </c>
      <c r="AS84" s="16">
        <v>1</v>
      </c>
      <c r="AT84" s="16">
        <v>0</v>
      </c>
      <c r="AU84" s="16">
        <v>9</v>
      </c>
    </row>
    <row r="85" spans="5:47" ht="16">
      <c r="E85" s="1"/>
      <c r="F85" s="1"/>
      <c r="G85" s="10" t="s">
        <v>31</v>
      </c>
      <c r="H85" s="4" t="s">
        <v>107</v>
      </c>
      <c r="J85" s="6" t="s">
        <v>20</v>
      </c>
      <c r="K85" s="16">
        <v>9</v>
      </c>
      <c r="L85" s="16">
        <v>6</v>
      </c>
      <c r="M85" s="16">
        <v>9</v>
      </c>
      <c r="N85" s="16">
        <v>7</v>
      </c>
      <c r="O85" s="16">
        <v>7</v>
      </c>
      <c r="P85" s="16">
        <v>6</v>
      </c>
      <c r="Q85" s="16">
        <v>9</v>
      </c>
      <c r="R85" s="16">
        <v>7</v>
      </c>
      <c r="S85" s="16">
        <v>9</v>
      </c>
      <c r="T85" s="16">
        <v>8</v>
      </c>
      <c r="U85" s="16">
        <v>13</v>
      </c>
      <c r="V85" s="16">
        <v>7</v>
      </c>
      <c r="W85" s="19"/>
      <c r="X85" s="16">
        <v>0</v>
      </c>
      <c r="Y85" s="16">
        <v>0</v>
      </c>
      <c r="Z85" s="16">
        <v>3</v>
      </c>
      <c r="AA85" s="16">
        <v>0</v>
      </c>
      <c r="AB85" s="16">
        <v>2</v>
      </c>
      <c r="AC85" s="16">
        <v>0</v>
      </c>
      <c r="AD85" s="16">
        <v>4</v>
      </c>
      <c r="AE85" s="16">
        <v>2</v>
      </c>
      <c r="AF85" s="16">
        <v>0</v>
      </c>
      <c r="AG85" s="16">
        <v>1</v>
      </c>
      <c r="AH85" s="16">
        <v>0</v>
      </c>
      <c r="AI85" s="16">
        <v>1</v>
      </c>
      <c r="AJ85" s="20"/>
      <c r="AK85" s="16">
        <v>7</v>
      </c>
      <c r="AL85" s="16">
        <v>17</v>
      </c>
      <c r="AM85" s="16">
        <v>24</v>
      </c>
      <c r="AN85" s="16">
        <v>44</v>
      </c>
      <c r="AO85" s="16">
        <v>28</v>
      </c>
      <c r="AP85" s="15"/>
      <c r="AQ85" s="16">
        <v>4</v>
      </c>
      <c r="AR85" s="16">
        <v>4</v>
      </c>
      <c r="AS85" s="16">
        <v>2</v>
      </c>
      <c r="AT85" s="16">
        <v>5</v>
      </c>
      <c r="AU85" s="16">
        <v>6</v>
      </c>
    </row>
    <row r="86" spans="5:47">
      <c r="E86" s="1"/>
      <c r="F86" s="1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3"/>
      <c r="AQ86" s="19"/>
      <c r="AR86" s="19"/>
      <c r="AS86" s="19"/>
      <c r="AT86" s="19"/>
      <c r="AU86" s="19"/>
    </row>
    <row r="87" spans="5:47">
      <c r="E87" s="1"/>
      <c r="F87" s="1"/>
      <c r="I87" s="26" t="s">
        <v>32</v>
      </c>
      <c r="J87" s="24" t="s">
        <v>25</v>
      </c>
      <c r="K87" s="21">
        <f t="shared" ref="K87:V87" si="0">AVERAGE(K11:K46)</f>
        <v>12.138888888888889</v>
      </c>
      <c r="L87" s="21">
        <f t="shared" si="0"/>
        <v>11.527777777777779</v>
      </c>
      <c r="M87" s="21">
        <f t="shared" si="0"/>
        <v>8.6944444444444446</v>
      </c>
      <c r="N87" s="21">
        <f t="shared" si="0"/>
        <v>6.666666666666667</v>
      </c>
      <c r="O87" s="21">
        <f t="shared" si="0"/>
        <v>6.3888888888888893</v>
      </c>
      <c r="P87" s="21">
        <f t="shared" si="0"/>
        <v>6.9722222222222223</v>
      </c>
      <c r="Q87" s="21">
        <f t="shared" si="0"/>
        <v>7.416666666666667</v>
      </c>
      <c r="R87" s="21">
        <f t="shared" si="0"/>
        <v>8.0833333333333339</v>
      </c>
      <c r="S87" s="21">
        <f t="shared" si="0"/>
        <v>7.2222222222222223</v>
      </c>
      <c r="T87" s="21">
        <f t="shared" si="0"/>
        <v>6.4722222222222223</v>
      </c>
      <c r="U87" s="21">
        <f t="shared" si="0"/>
        <v>7.0555555555555554</v>
      </c>
      <c r="V87" s="21">
        <f t="shared" si="0"/>
        <v>8.0833333333333339</v>
      </c>
      <c r="W87" s="20"/>
      <c r="X87" s="21">
        <f t="shared" ref="X87:AI87" si="1">AVERAGE(X11:X46)</f>
        <v>2.4166666666666665</v>
      </c>
      <c r="Y87" s="21">
        <f t="shared" si="1"/>
        <v>3.0277777777777777</v>
      </c>
      <c r="Z87" s="21">
        <f t="shared" si="1"/>
        <v>2.4166666666666665</v>
      </c>
      <c r="AA87" s="21">
        <f t="shared" si="1"/>
        <v>1.2777777777777777</v>
      </c>
      <c r="AB87" s="21">
        <f t="shared" si="1"/>
        <v>1.8333333333333333</v>
      </c>
      <c r="AC87" s="21">
        <f t="shared" si="1"/>
        <v>2.4722222222222223</v>
      </c>
      <c r="AD87" s="21">
        <f t="shared" si="1"/>
        <v>1.6388888888888888</v>
      </c>
      <c r="AE87" s="21">
        <f t="shared" si="1"/>
        <v>1.5555555555555556</v>
      </c>
      <c r="AF87" s="21">
        <f t="shared" si="1"/>
        <v>1.7222222222222223</v>
      </c>
      <c r="AG87" s="21">
        <f t="shared" si="1"/>
        <v>1.7777777777777777</v>
      </c>
      <c r="AH87" s="21">
        <f t="shared" si="1"/>
        <v>2.0277777777777777</v>
      </c>
      <c r="AI87" s="21">
        <f t="shared" si="1"/>
        <v>1.2777777777777777</v>
      </c>
      <c r="AJ87" s="20"/>
      <c r="AK87" s="21">
        <f>AVERAGE(AK11:AK46)</f>
        <v>29.194444444444443</v>
      </c>
      <c r="AL87" s="21">
        <f>AVERAGE(AL11:AL46)</f>
        <v>33.555555555555557</v>
      </c>
      <c r="AM87" s="21">
        <f>AVERAGE(AM11:AM46)</f>
        <v>42.666666666666664</v>
      </c>
      <c r="AN87" s="21">
        <f>AVERAGE(AN11:AN46)</f>
        <v>45.527777777777779</v>
      </c>
      <c r="AO87" s="21">
        <f>AVERAGE(AO11:AO46)</f>
        <v>47.194444444444443</v>
      </c>
      <c r="AP87" s="3"/>
      <c r="AQ87" s="21">
        <f>AVERAGE(AQ11:AQ46)</f>
        <v>13.861111111111111</v>
      </c>
      <c r="AR87" s="21">
        <f>AVERAGE(AR11:AR46)</f>
        <v>4.4444444444444446</v>
      </c>
      <c r="AS87" s="21">
        <f>AVERAGE(AS11:AS46)</f>
        <v>4.2777777777777777</v>
      </c>
      <c r="AT87" s="21">
        <f>AVERAGE(AT11:AT46)</f>
        <v>2.9444444444444446</v>
      </c>
      <c r="AU87" s="21">
        <f>AVERAGE(AU11:AU46)</f>
        <v>4.25</v>
      </c>
    </row>
    <row r="88" spans="5:47">
      <c r="E88" s="1"/>
      <c r="F88" s="1"/>
      <c r="I88" s="1"/>
      <c r="J88" s="24" t="s">
        <v>26</v>
      </c>
      <c r="K88" s="21">
        <f t="shared" ref="K88:V88" si="2">STDEV(K11:K46)</f>
        <v>8.3773598902135475</v>
      </c>
      <c r="L88" s="21">
        <f t="shared" si="2"/>
        <v>7.0972272699016008</v>
      </c>
      <c r="M88" s="21">
        <f t="shared" si="2"/>
        <v>6.2051565857735005</v>
      </c>
      <c r="N88" s="21">
        <f t="shared" si="2"/>
        <v>5.0990195135927845</v>
      </c>
      <c r="O88" s="21">
        <f t="shared" si="2"/>
        <v>5.7929897426743437</v>
      </c>
      <c r="P88" s="21">
        <f t="shared" si="2"/>
        <v>5.261646190587185</v>
      </c>
      <c r="Q88" s="21">
        <f t="shared" si="2"/>
        <v>6.2215064781082452</v>
      </c>
      <c r="R88" s="21">
        <f t="shared" si="2"/>
        <v>7.6992578492067292</v>
      </c>
      <c r="S88" s="21">
        <f t="shared" si="2"/>
        <v>7.3411214056207719</v>
      </c>
      <c r="T88" s="21">
        <f t="shared" si="2"/>
        <v>6.4342215029641574</v>
      </c>
      <c r="U88" s="21">
        <f t="shared" si="2"/>
        <v>5.751742317119195</v>
      </c>
      <c r="V88" s="21">
        <f t="shared" si="2"/>
        <v>7.795145009189099</v>
      </c>
      <c r="W88" s="20"/>
      <c r="X88" s="21">
        <f t="shared" ref="X88:AI88" si="3">STDEV(X11:X46)</f>
        <v>2.5114025677184566</v>
      </c>
      <c r="Y88" s="21">
        <f t="shared" si="3"/>
        <v>3.6838342688881811</v>
      </c>
      <c r="Z88" s="21">
        <f t="shared" si="3"/>
        <v>3.0740852297878796</v>
      </c>
      <c r="AA88" s="21">
        <f t="shared" si="3"/>
        <v>1.5233630298241194</v>
      </c>
      <c r="AB88" s="21">
        <f t="shared" si="3"/>
        <v>2.5690465157330258</v>
      </c>
      <c r="AC88" s="21">
        <f t="shared" si="3"/>
        <v>3.6993135356334199</v>
      </c>
      <c r="AD88" s="21">
        <f t="shared" si="3"/>
        <v>2.3682757775922463</v>
      </c>
      <c r="AE88" s="21">
        <f t="shared" si="3"/>
        <v>2.0763215336529917</v>
      </c>
      <c r="AF88" s="21">
        <f t="shared" si="3"/>
        <v>1.9800593225039802</v>
      </c>
      <c r="AG88" s="21">
        <f t="shared" si="3"/>
        <v>2.5647178748895127</v>
      </c>
      <c r="AH88" s="21">
        <f t="shared" si="3"/>
        <v>2.5240116720480752</v>
      </c>
      <c r="AI88" s="21">
        <f t="shared" si="3"/>
        <v>1.6837222558725757</v>
      </c>
      <c r="AJ88" s="20"/>
      <c r="AK88" s="21">
        <f>STDEV(AK11:AK46)</f>
        <v>12.04472485469871</v>
      </c>
      <c r="AL88" s="21">
        <f>STDEV(AL11:AL46)</f>
        <v>18.142994625150887</v>
      </c>
      <c r="AM88" s="21">
        <f>STDEV(AM11:AM46)</f>
        <v>17.465067175037472</v>
      </c>
      <c r="AN88" s="21">
        <f>STDEV(AN11:AN46)</f>
        <v>16.812386778989744</v>
      </c>
      <c r="AO88" s="21">
        <f>STDEV(AO11:AO46)</f>
        <v>17.771276092848652</v>
      </c>
      <c r="AP88" s="3"/>
      <c r="AQ88" s="21">
        <f>STDEV(AQ11:AQ46)</f>
        <v>5.3780122604002933</v>
      </c>
      <c r="AR88" s="21">
        <f>STDEV(AR11:AR46)</f>
        <v>2.922273522393573</v>
      </c>
      <c r="AS88" s="21">
        <f>STDEV(AS11:AS46)</f>
        <v>4.5331232444316303</v>
      </c>
      <c r="AT88" s="21">
        <f>STDEV(AT11:AT46)</f>
        <v>2.7871587626566896</v>
      </c>
      <c r="AU88" s="21">
        <f>STDEV(AU11:AU46)</f>
        <v>6.0160499617986174</v>
      </c>
    </row>
    <row r="89" spans="5:47">
      <c r="E89" s="1"/>
      <c r="F89" s="1"/>
      <c r="I89" s="1"/>
      <c r="J89" s="24" t="s">
        <v>19</v>
      </c>
      <c r="K89" s="21">
        <f t="shared" ref="K89:V89" si="4">COUNT(K11:K46)</f>
        <v>36</v>
      </c>
      <c r="L89" s="21">
        <f t="shared" si="4"/>
        <v>36</v>
      </c>
      <c r="M89" s="21">
        <f t="shared" si="4"/>
        <v>36</v>
      </c>
      <c r="N89" s="21">
        <f t="shared" si="4"/>
        <v>36</v>
      </c>
      <c r="O89" s="21">
        <f t="shared" si="4"/>
        <v>36</v>
      </c>
      <c r="P89" s="21">
        <f t="shared" si="4"/>
        <v>36</v>
      </c>
      <c r="Q89" s="21">
        <f t="shared" si="4"/>
        <v>36</v>
      </c>
      <c r="R89" s="21">
        <f t="shared" si="4"/>
        <v>36</v>
      </c>
      <c r="S89" s="21">
        <f t="shared" si="4"/>
        <v>36</v>
      </c>
      <c r="T89" s="21">
        <f t="shared" si="4"/>
        <v>36</v>
      </c>
      <c r="U89" s="21">
        <f t="shared" si="4"/>
        <v>36</v>
      </c>
      <c r="V89" s="21">
        <f t="shared" si="4"/>
        <v>36</v>
      </c>
      <c r="W89" s="20"/>
      <c r="X89" s="21">
        <f t="shared" ref="X89:AI89" si="5">COUNT(X11:X46)</f>
        <v>36</v>
      </c>
      <c r="Y89" s="21">
        <f t="shared" si="5"/>
        <v>36</v>
      </c>
      <c r="Z89" s="21">
        <f t="shared" si="5"/>
        <v>36</v>
      </c>
      <c r="AA89" s="21">
        <f t="shared" si="5"/>
        <v>36</v>
      </c>
      <c r="AB89" s="21">
        <f t="shared" si="5"/>
        <v>36</v>
      </c>
      <c r="AC89" s="21">
        <f t="shared" si="5"/>
        <v>36</v>
      </c>
      <c r="AD89" s="21">
        <f t="shared" si="5"/>
        <v>36</v>
      </c>
      <c r="AE89" s="21">
        <f t="shared" si="5"/>
        <v>36</v>
      </c>
      <c r="AF89" s="21">
        <f t="shared" si="5"/>
        <v>36</v>
      </c>
      <c r="AG89" s="21">
        <f t="shared" si="5"/>
        <v>36</v>
      </c>
      <c r="AH89" s="21">
        <f t="shared" si="5"/>
        <v>36</v>
      </c>
      <c r="AI89" s="21">
        <f t="shared" si="5"/>
        <v>36</v>
      </c>
      <c r="AJ89" s="20"/>
      <c r="AK89" s="21">
        <f>COUNT(AK11:AK46)</f>
        <v>36</v>
      </c>
      <c r="AL89" s="21">
        <f>COUNT(AL11:AL46)</f>
        <v>36</v>
      </c>
      <c r="AM89" s="21">
        <f>COUNT(AM11:AM46)</f>
        <v>36</v>
      </c>
      <c r="AN89" s="21">
        <f>COUNT(AN11:AN46)</f>
        <v>36</v>
      </c>
      <c r="AO89" s="21">
        <f>COUNT(AO11:AO46)</f>
        <v>36</v>
      </c>
      <c r="AP89" s="3"/>
      <c r="AQ89" s="21">
        <f>COUNT(AQ11:AQ46)</f>
        <v>36</v>
      </c>
      <c r="AR89" s="21">
        <f>COUNT(AR11:AR46)</f>
        <v>36</v>
      </c>
      <c r="AS89" s="21">
        <f>COUNT(AS11:AS46)</f>
        <v>36</v>
      </c>
      <c r="AT89" s="21">
        <f>COUNT(AT11:AT46)</f>
        <v>36</v>
      </c>
      <c r="AU89" s="21">
        <f>COUNT(AU11:AU46)</f>
        <v>36</v>
      </c>
    </row>
    <row r="90" spans="5:47">
      <c r="E90" s="1"/>
      <c r="F90" s="1"/>
      <c r="I90" s="1"/>
      <c r="J90" s="24" t="s">
        <v>27</v>
      </c>
      <c r="K90" s="21">
        <f>K88/SQRT(K89)</f>
        <v>1.3962266483689245</v>
      </c>
      <c r="L90" s="21">
        <f t="shared" ref="L90" si="6">L88/SQRT(L89)</f>
        <v>1.1828712116502669</v>
      </c>
      <c r="M90" s="21">
        <f t="shared" ref="M90" si="7">M88/SQRT(M89)</f>
        <v>1.0341927642955835</v>
      </c>
      <c r="N90" s="21">
        <f t="shared" ref="N90" si="8">N88/SQRT(N89)</f>
        <v>0.84983658559879738</v>
      </c>
      <c r="O90" s="21">
        <f t="shared" ref="O90:P90" si="9">O88/SQRT(O89)</f>
        <v>0.96549829044572399</v>
      </c>
      <c r="P90" s="21">
        <f t="shared" si="9"/>
        <v>0.87694103176453087</v>
      </c>
      <c r="Q90" s="21">
        <f t="shared" ref="Q90" si="10">Q88/SQRT(Q89)</f>
        <v>1.0369177463513741</v>
      </c>
      <c r="R90" s="21">
        <f t="shared" ref="R90" si="11">R88/SQRT(R89)</f>
        <v>1.2832096415344549</v>
      </c>
      <c r="S90" s="21">
        <f t="shared" ref="S90" si="12">S88/SQRT(S89)</f>
        <v>1.2235202342701286</v>
      </c>
      <c r="T90" s="21">
        <f t="shared" ref="T90:U90" si="13">T88/SQRT(T89)</f>
        <v>1.0723702504940262</v>
      </c>
      <c r="U90" s="21">
        <f t="shared" si="13"/>
        <v>0.9586237195198658</v>
      </c>
      <c r="V90" s="21">
        <f t="shared" ref="V90" si="14">V88/SQRT(V89)</f>
        <v>1.2991908348648498</v>
      </c>
      <c r="W90" s="20"/>
      <c r="X90" s="21">
        <f>X88/SQRT(X89)</f>
        <v>0.41856709461974279</v>
      </c>
      <c r="Y90" s="21">
        <f t="shared" ref="Y90" si="15">Y88/SQRT(Y89)</f>
        <v>0.61397237814803018</v>
      </c>
      <c r="Z90" s="21">
        <f t="shared" ref="Z90" si="16">Z88/SQRT(Z89)</f>
        <v>0.51234753829797997</v>
      </c>
      <c r="AA90" s="21">
        <f t="shared" ref="AA90" si="17">AA88/SQRT(AA89)</f>
        <v>0.2538938383040199</v>
      </c>
      <c r="AB90" s="21">
        <f t="shared" ref="AB90" si="18">AB88/SQRT(AB89)</f>
        <v>0.42817441928883765</v>
      </c>
      <c r="AC90" s="21">
        <f t="shared" ref="AC90" si="19">AC88/SQRT(AC89)</f>
        <v>0.61655225593890328</v>
      </c>
      <c r="AD90" s="21">
        <f t="shared" ref="AD90" si="20">AD88/SQRT(AD89)</f>
        <v>0.39471262959870773</v>
      </c>
      <c r="AE90" s="21">
        <f t="shared" ref="AE90" si="21">AE88/SQRT(AE89)</f>
        <v>0.34605358894216526</v>
      </c>
      <c r="AF90" s="21">
        <f t="shared" ref="AF90" si="22">AF88/SQRT(AF89)</f>
        <v>0.3300098870839967</v>
      </c>
      <c r="AG90" s="21">
        <f t="shared" ref="AG90" si="23">AG88/SQRT(AG89)</f>
        <v>0.42745297914825214</v>
      </c>
      <c r="AH90" s="21">
        <f t="shared" ref="AH90" si="24">AH88/SQRT(AH89)</f>
        <v>0.42066861200801253</v>
      </c>
      <c r="AI90" s="21">
        <f t="shared" ref="AI90" si="25">AI88/SQRT(AI89)</f>
        <v>0.2806203759787626</v>
      </c>
      <c r="AJ90" s="20"/>
      <c r="AK90" s="21">
        <f>AK88/SQRT(AK89)</f>
        <v>2.0074541424497849</v>
      </c>
      <c r="AL90" s="21">
        <f t="shared" ref="AL90:AO90" si="26">AL88/SQRT(AL89)</f>
        <v>3.0238324375251477</v>
      </c>
      <c r="AM90" s="21">
        <f t="shared" si="26"/>
        <v>2.9108445291729121</v>
      </c>
      <c r="AN90" s="21">
        <f t="shared" si="26"/>
        <v>2.8020644631649572</v>
      </c>
      <c r="AO90" s="21">
        <f t="shared" si="26"/>
        <v>2.9618793488081088</v>
      </c>
      <c r="AP90" s="20"/>
      <c r="AQ90" s="21">
        <f>AQ88/SQRT(AQ89)</f>
        <v>0.89633537673338226</v>
      </c>
      <c r="AR90" s="21">
        <f t="shared" ref="AR90" si="27">AR88/SQRT(AR89)</f>
        <v>0.48704558706559548</v>
      </c>
      <c r="AS90" s="21">
        <f t="shared" ref="AS90" si="28">AS88/SQRT(AS89)</f>
        <v>0.75552054073860508</v>
      </c>
      <c r="AT90" s="21">
        <f t="shared" ref="AT90" si="29">AT88/SQRT(AT89)</f>
        <v>0.46452646044278162</v>
      </c>
      <c r="AU90" s="21">
        <f t="shared" ref="AU90" si="30">AU88/SQRT(AU89)</f>
        <v>1.002674993633103</v>
      </c>
    </row>
    <row r="91" spans="5:47">
      <c r="E91" s="1"/>
      <c r="F91" s="1"/>
      <c r="I91" s="1"/>
      <c r="J91" s="1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</row>
    <row r="92" spans="5:47">
      <c r="E92" s="1"/>
      <c r="F92" s="1"/>
      <c r="I92" s="22" t="s">
        <v>30</v>
      </c>
      <c r="J92" s="24" t="s">
        <v>25</v>
      </c>
      <c r="K92" s="21">
        <f t="shared" ref="K92:V92" si="31">AVERAGE(K47:K66)</f>
        <v>13.25</v>
      </c>
      <c r="L92" s="21">
        <f t="shared" si="31"/>
        <v>13.55</v>
      </c>
      <c r="M92" s="21">
        <f t="shared" si="31"/>
        <v>10.65</v>
      </c>
      <c r="N92" s="21">
        <f t="shared" si="31"/>
        <v>10.75</v>
      </c>
      <c r="O92" s="21">
        <f t="shared" si="31"/>
        <v>9.8000000000000007</v>
      </c>
      <c r="P92" s="21">
        <f t="shared" si="31"/>
        <v>9.5500000000000007</v>
      </c>
      <c r="Q92" s="21">
        <f t="shared" si="31"/>
        <v>9</v>
      </c>
      <c r="R92" s="21">
        <f t="shared" si="31"/>
        <v>10.050000000000001</v>
      </c>
      <c r="S92" s="21">
        <f t="shared" si="31"/>
        <v>9.6</v>
      </c>
      <c r="T92" s="21">
        <f t="shared" si="31"/>
        <v>10.199999999999999</v>
      </c>
      <c r="U92" s="21">
        <f t="shared" si="31"/>
        <v>12.3</v>
      </c>
      <c r="V92" s="21">
        <f t="shared" si="31"/>
        <v>11.2</v>
      </c>
      <c r="W92" s="20"/>
      <c r="X92" s="21">
        <f t="shared" ref="X92:AI92" si="32">AVERAGE(X47:X66)</f>
        <v>1.45</v>
      </c>
      <c r="Y92" s="21">
        <f t="shared" si="32"/>
        <v>2.4500000000000002</v>
      </c>
      <c r="Z92" s="21">
        <f t="shared" si="32"/>
        <v>2.25</v>
      </c>
      <c r="AA92" s="21">
        <f t="shared" si="32"/>
        <v>1.85</v>
      </c>
      <c r="AB92" s="21">
        <f t="shared" si="32"/>
        <v>2.0499999999999998</v>
      </c>
      <c r="AC92" s="21">
        <f t="shared" si="32"/>
        <v>3.05</v>
      </c>
      <c r="AD92" s="21">
        <f t="shared" si="32"/>
        <v>1.35</v>
      </c>
      <c r="AE92" s="21">
        <f t="shared" si="32"/>
        <v>2.35</v>
      </c>
      <c r="AF92" s="21">
        <f t="shared" si="32"/>
        <v>2.25</v>
      </c>
      <c r="AG92" s="21">
        <f t="shared" si="32"/>
        <v>2.2999999999999998</v>
      </c>
      <c r="AH92" s="21">
        <f t="shared" si="32"/>
        <v>2.35</v>
      </c>
      <c r="AI92" s="21">
        <f t="shared" si="32"/>
        <v>2.2999999999999998</v>
      </c>
      <c r="AJ92" s="20"/>
      <c r="AK92" s="21">
        <f>AVERAGE(AK47:AK66)</f>
        <v>32.5</v>
      </c>
      <c r="AL92" s="21">
        <f>AVERAGE(AL47:AL66)</f>
        <v>33.6</v>
      </c>
      <c r="AM92" s="21">
        <f>AVERAGE(AM47:AM66)</f>
        <v>41.95</v>
      </c>
      <c r="AN92" s="21">
        <f>AVERAGE(AN47:AN66)</f>
        <v>48.1</v>
      </c>
      <c r="AO92" s="21">
        <f>AVERAGE(AO47:AO66)</f>
        <v>50.1</v>
      </c>
      <c r="AP92" s="20"/>
      <c r="AQ92" s="21">
        <f>AVERAGE(AQ47:AQ66)</f>
        <v>15.85</v>
      </c>
      <c r="AR92" s="21">
        <f>AVERAGE(AR47:AR66)</f>
        <v>4.05</v>
      </c>
      <c r="AS92" s="21">
        <f>AVERAGE(AS47:AS66)</f>
        <v>5.55</v>
      </c>
      <c r="AT92" s="21">
        <f>AVERAGE(AT47:AT66)</f>
        <v>4.0999999999999996</v>
      </c>
      <c r="AU92" s="21">
        <f>AVERAGE(AU47:AU66)</f>
        <v>5.15</v>
      </c>
    </row>
    <row r="93" spans="5:47">
      <c r="E93" s="1"/>
      <c r="F93" s="1"/>
      <c r="I93" s="1"/>
      <c r="J93" s="24" t="s">
        <v>26</v>
      </c>
      <c r="K93" s="21">
        <f t="shared" ref="K93:V93" si="33">STDEV(K47:K66)</f>
        <v>8.2899749221892289</v>
      </c>
      <c r="L93" s="21">
        <f t="shared" si="33"/>
        <v>8.7387521691420105</v>
      </c>
      <c r="M93" s="21">
        <f t="shared" si="33"/>
        <v>5.1938729084830033</v>
      </c>
      <c r="N93" s="21">
        <f t="shared" si="33"/>
        <v>6.4715978666298799</v>
      </c>
      <c r="O93" s="21">
        <f t="shared" si="33"/>
        <v>6.0749702186837702</v>
      </c>
      <c r="P93" s="21">
        <f t="shared" si="33"/>
        <v>6.0216713888910842</v>
      </c>
      <c r="Q93" s="21">
        <f t="shared" si="33"/>
        <v>5.6382154698282445</v>
      </c>
      <c r="R93" s="21">
        <f t="shared" si="33"/>
        <v>6.3534077056084008</v>
      </c>
      <c r="S93" s="21">
        <f t="shared" si="33"/>
        <v>5.5097998817418139</v>
      </c>
      <c r="T93" s="21">
        <f t="shared" si="33"/>
        <v>5.3959048799700131</v>
      </c>
      <c r="U93" s="21">
        <f t="shared" si="33"/>
        <v>6.6814747820490865</v>
      </c>
      <c r="V93" s="21">
        <f t="shared" si="33"/>
        <v>6.5822728437427811</v>
      </c>
      <c r="W93" s="20"/>
      <c r="X93" s="21">
        <f t="shared" ref="X93:AI93" si="34">STDEV(X47:X66)</f>
        <v>2.0124611797498106</v>
      </c>
      <c r="Y93" s="21">
        <f t="shared" si="34"/>
        <v>2.7236778540480109</v>
      </c>
      <c r="Z93" s="21">
        <f t="shared" si="34"/>
        <v>2.1244194253340942</v>
      </c>
      <c r="AA93" s="21">
        <f t="shared" si="34"/>
        <v>1.9540780569443941</v>
      </c>
      <c r="AB93" s="21">
        <f t="shared" si="34"/>
        <v>2.2354794611117841</v>
      </c>
      <c r="AC93" s="21">
        <f t="shared" si="34"/>
        <v>3.7763112048385885</v>
      </c>
      <c r="AD93" s="21">
        <f t="shared" si="34"/>
        <v>1.3869694338832113</v>
      </c>
      <c r="AE93" s="21">
        <f t="shared" si="34"/>
        <v>2.3457688673327066</v>
      </c>
      <c r="AF93" s="21">
        <f t="shared" si="34"/>
        <v>2.0487480130686233</v>
      </c>
      <c r="AG93" s="21">
        <f t="shared" si="34"/>
        <v>2.1051315748352692</v>
      </c>
      <c r="AH93" s="21">
        <f t="shared" si="34"/>
        <v>1.7252002172135512</v>
      </c>
      <c r="AI93" s="21">
        <f t="shared" si="34"/>
        <v>1.8945906376340316</v>
      </c>
      <c r="AJ93" s="20"/>
      <c r="AK93" s="21">
        <f>STDEV(AK47:AK66)</f>
        <v>10.231530214308894</v>
      </c>
      <c r="AL93" s="21">
        <f>STDEV(AL47:AL66)</f>
        <v>16.310797198885094</v>
      </c>
      <c r="AM93" s="21">
        <f>STDEV(AM47:AM66)</f>
        <v>14.39471759837066</v>
      </c>
      <c r="AN93" s="21">
        <f>STDEV(AN47:AN66)</f>
        <v>20.107343513201709</v>
      </c>
      <c r="AO93" s="21">
        <f>STDEV(AO47:AO66)</f>
        <v>20.276769181037022</v>
      </c>
      <c r="AP93" s="20"/>
      <c r="AQ93" s="21">
        <f>STDEV(AQ47:AQ66)</f>
        <v>7.292930968085682</v>
      </c>
      <c r="AR93" s="21">
        <f>STDEV(AR47:AR66)</f>
        <v>2.5848750351551657</v>
      </c>
      <c r="AS93" s="21">
        <f>STDEV(AS47:AS66)</f>
        <v>4.8065196950545586</v>
      </c>
      <c r="AT93" s="21">
        <f>STDEV(AT47:AT66)</f>
        <v>3.3544942359389096</v>
      </c>
      <c r="AU93" s="21">
        <f>STDEV(AU47:AU66)</f>
        <v>4.2460507967311285</v>
      </c>
    </row>
    <row r="94" spans="5:47">
      <c r="E94" s="1"/>
      <c r="F94" s="1"/>
      <c r="I94" s="1"/>
      <c r="J94" s="24" t="s">
        <v>19</v>
      </c>
      <c r="K94" s="21">
        <f t="shared" ref="K94:V94" si="35">COUNT(K47:K66)</f>
        <v>20</v>
      </c>
      <c r="L94" s="21">
        <f t="shared" si="35"/>
        <v>20</v>
      </c>
      <c r="M94" s="21">
        <f t="shared" si="35"/>
        <v>20</v>
      </c>
      <c r="N94" s="21">
        <f t="shared" si="35"/>
        <v>20</v>
      </c>
      <c r="O94" s="21">
        <f t="shared" si="35"/>
        <v>20</v>
      </c>
      <c r="P94" s="21">
        <f t="shared" si="35"/>
        <v>20</v>
      </c>
      <c r="Q94" s="21">
        <f t="shared" si="35"/>
        <v>20</v>
      </c>
      <c r="R94" s="21">
        <f t="shared" si="35"/>
        <v>20</v>
      </c>
      <c r="S94" s="21">
        <f t="shared" si="35"/>
        <v>20</v>
      </c>
      <c r="T94" s="21">
        <f t="shared" si="35"/>
        <v>20</v>
      </c>
      <c r="U94" s="21">
        <f t="shared" si="35"/>
        <v>20</v>
      </c>
      <c r="V94" s="21">
        <f t="shared" si="35"/>
        <v>20</v>
      </c>
      <c r="W94" s="20"/>
      <c r="X94" s="21">
        <f t="shared" ref="X94:AI94" si="36">COUNT(X47:X66)</f>
        <v>20</v>
      </c>
      <c r="Y94" s="21">
        <f t="shared" si="36"/>
        <v>20</v>
      </c>
      <c r="Z94" s="21">
        <f t="shared" si="36"/>
        <v>20</v>
      </c>
      <c r="AA94" s="21">
        <f t="shared" si="36"/>
        <v>20</v>
      </c>
      <c r="AB94" s="21">
        <f t="shared" si="36"/>
        <v>20</v>
      </c>
      <c r="AC94" s="21">
        <f t="shared" si="36"/>
        <v>20</v>
      </c>
      <c r="AD94" s="21">
        <f t="shared" si="36"/>
        <v>20</v>
      </c>
      <c r="AE94" s="21">
        <f t="shared" si="36"/>
        <v>20</v>
      </c>
      <c r="AF94" s="21">
        <f t="shared" si="36"/>
        <v>20</v>
      </c>
      <c r="AG94" s="21">
        <f t="shared" si="36"/>
        <v>20</v>
      </c>
      <c r="AH94" s="21">
        <f t="shared" si="36"/>
        <v>20</v>
      </c>
      <c r="AI94" s="21">
        <f t="shared" si="36"/>
        <v>20</v>
      </c>
      <c r="AJ94" s="20"/>
      <c r="AK94" s="21">
        <f>COUNT(AK47:AK66)</f>
        <v>20</v>
      </c>
      <c r="AL94" s="21">
        <f>COUNT(AL47:AL66)</f>
        <v>20</v>
      </c>
      <c r="AM94" s="21">
        <f>COUNT(AM47:AM66)</f>
        <v>20</v>
      </c>
      <c r="AN94" s="21">
        <f>COUNT(AN47:AN66)</f>
        <v>20</v>
      </c>
      <c r="AO94" s="21">
        <f>COUNT(AO47:AO66)</f>
        <v>20</v>
      </c>
      <c r="AP94" s="20"/>
      <c r="AQ94" s="21">
        <f>COUNT(AQ47:AQ66)</f>
        <v>20</v>
      </c>
      <c r="AR94" s="21">
        <f>COUNT(AR47:AR66)</f>
        <v>20</v>
      </c>
      <c r="AS94" s="21">
        <f>COUNT(AS47:AS66)</f>
        <v>20</v>
      </c>
      <c r="AT94" s="21">
        <f>COUNT(AT47:AT66)</f>
        <v>20</v>
      </c>
      <c r="AU94" s="21">
        <f>COUNT(AU47:AU66)</f>
        <v>20</v>
      </c>
    </row>
    <row r="95" spans="5:47">
      <c r="E95" s="1"/>
      <c r="F95" s="1"/>
      <c r="I95" s="1"/>
      <c r="J95" s="24" t="s">
        <v>27</v>
      </c>
      <c r="K95" s="21">
        <f>K93/SQRT(K94)</f>
        <v>1.8536947457783646</v>
      </c>
      <c r="L95" s="21">
        <f t="shared" ref="L95" si="37">L93/SQRT(L94)</f>
        <v>1.9540443888725274</v>
      </c>
      <c r="M95" s="21">
        <f t="shared" ref="M95" si="38">M93/SQRT(M94)</f>
        <v>1.1613852889862539</v>
      </c>
      <c r="N95" s="21">
        <f t="shared" ref="N95" si="39">N93/SQRT(N94)</f>
        <v>1.4470932752827028</v>
      </c>
      <c r="O95" s="21">
        <f t="shared" ref="O95:P95" si="40">O93/SQRT(O94)</f>
        <v>1.3584046370263672</v>
      </c>
      <c r="P95" s="21">
        <f t="shared" si="40"/>
        <v>1.3464866563726035</v>
      </c>
      <c r="Q95" s="21">
        <f t="shared" ref="Q95" si="41">Q93/SQRT(Q94)</f>
        <v>1.2607433062326869</v>
      </c>
      <c r="R95" s="21">
        <f t="shared" ref="R95" si="42">R93/SQRT(R94)</f>
        <v>1.4206651518511355</v>
      </c>
      <c r="S95" s="21">
        <f t="shared" ref="S95" si="43">S93/SQRT(S94)</f>
        <v>1.2320287077994998</v>
      </c>
      <c r="T95" s="21">
        <f t="shared" ref="T95:U95" si="44">T93/SQRT(T94)</f>
        <v>1.2065610111735792</v>
      </c>
      <c r="U95" s="21">
        <f t="shared" si="44"/>
        <v>1.4940231802612349</v>
      </c>
      <c r="V95" s="21">
        <f t="shared" ref="V95" si="45">V93/SQRT(V94)</f>
        <v>1.4718409525059708</v>
      </c>
      <c r="W95" s="20"/>
      <c r="X95" s="21">
        <f>X93/SQRT(X94)</f>
        <v>0.44999999999999996</v>
      </c>
      <c r="Y95" s="21">
        <f t="shared" ref="Y95" si="46">Y93/SQRT(Y94)</f>
        <v>0.60903288304621028</v>
      </c>
      <c r="Z95" s="21">
        <f t="shared" ref="Z95" si="47">Z93/SQRT(Z94)</f>
        <v>0.47503462477680736</v>
      </c>
      <c r="AA95" s="21">
        <f t="shared" ref="AA95" si="48">AA93/SQRT(AA94)</f>
        <v>0.436945136866837</v>
      </c>
      <c r="AB95" s="21">
        <f t="shared" ref="AB95" si="49">AB93/SQRT(AB94)</f>
        <v>0.49986840373505464</v>
      </c>
      <c r="AC95" s="21">
        <f t="shared" ref="AC95" si="50">AC93/SQRT(AC94)</f>
        <v>0.84440885582132164</v>
      </c>
      <c r="AD95" s="21">
        <f t="shared" ref="AD95" si="51">AD93/SQRT(AD94)</f>
        <v>0.31013579368772604</v>
      </c>
      <c r="AE95" s="21">
        <f t="shared" ref="AE95" si="52">AE93/SQRT(AE94)</f>
        <v>0.52452986468586171</v>
      </c>
      <c r="AF95" s="21">
        <f t="shared" ref="AF95" si="53">AF93/SQRT(AF94)</f>
        <v>0.4581139825989069</v>
      </c>
      <c r="AG95" s="21">
        <f t="shared" ref="AG95" si="54">AG93/SQRT(AG94)</f>
        <v>0.47072173029128472</v>
      </c>
      <c r="AH95" s="21">
        <f t="shared" ref="AH95" si="55">AH93/SQRT(AH94)</f>
        <v>0.38576649604869029</v>
      </c>
      <c r="AI95" s="21">
        <f t="shared" ref="AI95" si="56">AI93/SQRT(AI94)</f>
        <v>0.42364334552843658</v>
      </c>
      <c r="AJ95" s="20"/>
      <c r="AK95" s="21">
        <f>AK93/SQRT(AK94)</f>
        <v>2.2878397073037675</v>
      </c>
      <c r="AL95" s="21">
        <f t="shared" ref="AL95:AO95" si="57">AL93/SQRT(AL94)</f>
        <v>3.6472051303920225</v>
      </c>
      <c r="AM95" s="21">
        <f t="shared" si="57"/>
        <v>3.2187567066869311</v>
      </c>
      <c r="AN95" s="21">
        <f t="shared" si="57"/>
        <v>4.4961386942458459</v>
      </c>
      <c r="AO95" s="21">
        <f t="shared" si="57"/>
        <v>4.5340234252871516</v>
      </c>
      <c r="AP95" s="20"/>
      <c r="AQ95" s="21">
        <f>AQ93/SQRT(AQ94)</f>
        <v>1.6307489399852932</v>
      </c>
      <c r="AR95" s="21">
        <f t="shared" ref="AR95" si="58">AR93/SQRT(AR94)</f>
        <v>0.57799562919491088</v>
      </c>
      <c r="AS95" s="21">
        <f t="shared" ref="AS95" si="59">AS93/SQRT(AS94)</f>
        <v>1.0747704773333553</v>
      </c>
      <c r="AT95" s="21">
        <f t="shared" ref="AT95" si="60">AT93/SQRT(AT94)</f>
        <v>0.75008771416906195</v>
      </c>
      <c r="AU95" s="21">
        <f t="shared" ref="AU95" si="61">AU93/SQRT(AU94)</f>
        <v>0.9494458217407945</v>
      </c>
    </row>
    <row r="96" spans="5:47">
      <c r="E96" s="1"/>
      <c r="F96" s="1"/>
      <c r="I96" s="1"/>
      <c r="J96" s="1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</row>
    <row r="97" spans="5:47">
      <c r="E97" s="1"/>
      <c r="F97" s="1"/>
      <c r="I97" s="23" t="s">
        <v>31</v>
      </c>
      <c r="J97" s="24" t="s">
        <v>25</v>
      </c>
      <c r="K97" s="21">
        <f t="shared" ref="K97:V97" si="62">AVERAGE(K67:K85)</f>
        <v>13.368421052631579</v>
      </c>
      <c r="L97" s="21">
        <f t="shared" si="62"/>
        <v>12.894736842105264</v>
      </c>
      <c r="M97" s="21">
        <f t="shared" si="62"/>
        <v>9.1578947368421044</v>
      </c>
      <c r="N97" s="21">
        <f t="shared" si="62"/>
        <v>9.3684210526315788</v>
      </c>
      <c r="O97" s="21">
        <f t="shared" si="62"/>
        <v>8.7894736842105257</v>
      </c>
      <c r="P97" s="21">
        <f t="shared" si="62"/>
        <v>6.9473684210526319</v>
      </c>
      <c r="Q97" s="21">
        <f t="shared" si="62"/>
        <v>8.4210526315789469</v>
      </c>
      <c r="R97" s="21">
        <f t="shared" si="62"/>
        <v>8.4210526315789469</v>
      </c>
      <c r="S97" s="21">
        <f t="shared" si="62"/>
        <v>7.8421052631578947</v>
      </c>
      <c r="T97" s="21">
        <f t="shared" si="62"/>
        <v>7.5263157894736841</v>
      </c>
      <c r="U97" s="21">
        <f t="shared" si="62"/>
        <v>8.3157894736842106</v>
      </c>
      <c r="V97" s="21">
        <f t="shared" si="62"/>
        <v>8</v>
      </c>
      <c r="W97" s="20"/>
      <c r="X97" s="21">
        <f t="shared" ref="X97:AI97" si="63">AVERAGE(X67:X85)</f>
        <v>1.631578947368421</v>
      </c>
      <c r="Y97" s="21">
        <f t="shared" si="63"/>
        <v>1</v>
      </c>
      <c r="Z97" s="21">
        <f t="shared" si="63"/>
        <v>1.3157894736842106</v>
      </c>
      <c r="AA97" s="21">
        <f t="shared" si="63"/>
        <v>1.3157894736842106</v>
      </c>
      <c r="AB97" s="21">
        <f t="shared" si="63"/>
        <v>1.263157894736842</v>
      </c>
      <c r="AC97" s="21">
        <f t="shared" si="63"/>
        <v>1</v>
      </c>
      <c r="AD97" s="21">
        <f t="shared" si="63"/>
        <v>2.2105263157894739</v>
      </c>
      <c r="AE97" s="21">
        <f t="shared" si="63"/>
        <v>1.7894736842105263</v>
      </c>
      <c r="AF97" s="21">
        <f t="shared" si="63"/>
        <v>1.4736842105263157</v>
      </c>
      <c r="AG97" s="21">
        <f t="shared" si="63"/>
        <v>1.1052631578947369</v>
      </c>
      <c r="AH97" s="21">
        <f t="shared" si="63"/>
        <v>1.0526315789473684</v>
      </c>
      <c r="AI97" s="21">
        <f t="shared" si="63"/>
        <v>1.1578947368421053</v>
      </c>
      <c r="AJ97" s="20"/>
      <c r="AK97" s="21">
        <f>AVERAGE(AK67:AK85)</f>
        <v>27.578947368421051</v>
      </c>
      <c r="AL97" s="21">
        <f>AVERAGE(AL67:AL85)</f>
        <v>27.368421052631579</v>
      </c>
      <c r="AM97" s="21">
        <f>AVERAGE(AM67:AM85)</f>
        <v>44.368421052631582</v>
      </c>
      <c r="AN97" s="21">
        <f>AVERAGE(AN67:AN85)</f>
        <v>48.94736842105263</v>
      </c>
      <c r="AO97" s="21">
        <f>AVERAGE(AO67:AO85)</f>
        <v>48</v>
      </c>
      <c r="AP97" s="20"/>
      <c r="AQ97" s="21">
        <f>AVERAGE(AQ67:AQ85)</f>
        <v>13.388888888888889</v>
      </c>
      <c r="AR97" s="21">
        <f>AVERAGE(AR67:AR85)</f>
        <v>4.2222222222222223</v>
      </c>
      <c r="AS97" s="21">
        <f>AVERAGE(AS67:AS85)</f>
        <v>3.3888888888888888</v>
      </c>
      <c r="AT97" s="21">
        <f>AVERAGE(AT67:AT85)</f>
        <v>2.9473684210526314</v>
      </c>
      <c r="AU97" s="21">
        <f>AVERAGE(AU67:AU85)</f>
        <v>3.4736842105263159</v>
      </c>
    </row>
    <row r="98" spans="5:47">
      <c r="E98" s="1"/>
      <c r="F98" s="1"/>
      <c r="I98" s="1"/>
      <c r="J98" s="24" t="s">
        <v>26</v>
      </c>
      <c r="K98" s="21">
        <f t="shared" ref="K98:V98" si="64">STDEV(K67:K85)</f>
        <v>7.0175219297902949</v>
      </c>
      <c r="L98" s="21">
        <f t="shared" si="64"/>
        <v>9.3505480341000169</v>
      </c>
      <c r="M98" s="21">
        <f t="shared" si="64"/>
        <v>6.1667852051195906</v>
      </c>
      <c r="N98" s="21">
        <f t="shared" si="64"/>
        <v>7.5292800771077815</v>
      </c>
      <c r="O98" s="21">
        <f t="shared" si="64"/>
        <v>7.7141928890730078</v>
      </c>
      <c r="P98" s="21">
        <f t="shared" si="64"/>
        <v>6.1506430035180175</v>
      </c>
      <c r="Q98" s="21">
        <f t="shared" si="64"/>
        <v>5.6599547453401282</v>
      </c>
      <c r="R98" s="21">
        <f t="shared" si="64"/>
        <v>7.1826626869743642</v>
      </c>
      <c r="S98" s="21">
        <f t="shared" si="64"/>
        <v>4.740641750915831</v>
      </c>
      <c r="T98" s="21">
        <f t="shared" si="64"/>
        <v>5.3475687212106191</v>
      </c>
      <c r="U98" s="21">
        <f t="shared" si="64"/>
        <v>4.8310641981399618</v>
      </c>
      <c r="V98" s="21">
        <f t="shared" si="64"/>
        <v>4.8534065928536787</v>
      </c>
      <c r="W98" s="20"/>
      <c r="X98" s="21">
        <f t="shared" ref="X98:AI98" si="65">STDEV(X67:X85)</f>
        <v>2.1398475105532757</v>
      </c>
      <c r="Y98" s="21">
        <f t="shared" si="65"/>
        <v>1.1547005383792515</v>
      </c>
      <c r="Z98" s="21">
        <f t="shared" si="65"/>
        <v>1.5294382258037451</v>
      </c>
      <c r="AA98" s="21">
        <f t="shared" si="65"/>
        <v>1.6004385363930504</v>
      </c>
      <c r="AB98" s="21">
        <f t="shared" si="65"/>
        <v>1.7588539596743069</v>
      </c>
      <c r="AC98" s="21">
        <f t="shared" si="65"/>
        <v>1.3333333333333333</v>
      </c>
      <c r="AD98" s="21">
        <f t="shared" si="65"/>
        <v>2.7604135633878615</v>
      </c>
      <c r="AE98" s="21">
        <f t="shared" si="65"/>
        <v>2.4399213869034808</v>
      </c>
      <c r="AF98" s="21">
        <f t="shared" si="65"/>
        <v>1.7116730299340199</v>
      </c>
      <c r="AG98" s="21">
        <f t="shared" si="65"/>
        <v>1.1969747440993466</v>
      </c>
      <c r="AH98" s="21">
        <f t="shared" si="65"/>
        <v>1.6149882768933415</v>
      </c>
      <c r="AI98" s="21">
        <f t="shared" si="65"/>
        <v>1.5004872502970805</v>
      </c>
      <c r="AJ98" s="20"/>
      <c r="AK98" s="21">
        <f>STDEV(AK67:AK85)</f>
        <v>12.646105195204852</v>
      </c>
      <c r="AL98" s="21">
        <f>STDEV(AL67:AL85)</f>
        <v>13.73644999552403</v>
      </c>
      <c r="AM98" s="21">
        <f>STDEV(AM67:AM85)</f>
        <v>17.522082975858364</v>
      </c>
      <c r="AN98" s="21">
        <f>STDEV(AN67:AN85)</f>
        <v>18.545660421452677</v>
      </c>
      <c r="AO98" s="21">
        <f>STDEV(AO67:AO85)</f>
        <v>18.574175621006709</v>
      </c>
      <c r="AP98" s="20"/>
      <c r="AQ98" s="21">
        <f>STDEV(AQ67:AQ85)</f>
        <v>6.2885412961979448</v>
      </c>
      <c r="AR98" s="21">
        <f>STDEV(AR67:AR85)</f>
        <v>2.9014307942108095</v>
      </c>
      <c r="AS98" s="21">
        <f>STDEV(AS67:AS85)</f>
        <v>3.7906834536468006</v>
      </c>
      <c r="AT98" s="21">
        <f>STDEV(AT67:AT85)</f>
        <v>2.8377159087807518</v>
      </c>
      <c r="AU98" s="21">
        <f>STDEV(AU67:AU85)</f>
        <v>2.589903924700931</v>
      </c>
    </row>
    <row r="99" spans="5:47">
      <c r="E99" s="1"/>
      <c r="F99" s="1"/>
      <c r="I99" s="1"/>
      <c r="J99" s="24" t="s">
        <v>19</v>
      </c>
      <c r="K99" s="21">
        <f t="shared" ref="K99:V99" si="66">COUNT(K67:K85)</f>
        <v>19</v>
      </c>
      <c r="L99" s="21">
        <f t="shared" si="66"/>
        <v>19</v>
      </c>
      <c r="M99" s="21">
        <f t="shared" si="66"/>
        <v>19</v>
      </c>
      <c r="N99" s="21">
        <f t="shared" si="66"/>
        <v>19</v>
      </c>
      <c r="O99" s="21">
        <f t="shared" si="66"/>
        <v>19</v>
      </c>
      <c r="P99" s="21">
        <f t="shared" si="66"/>
        <v>19</v>
      </c>
      <c r="Q99" s="21">
        <f t="shared" si="66"/>
        <v>19</v>
      </c>
      <c r="R99" s="21">
        <f t="shared" si="66"/>
        <v>19</v>
      </c>
      <c r="S99" s="21">
        <f t="shared" si="66"/>
        <v>19</v>
      </c>
      <c r="T99" s="21">
        <f t="shared" si="66"/>
        <v>19</v>
      </c>
      <c r="U99" s="21">
        <f t="shared" si="66"/>
        <v>19</v>
      </c>
      <c r="V99" s="21">
        <f t="shared" si="66"/>
        <v>19</v>
      </c>
      <c r="W99" s="20"/>
      <c r="X99" s="21">
        <f t="shared" ref="X99:AI99" si="67">COUNT(X67:X85)</f>
        <v>19</v>
      </c>
      <c r="Y99" s="21">
        <f t="shared" si="67"/>
        <v>19</v>
      </c>
      <c r="Z99" s="21">
        <f t="shared" si="67"/>
        <v>19</v>
      </c>
      <c r="AA99" s="21">
        <f t="shared" si="67"/>
        <v>19</v>
      </c>
      <c r="AB99" s="21">
        <f t="shared" si="67"/>
        <v>19</v>
      </c>
      <c r="AC99" s="21">
        <f t="shared" si="67"/>
        <v>19</v>
      </c>
      <c r="AD99" s="21">
        <f t="shared" si="67"/>
        <v>19</v>
      </c>
      <c r="AE99" s="21">
        <f t="shared" si="67"/>
        <v>19</v>
      </c>
      <c r="AF99" s="21">
        <f t="shared" si="67"/>
        <v>19</v>
      </c>
      <c r="AG99" s="21">
        <f t="shared" si="67"/>
        <v>19</v>
      </c>
      <c r="AH99" s="21">
        <f t="shared" si="67"/>
        <v>19</v>
      </c>
      <c r="AI99" s="21">
        <f t="shared" si="67"/>
        <v>19</v>
      </c>
      <c r="AJ99" s="20"/>
      <c r="AK99" s="21">
        <f>COUNT(AK67:AK85)</f>
        <v>19</v>
      </c>
      <c r="AL99" s="21">
        <f>COUNT(AL67:AL85)</f>
        <v>19</v>
      </c>
      <c r="AM99" s="21">
        <f>COUNT(AM67:AM85)</f>
        <v>19</v>
      </c>
      <c r="AN99" s="21">
        <f>COUNT(AN67:AN85)</f>
        <v>19</v>
      </c>
      <c r="AO99" s="21">
        <f>COUNT(AO67:AO85)</f>
        <v>19</v>
      </c>
      <c r="AP99" s="20"/>
      <c r="AQ99" s="21">
        <f>COUNT(AQ67:AQ85)</f>
        <v>18</v>
      </c>
      <c r="AR99" s="21">
        <f>COUNT(AR67:AR85)</f>
        <v>18</v>
      </c>
      <c r="AS99" s="21">
        <f>COUNT(AS67:AS85)</f>
        <v>18</v>
      </c>
      <c r="AT99" s="21">
        <f>COUNT(AT67:AT85)</f>
        <v>19</v>
      </c>
      <c r="AU99" s="21">
        <f>COUNT(AU67:AU85)</f>
        <v>19</v>
      </c>
    </row>
    <row r="100" spans="5:47">
      <c r="E100" s="1"/>
      <c r="F100" s="1"/>
      <c r="I100" s="1"/>
      <c r="J100" s="24" t="s">
        <v>27</v>
      </c>
      <c r="K100" s="21">
        <f>K98/SQRT(K99)</f>
        <v>1.6099299434756011</v>
      </c>
      <c r="L100" s="21">
        <f t="shared" ref="L100" si="68">L98/SQRT(L99)</f>
        <v>2.145162839334994</v>
      </c>
      <c r="M100" s="21">
        <f t="shared" ref="M100" si="69">M98/SQRT(M99)</f>
        <v>1.4147575534546335</v>
      </c>
      <c r="N100" s="21">
        <f t="shared" ref="N100" si="70">N98/SQRT(N99)</f>
        <v>1.7273353144066814</v>
      </c>
      <c r="O100" s="21">
        <f t="shared" ref="O100:P100" si="71">O98/SQRT(O99)</f>
        <v>1.769757222865753</v>
      </c>
      <c r="P100" s="21">
        <f t="shared" si="71"/>
        <v>1.4110542784279221</v>
      </c>
      <c r="Q100" s="21">
        <f t="shared" ref="Q100" si="72">Q98/SQRT(Q99)</f>
        <v>1.298482671576374</v>
      </c>
      <c r="R100" s="21">
        <f t="shared" ref="R100" si="73">R98/SQRT(R99)</f>
        <v>1.6478158314769247</v>
      </c>
      <c r="S100" s="21">
        <f t="shared" ref="S100" si="74">S98/SQRT(S99)</f>
        <v>1.0875778063037802</v>
      </c>
      <c r="T100" s="21">
        <f t="shared" ref="T100:U100" si="75">T98/SQRT(T99)</f>
        <v>1.2268164025997956</v>
      </c>
      <c r="U100" s="21">
        <f t="shared" si="75"/>
        <v>1.1083221383920763</v>
      </c>
      <c r="V100" s="21">
        <f t="shared" ref="V100" si="76">V98/SQRT(V99)</f>
        <v>1.1134478352717494</v>
      </c>
      <c r="W100" s="20"/>
      <c r="X100" s="21">
        <f>X98/SQRT(X99)</f>
        <v>0.49091468700467439</v>
      </c>
      <c r="Y100" s="21">
        <f t="shared" ref="Y100" si="77">Y98/SQRT(Y99)</f>
        <v>0.26490647141300872</v>
      </c>
      <c r="Z100" s="21">
        <f t="shared" ref="Z100" si="78">Z98/SQRT(Z99)</f>
        <v>0.35087719298245612</v>
      </c>
      <c r="AA100" s="21">
        <f t="shared" ref="AA100" si="79">AA98/SQRT(AA99)</f>
        <v>0.36716578134133943</v>
      </c>
      <c r="AB100" s="21">
        <f t="shared" ref="AB100" si="80">AB98/SQRT(AB99)</f>
        <v>0.40350877192982454</v>
      </c>
      <c r="AC100" s="21">
        <f t="shared" ref="AC100" si="81">AC98/SQRT(AC99)</f>
        <v>0.30588764516074896</v>
      </c>
      <c r="AD100" s="21">
        <f t="shared" ref="AD100" si="82">AD98/SQRT(AD99)</f>
        <v>0.63328230343087866</v>
      </c>
      <c r="AE100" s="21">
        <f t="shared" ref="AE100" si="83">AE98/SQRT(AE99)</f>
        <v>0.5597563555629409</v>
      </c>
      <c r="AF100" s="21">
        <f t="shared" ref="AF100" si="84">AF98/SQRT(AF99)</f>
        <v>0.39268472430876117</v>
      </c>
      <c r="AG100" s="21">
        <f t="shared" ref="AG100" si="85">AG98/SQRT(AG99)</f>
        <v>0.27460483934207941</v>
      </c>
      <c r="AH100" s="21">
        <f t="shared" ref="AH100" si="86">AH98/SQRT(AH99)</f>
        <v>0.37050372073583993</v>
      </c>
      <c r="AI100" s="21">
        <f t="shared" ref="AI100" si="87">AI98/SQRT(AI99)</f>
        <v>0.34423538369032597</v>
      </c>
      <c r="AJ100" s="20"/>
      <c r="AK100" s="21">
        <f>AK98/SQRT(AK99)</f>
        <v>2.9012155039622445</v>
      </c>
      <c r="AL100" s="21">
        <f t="shared" ref="AL100:AO100" si="88">AL98/SQRT(AL99)</f>
        <v>3.15135775649942</v>
      </c>
      <c r="AM100" s="21">
        <f t="shared" si="88"/>
        <v>4.0198415248474229</v>
      </c>
      <c r="AN100" s="21">
        <f t="shared" si="88"/>
        <v>4.2546662957017976</v>
      </c>
      <c r="AO100" s="21">
        <f t="shared" si="88"/>
        <v>4.2612081311339516</v>
      </c>
      <c r="AP100" s="20"/>
      <c r="AQ100" s="21">
        <f>AQ98/SQRT(AQ99)</f>
        <v>1.4822233981044028</v>
      </c>
      <c r="AR100" s="21">
        <f t="shared" ref="AR100" si="89">AR98/SQRT(AR99)</f>
        <v>0.6838737965766446</v>
      </c>
      <c r="AS100" s="21">
        <f t="shared" ref="AS100" si="90">AS98/SQRT(AS99)</f>
        <v>0.8934726584684316</v>
      </c>
      <c r="AT100" s="21">
        <f t="shared" ref="AT100" si="91">AT98/SQRT(AT99)</f>
        <v>0.65101667772910421</v>
      </c>
      <c r="AU100" s="21">
        <f t="shared" ref="AU100" si="92">AU98/SQRT(AU99)</f>
        <v>0.59416470953951217</v>
      </c>
    </row>
    <row r="101" spans="5:47">
      <c r="E101" s="1"/>
      <c r="F101" s="1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</row>
    <row r="102" spans="5:47">
      <c r="E102" s="1"/>
      <c r="F102" s="1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</row>
    <row r="103" spans="5:47">
      <c r="E103" s="1"/>
      <c r="F103" s="1"/>
    </row>
    <row r="104" spans="5:47">
      <c r="E104" s="1"/>
      <c r="F104" s="1"/>
    </row>
    <row r="105" spans="5:47">
      <c r="E105" s="1"/>
      <c r="F105" s="1"/>
    </row>
    <row r="106" spans="5:47">
      <c r="E106" s="1"/>
      <c r="F106" s="1"/>
    </row>
    <row r="107" spans="5:47">
      <c r="E107" s="1"/>
      <c r="F107" s="1"/>
    </row>
    <row r="108" spans="5:47">
      <c r="E108" s="1"/>
      <c r="F108" s="1"/>
    </row>
    <row r="109" spans="5:47">
      <c r="E109" s="1"/>
      <c r="F109" s="1"/>
    </row>
    <row r="110" spans="5:47">
      <c r="E110" s="1"/>
      <c r="F110" s="1"/>
    </row>
    <row r="111" spans="5:47">
      <c r="E111" s="1"/>
      <c r="F111" s="1"/>
    </row>
    <row r="112" spans="5:47">
      <c r="E112" s="1"/>
      <c r="F112" s="1"/>
    </row>
    <row r="113" spans="5:6">
      <c r="E113" s="1"/>
      <c r="F113" s="1"/>
    </row>
    <row r="114" spans="5:6">
      <c r="E114" s="1"/>
      <c r="F114" s="1"/>
    </row>
    <row r="115" spans="5:6">
      <c r="E115" s="1"/>
      <c r="F115" s="1"/>
    </row>
    <row r="116" spans="5:6">
      <c r="E116" s="1"/>
      <c r="F116" s="1"/>
    </row>
    <row r="117" spans="5:6">
      <c r="E117" s="1"/>
      <c r="F117" s="1"/>
    </row>
    <row r="118" spans="5:6">
      <c r="E118" s="1"/>
      <c r="F118" s="1"/>
    </row>
    <row r="119" spans="5:6">
      <c r="E119" s="1"/>
      <c r="F119" s="1"/>
    </row>
    <row r="120" spans="5:6">
      <c r="E120" s="1"/>
      <c r="F120" s="1"/>
    </row>
    <row r="121" spans="5:6">
      <c r="E121" s="1"/>
      <c r="F121" s="1"/>
    </row>
    <row r="122" spans="5:6">
      <c r="E122" s="1"/>
      <c r="F122" s="1"/>
    </row>
    <row r="123" spans="5:6">
      <c r="E123" s="1"/>
      <c r="F123" s="1"/>
    </row>
    <row r="124" spans="5:6">
      <c r="E124" s="1"/>
      <c r="F124" s="1"/>
    </row>
    <row r="125" spans="5:6">
      <c r="E125" s="1"/>
      <c r="F125" s="1"/>
    </row>
    <row r="126" spans="5:6">
      <c r="E126" s="1"/>
      <c r="F126" s="1"/>
    </row>
    <row r="127" spans="5:6">
      <c r="E127" s="1"/>
      <c r="F127" s="1"/>
    </row>
    <row r="149" spans="6:6">
      <c r="F149">
        <v>21</v>
      </c>
    </row>
    <row r="150" spans="6:6">
      <c r="F150">
        <v>22</v>
      </c>
    </row>
    <row r="151" spans="6:6">
      <c r="F151">
        <v>23</v>
      </c>
    </row>
    <row r="152" spans="6:6">
      <c r="F152">
        <v>24</v>
      </c>
    </row>
    <row r="153" spans="6:6">
      <c r="F153">
        <v>25</v>
      </c>
    </row>
    <row r="154" spans="6:6">
      <c r="F154">
        <v>26</v>
      </c>
    </row>
    <row r="155" spans="6:6">
      <c r="F155">
        <v>28</v>
      </c>
    </row>
    <row r="156" spans="6:6">
      <c r="F156">
        <v>29</v>
      </c>
    </row>
    <row r="157" spans="6:6">
      <c r="F157">
        <v>30</v>
      </c>
    </row>
    <row r="158" spans="6:6">
      <c r="F158">
        <v>31</v>
      </c>
    </row>
    <row r="159" spans="6:6">
      <c r="F159">
        <v>32</v>
      </c>
    </row>
    <row r="160" spans="6:6">
      <c r="F160">
        <v>33</v>
      </c>
    </row>
    <row r="161" spans="6:6">
      <c r="F161">
        <v>34</v>
      </c>
    </row>
    <row r="162" spans="6:6">
      <c r="F162">
        <v>35</v>
      </c>
    </row>
    <row r="163" spans="6:6">
      <c r="F163">
        <v>36</v>
      </c>
    </row>
  </sheetData>
  <mergeCells count="12">
    <mergeCell ref="AK9:AO9"/>
    <mergeCell ref="AQ9:AU9"/>
    <mergeCell ref="K9:V9"/>
    <mergeCell ref="X9:AI9"/>
    <mergeCell ref="A3:B3"/>
    <mergeCell ref="A4:B4"/>
    <mergeCell ref="A5:B5"/>
    <mergeCell ref="AK8:AU8"/>
    <mergeCell ref="K8:AI8"/>
    <mergeCell ref="A6:B6"/>
    <mergeCell ref="AK7:AU7"/>
    <mergeCell ref="K7:AI7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8"/>
  <sheetViews>
    <sheetView zoomScale="85" zoomScaleNormal="85" workbookViewId="0">
      <selection activeCell="A2" sqref="A2"/>
    </sheetView>
  </sheetViews>
  <sheetFormatPr baseColWidth="10" defaultColWidth="8.83203125" defaultRowHeight="15"/>
  <cols>
    <col min="1" max="1" width="30" customWidth="1"/>
  </cols>
  <sheetData>
    <row r="1" spans="1:9" ht="16" thickBot="1"/>
    <row r="2" spans="1:9" ht="16" thickBot="1">
      <c r="A2" s="27" t="s">
        <v>143</v>
      </c>
    </row>
    <row r="4" spans="1:9" ht="18">
      <c r="B4" s="28" t="s">
        <v>119</v>
      </c>
    </row>
    <row r="5" spans="1:9">
      <c r="B5" s="29"/>
    </row>
    <row r="6" spans="1:9" ht="18">
      <c r="B6" s="32" t="s">
        <v>120</v>
      </c>
      <c r="C6" s="33"/>
      <c r="D6" s="33"/>
      <c r="E6" s="33"/>
      <c r="F6" s="33"/>
    </row>
    <row r="7" spans="1:9">
      <c r="B7" s="33"/>
      <c r="C7" s="33"/>
      <c r="D7" s="33"/>
      <c r="E7" s="33"/>
      <c r="F7" s="33"/>
    </row>
    <row r="8" spans="1:9" ht="16" thickBot="1">
      <c r="B8" s="97" t="s">
        <v>121</v>
      </c>
      <c r="C8" s="97"/>
      <c r="D8" s="97"/>
      <c r="E8" s="97"/>
      <c r="F8" s="97"/>
    </row>
    <row r="9" spans="1:9" ht="29" thickTop="1" thickBot="1">
      <c r="B9" s="34" t="s">
        <v>122</v>
      </c>
      <c r="C9" s="35" t="s">
        <v>123</v>
      </c>
      <c r="D9" s="36" t="s">
        <v>124</v>
      </c>
      <c r="E9" s="36" t="s">
        <v>125</v>
      </c>
      <c r="F9" s="37" t="s">
        <v>126</v>
      </c>
    </row>
    <row r="10" spans="1:9" ht="16" thickTop="1">
      <c r="B10" s="38" t="s">
        <v>127</v>
      </c>
      <c r="C10" s="39">
        <v>1</v>
      </c>
      <c r="D10" s="40">
        <v>808.85976237784428</v>
      </c>
      <c r="E10" s="40">
        <v>1659.682515924952</v>
      </c>
      <c r="F10" s="41">
        <v>3.6333340743048681E-198</v>
      </c>
    </row>
    <row r="11" spans="1:9">
      <c r="B11" s="42" t="s">
        <v>24</v>
      </c>
      <c r="C11" s="43">
        <v>2</v>
      </c>
      <c r="D11" s="44">
        <v>808.85976237781199</v>
      </c>
      <c r="E11" s="44">
        <v>13.595838893788383</v>
      </c>
      <c r="F11" s="45">
        <v>1.5576891847247763E-6</v>
      </c>
    </row>
    <row r="12" spans="1:9">
      <c r="B12" s="48" t="s">
        <v>130</v>
      </c>
      <c r="C12" s="49">
        <v>11</v>
      </c>
      <c r="D12" s="50">
        <v>130.9391056442648</v>
      </c>
      <c r="E12" s="50">
        <v>3.4904648696368299</v>
      </c>
      <c r="F12" s="51">
        <v>2.6804471585975781E-4</v>
      </c>
    </row>
    <row r="13" spans="1:9" ht="27" thickBot="1">
      <c r="B13" s="52" t="s">
        <v>131</v>
      </c>
      <c r="C13" s="53">
        <v>22</v>
      </c>
      <c r="D13" s="54">
        <v>130.93910564413727</v>
      </c>
      <c r="E13" s="55">
        <v>0.33988435510108156</v>
      </c>
      <c r="F13" s="56">
        <v>0.9976131805971955</v>
      </c>
    </row>
    <row r="14" spans="1:9" ht="16" thickTop="1">
      <c r="B14" s="96" t="s">
        <v>128</v>
      </c>
      <c r="C14" s="96"/>
      <c r="D14" s="96"/>
      <c r="E14" s="96"/>
      <c r="F14" s="96"/>
    </row>
    <row r="16" spans="1:9" ht="16" thickBot="1">
      <c r="B16" s="97" t="s">
        <v>109</v>
      </c>
      <c r="C16" s="97"/>
      <c r="D16" s="97"/>
      <c r="E16" s="97"/>
      <c r="F16" s="97"/>
      <c r="G16" s="97"/>
      <c r="H16" s="97"/>
      <c r="I16" s="97"/>
    </row>
    <row r="17" spans="2:9" ht="16" thickTop="1">
      <c r="B17" s="98" t="s">
        <v>132</v>
      </c>
      <c r="C17" s="99"/>
      <c r="D17" s="102" t="s">
        <v>110</v>
      </c>
      <c r="E17" s="104" t="s">
        <v>111</v>
      </c>
      <c r="F17" s="104" t="s">
        <v>112</v>
      </c>
      <c r="G17" s="104" t="s">
        <v>113</v>
      </c>
      <c r="H17" s="104" t="s">
        <v>114</v>
      </c>
      <c r="I17" s="106"/>
    </row>
    <row r="18" spans="2:9" ht="28" thickBot="1">
      <c r="B18" s="100"/>
      <c r="C18" s="101"/>
      <c r="D18" s="103"/>
      <c r="E18" s="105"/>
      <c r="F18" s="105"/>
      <c r="G18" s="105"/>
      <c r="H18" s="57" t="s">
        <v>115</v>
      </c>
      <c r="I18" s="58" t="s">
        <v>116</v>
      </c>
    </row>
    <row r="19" spans="2:9" ht="16" thickTop="1">
      <c r="B19" s="95" t="s">
        <v>133</v>
      </c>
      <c r="C19" s="30" t="s">
        <v>134</v>
      </c>
      <c r="D19" s="59" t="s">
        <v>136</v>
      </c>
      <c r="E19" s="60">
        <v>0.53027169019046883</v>
      </c>
      <c r="F19" s="40">
        <v>808.85976237782677</v>
      </c>
      <c r="G19" s="60">
        <v>7.0478272123610346E-7</v>
      </c>
      <c r="H19" s="61">
        <v>-4.0369208065886202</v>
      </c>
      <c r="I19" s="62">
        <v>-1.4927088230410288</v>
      </c>
    </row>
    <row r="20" spans="2:9">
      <c r="B20" s="93"/>
      <c r="C20" s="80" t="s">
        <v>135</v>
      </c>
      <c r="D20" s="63">
        <v>-1.0275341130602333</v>
      </c>
      <c r="E20" s="64">
        <v>0.53916782853771472</v>
      </c>
      <c r="F20" s="65">
        <v>808.85976237784337</v>
      </c>
      <c r="G20" s="64">
        <v>0.17109985938641514</v>
      </c>
      <c r="H20" s="65">
        <v>-2.3209816757769035</v>
      </c>
      <c r="I20" s="66">
        <v>0.2659134496564366</v>
      </c>
    </row>
    <row r="21" spans="2:9">
      <c r="B21" s="93" t="s">
        <v>134</v>
      </c>
      <c r="C21" s="31" t="s">
        <v>133</v>
      </c>
      <c r="D21" s="67" t="s">
        <v>137</v>
      </c>
      <c r="E21" s="68">
        <v>0.53027169019046883</v>
      </c>
      <c r="F21" s="44">
        <v>808.85976237782677</v>
      </c>
      <c r="G21" s="68">
        <v>7.0478272123610346E-7</v>
      </c>
      <c r="H21" s="69">
        <v>1.4927088230410288</v>
      </c>
      <c r="I21" s="70">
        <v>4.0369208065886202</v>
      </c>
    </row>
    <row r="22" spans="2:9">
      <c r="B22" s="93"/>
      <c r="C22" s="82" t="s">
        <v>135</v>
      </c>
      <c r="D22" s="71" t="s">
        <v>138</v>
      </c>
      <c r="E22" s="72">
        <v>0.60913167262276413</v>
      </c>
      <c r="F22" s="73">
        <v>808.85976237783643</v>
      </c>
      <c r="G22" s="72">
        <v>1.336317565140519E-2</v>
      </c>
      <c r="H22" s="64">
        <v>0.27599196079925226</v>
      </c>
      <c r="I22" s="74">
        <v>3.1985694427099292</v>
      </c>
    </row>
    <row r="23" spans="2:9">
      <c r="B23" s="93" t="s">
        <v>135</v>
      </c>
      <c r="C23" s="81" t="s">
        <v>133</v>
      </c>
      <c r="D23" s="75">
        <v>1.0275341130602333</v>
      </c>
      <c r="E23" s="76">
        <v>0.53916782853771472</v>
      </c>
      <c r="F23" s="69">
        <v>808.85976237784337</v>
      </c>
      <c r="G23" s="76">
        <v>0.17109985938641514</v>
      </c>
      <c r="H23" s="76">
        <v>-0.2659134496564366</v>
      </c>
      <c r="I23" s="70">
        <v>2.3209816757769035</v>
      </c>
    </row>
    <row r="24" spans="2:9" ht="16" thickBot="1">
      <c r="B24" s="94"/>
      <c r="C24" s="83" t="s">
        <v>134</v>
      </c>
      <c r="D24" s="77" t="s">
        <v>139</v>
      </c>
      <c r="E24" s="78">
        <v>0.60913167262276413</v>
      </c>
      <c r="F24" s="79">
        <v>808.85976237783643</v>
      </c>
      <c r="G24" s="78">
        <v>1.336317565140519E-2</v>
      </c>
      <c r="H24" s="46">
        <v>-3.1985694427099292</v>
      </c>
      <c r="I24" s="47">
        <v>-0.27599196079925226</v>
      </c>
    </row>
    <row r="25" spans="2:9" ht="16" thickTop="1">
      <c r="B25" s="96" t="s">
        <v>117</v>
      </c>
      <c r="C25" s="96"/>
      <c r="D25" s="96"/>
      <c r="E25" s="96"/>
      <c r="F25" s="96"/>
      <c r="G25" s="96"/>
      <c r="H25" s="96"/>
      <c r="I25" s="96"/>
    </row>
    <row r="26" spans="2:9">
      <c r="B26" s="96" t="s">
        <v>129</v>
      </c>
      <c r="C26" s="96"/>
      <c r="D26" s="96"/>
      <c r="E26" s="96"/>
      <c r="F26" s="96"/>
      <c r="G26" s="96"/>
      <c r="H26" s="96"/>
      <c r="I26" s="96"/>
    </row>
    <row r="27" spans="2:9">
      <c r="B27" s="96" t="s">
        <v>128</v>
      </c>
      <c r="C27" s="96"/>
      <c r="D27" s="96"/>
      <c r="E27" s="96"/>
      <c r="F27" s="96"/>
      <c r="G27" s="96"/>
      <c r="H27" s="96"/>
      <c r="I27" s="96"/>
    </row>
    <row r="28" spans="2:9">
      <c r="B28" s="96" t="s">
        <v>118</v>
      </c>
      <c r="C28" s="96"/>
      <c r="D28" s="96"/>
      <c r="E28" s="96"/>
      <c r="F28" s="96"/>
      <c r="G28" s="96"/>
      <c r="H28" s="96"/>
      <c r="I28" s="96"/>
    </row>
  </sheetData>
  <mergeCells count="16">
    <mergeCell ref="B8:F8"/>
    <mergeCell ref="B14:F14"/>
    <mergeCell ref="B16:I16"/>
    <mergeCell ref="B17:C18"/>
    <mergeCell ref="D17:D18"/>
    <mergeCell ref="E17:E18"/>
    <mergeCell ref="F17:F18"/>
    <mergeCell ref="G17:G18"/>
    <mergeCell ref="H17:I17"/>
    <mergeCell ref="B28:I28"/>
    <mergeCell ref="B19:B20"/>
    <mergeCell ref="B21:B22"/>
    <mergeCell ref="B23:B24"/>
    <mergeCell ref="B25:I25"/>
    <mergeCell ref="B26:I26"/>
    <mergeCell ref="B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3-figure suppl1_RawData</vt:lpstr>
      <vt:lpstr>Figure3-figure suppl1_Stats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2020-07-06T20:48:15Z</dcterms:modified>
</cp:coreProperties>
</file>