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amedj\Dropbox\NGLY1-BMP manuscript\Additional data files\"/>
    </mc:Choice>
  </mc:AlternateContent>
  <bookViews>
    <workbookView xWindow="-105" yWindow="-105" windowWidth="19425" windowHeight="10425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0" i="1" l="1"/>
  <c r="M11" i="1"/>
  <c r="M12" i="1"/>
  <c r="M9" i="1"/>
  <c r="L10" i="1"/>
  <c r="L11" i="1"/>
  <c r="L12" i="1"/>
  <c r="L9" i="1"/>
  <c r="H30" i="1" l="1"/>
  <c r="H29" i="1"/>
  <c r="H28" i="1"/>
  <c r="H27" i="1"/>
  <c r="J27" i="1" s="1"/>
  <c r="H17" i="1"/>
  <c r="H16" i="1"/>
  <c r="H15" i="1"/>
  <c r="H14" i="1"/>
  <c r="J14" i="1" s="1"/>
  <c r="H4" i="1"/>
  <c r="H3" i="1"/>
  <c r="H2" i="1"/>
  <c r="H1" i="1"/>
  <c r="J1" i="1" s="1"/>
  <c r="J4" i="1" l="1"/>
  <c r="J3" i="1"/>
  <c r="J2" i="1"/>
  <c r="J15" i="1"/>
  <c r="J17" i="1"/>
  <c r="J16" i="1"/>
  <c r="J28" i="1"/>
  <c r="J29" i="1"/>
  <c r="J30" i="1"/>
</calcChain>
</file>

<file path=xl/sharedStrings.xml><?xml version="1.0" encoding="utf-8"?>
<sst xmlns="http://schemas.openxmlformats.org/spreadsheetml/2006/main" count="115" uniqueCount="42">
  <si>
    <t>Mean Diff.</t>
  </si>
  <si>
    <t>95% CI of diff.</t>
  </si>
  <si>
    <t>Significant?</t>
  </si>
  <si>
    <t>Summary</t>
  </si>
  <si>
    <t>Adjusted P Value</t>
  </si>
  <si>
    <t>DMSO vs. Q-VD 20</t>
  </si>
  <si>
    <t>No</t>
  </si>
  <si>
    <t>ns</t>
  </si>
  <si>
    <t>DMSO vs. Z-VD 20</t>
  </si>
  <si>
    <t>Yes</t>
  </si>
  <si>
    <t>*</t>
  </si>
  <si>
    <t>DMSO vs. Z-VD 50</t>
  </si>
  <si>
    <t>**</t>
  </si>
  <si>
    <t>Q-VD 20 vs. Z-VD 20</t>
  </si>
  <si>
    <t>Q-VD 20 vs. Z-VD 50</t>
  </si>
  <si>
    <t>Z-VD 20 vs. Z-VD 50</t>
  </si>
  <si>
    <t>set1</t>
  </si>
  <si>
    <t>pMAd</t>
  </si>
  <si>
    <t>Image Name</t>
  </si>
  <si>
    <t>Signal</t>
  </si>
  <si>
    <t>actin</t>
  </si>
  <si>
    <t>set3</t>
  </si>
  <si>
    <t>pSMAD1/5/Actin</t>
  </si>
  <si>
    <t>normalized</t>
  </si>
  <si>
    <t>set2</t>
  </si>
  <si>
    <t>DMSO</t>
  </si>
  <si>
    <t>Q-VD 20</t>
  </si>
  <si>
    <t>Z-VD 20</t>
  </si>
  <si>
    <t>Z-VD 50</t>
  </si>
  <si>
    <t>Q-VD 20μM</t>
  </si>
  <si>
    <t>Z-VD 20μM</t>
  </si>
  <si>
    <t>Z-VD 50μM</t>
  </si>
  <si>
    <t xml:space="preserve">mean </t>
  </si>
  <si>
    <t>SD</t>
  </si>
  <si>
    <t>N</t>
  </si>
  <si>
    <t>Tukey's multiple comparisons test</t>
  </si>
  <si>
    <t>-0.5321 to 0.2431</t>
  </si>
  <si>
    <t>0.1020 to 0.8771</t>
  </si>
  <si>
    <t>0.2098 to 0.9849</t>
  </si>
  <si>
    <t>0.2465 to 1.022</t>
  </si>
  <si>
    <t>0.3543 to 1.129</t>
  </si>
  <si>
    <t>-0.2798 to 0.4954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</si>
</sst>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left"/>
    </xf>
    <xf numFmtId="0" fontId="0" fillId="0" borderId="0" xfId="0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tabSelected="1" topLeftCell="F1" zoomScale="70" zoomScaleNormal="70" workbookViewId="0">
      <selection activeCell="H11" sqref="H11"/>
    </sheetView>
  </sheetViews>
  <sheetFormatPr defaultRowHeight="15" x14ac:dyDescent="0.25"/>
  <cols>
    <col min="3" max="3" width="11.42578125" bestFit="1" customWidth="1"/>
    <col min="4" max="4" width="7.42578125" bestFit="1" customWidth="1"/>
    <col min="6" max="6" width="15.140625" bestFit="1" customWidth="1"/>
    <col min="8" max="8" width="12.7109375" bestFit="1" customWidth="1"/>
    <col min="9" max="9" width="10.140625" bestFit="1" customWidth="1"/>
    <col min="15" max="15" width="15.28515625" bestFit="1" customWidth="1"/>
    <col min="16" max="16" width="8.140625" bestFit="1" customWidth="1"/>
  </cols>
  <sheetData>
    <row r="1" spans="1:26" x14ac:dyDescent="0.25">
      <c r="A1" t="s">
        <v>16</v>
      </c>
      <c r="B1" t="s">
        <v>17</v>
      </c>
      <c r="C1" t="s">
        <v>18</v>
      </c>
      <c r="D1" t="s">
        <v>19</v>
      </c>
      <c r="F1" t="s">
        <v>22</v>
      </c>
      <c r="G1" t="s">
        <v>25</v>
      </c>
      <c r="H1">
        <f>D2/D8</f>
        <v>2.6227544910179641</v>
      </c>
      <c r="I1" t="s">
        <v>23</v>
      </c>
      <c r="J1">
        <f>H1/H1</f>
        <v>1</v>
      </c>
    </row>
    <row r="2" spans="1:26" x14ac:dyDescent="0.25">
      <c r="C2" t="s">
        <v>25</v>
      </c>
      <c r="D2">
        <v>438000</v>
      </c>
      <c r="G2" t="s">
        <v>29</v>
      </c>
      <c r="H2">
        <f t="shared" ref="H2:H4" si="0">D3/D9</f>
        <v>3.2857142857142856</v>
      </c>
      <c r="J2">
        <f>H2/H1</f>
        <v>1.2527723418134376</v>
      </c>
    </row>
    <row r="3" spans="1:26" x14ac:dyDescent="0.25">
      <c r="C3" t="s">
        <v>29</v>
      </c>
      <c r="D3">
        <v>414000</v>
      </c>
      <c r="G3" t="s">
        <v>30</v>
      </c>
      <c r="H3">
        <f t="shared" si="0"/>
        <v>1.4485294117647058</v>
      </c>
      <c r="J3">
        <f>H3/H1</f>
        <v>0.55229317754499063</v>
      </c>
    </row>
    <row r="4" spans="1:26" x14ac:dyDescent="0.25">
      <c r="C4" t="s">
        <v>30</v>
      </c>
      <c r="D4">
        <v>197000</v>
      </c>
      <c r="G4" t="s">
        <v>31</v>
      </c>
      <c r="H4">
        <f t="shared" si="0"/>
        <v>0.33888888888888891</v>
      </c>
      <c r="J4">
        <f>H4/H1</f>
        <v>0.12921106037544394</v>
      </c>
      <c r="O4" s="6" t="s">
        <v>25</v>
      </c>
      <c r="P4" s="6"/>
      <c r="Q4" s="6"/>
      <c r="R4" s="6" t="s">
        <v>26</v>
      </c>
      <c r="S4" s="6"/>
      <c r="T4" s="6"/>
      <c r="U4" s="6" t="s">
        <v>27</v>
      </c>
      <c r="V4" s="6"/>
      <c r="W4" s="6"/>
      <c r="X4" s="6" t="s">
        <v>28</v>
      </c>
      <c r="Y4" s="6"/>
      <c r="Z4" s="6"/>
    </row>
    <row r="5" spans="1:26" x14ac:dyDescent="0.25">
      <c r="C5" t="s">
        <v>31</v>
      </c>
      <c r="D5">
        <v>48800</v>
      </c>
      <c r="O5" s="1" t="s">
        <v>32</v>
      </c>
      <c r="P5" s="1" t="s">
        <v>33</v>
      </c>
      <c r="Q5" s="1" t="s">
        <v>34</v>
      </c>
      <c r="R5" s="1" t="s">
        <v>32</v>
      </c>
      <c r="S5" s="1" t="s">
        <v>33</v>
      </c>
      <c r="T5" s="1" t="s">
        <v>34</v>
      </c>
      <c r="U5" s="1" t="s">
        <v>32</v>
      </c>
      <c r="V5" s="1" t="s">
        <v>33</v>
      </c>
      <c r="W5" s="1" t="s">
        <v>34</v>
      </c>
      <c r="X5" s="1" t="s">
        <v>32</v>
      </c>
      <c r="Y5" s="1" t="s">
        <v>33</v>
      </c>
      <c r="Z5" s="1" t="s">
        <v>34</v>
      </c>
    </row>
    <row r="6" spans="1:26" x14ac:dyDescent="0.25">
      <c r="O6" s="2">
        <v>1</v>
      </c>
      <c r="P6" s="2">
        <v>0</v>
      </c>
      <c r="Q6" s="2">
        <v>3</v>
      </c>
      <c r="R6" s="2">
        <v>1.144514</v>
      </c>
      <c r="S6" s="2">
        <v>9.6667489999999995E-2</v>
      </c>
      <c r="T6" s="2">
        <v>3</v>
      </c>
      <c r="U6" s="2">
        <v>0.51044460000000003</v>
      </c>
      <c r="V6" s="2">
        <v>0.1421579</v>
      </c>
      <c r="W6" s="2">
        <v>3</v>
      </c>
      <c r="X6" s="2">
        <v>0.40265830000000002</v>
      </c>
      <c r="Y6" s="2">
        <v>0.24153330000000001</v>
      </c>
      <c r="Z6" s="2">
        <v>3</v>
      </c>
    </row>
    <row r="7" spans="1:26" x14ac:dyDescent="0.25">
      <c r="B7" t="s">
        <v>20</v>
      </c>
      <c r="C7" t="s">
        <v>18</v>
      </c>
      <c r="D7" t="s">
        <v>19</v>
      </c>
    </row>
    <row r="8" spans="1:26" x14ac:dyDescent="0.25">
      <c r="C8" t="s">
        <v>25</v>
      </c>
      <c r="D8">
        <v>167000</v>
      </c>
      <c r="K8" s="1"/>
      <c r="L8" s="1" t="s">
        <v>32</v>
      </c>
      <c r="M8" s="1" t="s">
        <v>33</v>
      </c>
      <c r="N8" s="5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5">
      <c r="C9" t="s">
        <v>29</v>
      </c>
      <c r="D9">
        <v>126000</v>
      </c>
      <c r="K9" s="1" t="s">
        <v>25</v>
      </c>
      <c r="L9" s="1">
        <f>(J1+J14+J27)/3</f>
        <v>1</v>
      </c>
      <c r="M9" s="1">
        <f>STDEV(J1,J14,J27)</f>
        <v>0</v>
      </c>
    </row>
    <row r="10" spans="1:26" x14ac:dyDescent="0.25">
      <c r="C10" t="s">
        <v>30</v>
      </c>
      <c r="D10">
        <v>136000</v>
      </c>
      <c r="K10" s="1" t="s">
        <v>29</v>
      </c>
      <c r="L10" s="1">
        <f t="shared" ref="L10:L12" si="1">(J2+J15+J28)/3</f>
        <v>1.1445143738660488</v>
      </c>
      <c r="M10" s="1">
        <f t="shared" ref="M10:M12" si="2">STDEV(J2,J15,J28)</f>
        <v>9.6667779963421394E-2</v>
      </c>
    </row>
    <row r="11" spans="1:26" x14ac:dyDescent="0.25">
      <c r="C11" t="s">
        <v>31</v>
      </c>
      <c r="D11">
        <v>144000</v>
      </c>
      <c r="K11" s="1" t="s">
        <v>30</v>
      </c>
      <c r="L11" s="1">
        <f t="shared" si="1"/>
        <v>0.51044469351549226</v>
      </c>
      <c r="M11" s="1">
        <f t="shared" si="2"/>
        <v>0.14215784755187941</v>
      </c>
    </row>
    <row r="12" spans="1:26" x14ac:dyDescent="0.25">
      <c r="K12" s="1" t="s">
        <v>31</v>
      </c>
      <c r="L12" s="1">
        <f t="shared" si="1"/>
        <v>0.40265856427882091</v>
      </c>
      <c r="M12" s="1">
        <f t="shared" si="2"/>
        <v>0.24153346680020105</v>
      </c>
      <c r="O12" s="4" t="s">
        <v>35</v>
      </c>
      <c r="P12" s="2" t="s">
        <v>0</v>
      </c>
      <c r="Q12" s="2" t="s">
        <v>1</v>
      </c>
      <c r="R12" s="2" t="s">
        <v>2</v>
      </c>
      <c r="S12" s="2" t="s">
        <v>3</v>
      </c>
      <c r="T12" s="2" t="s">
        <v>4</v>
      </c>
    </row>
    <row r="13" spans="1:26" x14ac:dyDescent="0.25">
      <c r="O13" s="4"/>
      <c r="P13" s="2"/>
      <c r="Q13" s="2"/>
      <c r="R13" s="2"/>
      <c r="S13" s="2"/>
      <c r="T13" s="2"/>
    </row>
    <row r="14" spans="1:26" x14ac:dyDescent="0.25">
      <c r="A14" t="s">
        <v>24</v>
      </c>
      <c r="B14" t="s">
        <v>17</v>
      </c>
      <c r="C14" t="s">
        <v>18</v>
      </c>
      <c r="D14" t="s">
        <v>19</v>
      </c>
      <c r="F14" t="s">
        <v>22</v>
      </c>
      <c r="G14" t="s">
        <v>25</v>
      </c>
      <c r="H14">
        <f>D15/D21</f>
        <v>1.046875</v>
      </c>
      <c r="I14" t="s">
        <v>23</v>
      </c>
      <c r="J14">
        <f>H14/H14</f>
        <v>1</v>
      </c>
      <c r="O14" s="4" t="s">
        <v>5</v>
      </c>
      <c r="P14" s="2">
        <v>-0.14449999999999999</v>
      </c>
      <c r="Q14" s="2" t="s">
        <v>36</v>
      </c>
      <c r="R14" s="2" t="s">
        <v>6</v>
      </c>
      <c r="S14" s="2" t="s">
        <v>7</v>
      </c>
      <c r="T14" s="2">
        <v>0.64700000000000002</v>
      </c>
    </row>
    <row r="15" spans="1:26" x14ac:dyDescent="0.25">
      <c r="C15" t="s">
        <v>25</v>
      </c>
      <c r="D15">
        <v>268000</v>
      </c>
      <c r="G15" t="s">
        <v>29</v>
      </c>
      <c r="H15">
        <f t="shared" ref="H15:H17" si="3">D16/D22</f>
        <v>1.1168384879725086</v>
      </c>
      <c r="J15">
        <f>H15/H14</f>
        <v>1.0668307944812023</v>
      </c>
      <c r="O15" s="4" t="s">
        <v>8</v>
      </c>
      <c r="P15" s="2">
        <v>0.48959999999999998</v>
      </c>
      <c r="Q15" s="2" t="s">
        <v>37</v>
      </c>
      <c r="R15" s="2" t="s">
        <v>9</v>
      </c>
      <c r="S15" s="2" t="s">
        <v>10</v>
      </c>
      <c r="T15" s="2">
        <v>1.5699999999999999E-2</v>
      </c>
    </row>
    <row r="16" spans="1:26" x14ac:dyDescent="0.25">
      <c r="C16" t="s">
        <v>29</v>
      </c>
      <c r="D16">
        <v>325000</v>
      </c>
      <c r="G16" t="s">
        <v>30</v>
      </c>
      <c r="H16">
        <f t="shared" si="3"/>
        <v>0.65637065637065639</v>
      </c>
      <c r="J16">
        <f>H16/H14</f>
        <v>0.62698092548838824</v>
      </c>
      <c r="O16" s="4" t="s">
        <v>11</v>
      </c>
      <c r="P16" s="2">
        <v>0.59730000000000005</v>
      </c>
      <c r="Q16" s="2" t="s">
        <v>38</v>
      </c>
      <c r="R16" s="2" t="s">
        <v>9</v>
      </c>
      <c r="S16" s="2" t="s">
        <v>12</v>
      </c>
      <c r="T16" s="2">
        <v>5.0000000000000001E-3</v>
      </c>
    </row>
    <row r="17" spans="1:20" x14ac:dyDescent="0.25">
      <c r="C17" t="s">
        <v>30</v>
      </c>
      <c r="D17">
        <v>170000</v>
      </c>
      <c r="G17" t="s">
        <v>31</v>
      </c>
      <c r="H17">
        <f t="shared" si="3"/>
        <v>0.51491712707182324</v>
      </c>
      <c r="J17">
        <f>H17/H14</f>
        <v>0.49186113630741324</v>
      </c>
      <c r="O17" s="4" t="s">
        <v>13</v>
      </c>
      <c r="P17" s="2">
        <v>0.6341</v>
      </c>
      <c r="Q17" s="2" t="s">
        <v>39</v>
      </c>
      <c r="R17" s="2" t="s">
        <v>9</v>
      </c>
      <c r="S17" s="2" t="s">
        <v>12</v>
      </c>
      <c r="T17" s="2">
        <v>3.5000000000000001E-3</v>
      </c>
    </row>
    <row r="18" spans="1:20" x14ac:dyDescent="0.25">
      <c r="C18" t="s">
        <v>31</v>
      </c>
      <c r="D18">
        <v>93200</v>
      </c>
      <c r="O18" s="4" t="s">
        <v>14</v>
      </c>
      <c r="P18" s="2">
        <v>0.7419</v>
      </c>
      <c r="Q18" s="2" t="s">
        <v>40</v>
      </c>
      <c r="R18" s="2" t="s">
        <v>9</v>
      </c>
      <c r="S18" s="2" t="s">
        <v>12</v>
      </c>
      <c r="T18" s="2">
        <v>1.2999999999999999E-3</v>
      </c>
    </row>
    <row r="19" spans="1:20" x14ac:dyDescent="0.25">
      <c r="O19" s="4" t="s">
        <v>15</v>
      </c>
      <c r="P19" s="2">
        <v>0.10780000000000001</v>
      </c>
      <c r="Q19" s="2" t="s">
        <v>41</v>
      </c>
      <c r="R19" s="2" t="s">
        <v>6</v>
      </c>
      <c r="S19" s="2" t="s">
        <v>7</v>
      </c>
      <c r="T19" s="2">
        <v>0.81010000000000004</v>
      </c>
    </row>
    <row r="20" spans="1:20" x14ac:dyDescent="0.25">
      <c r="B20" t="s">
        <v>20</v>
      </c>
      <c r="C20" t="s">
        <v>18</v>
      </c>
      <c r="D20" t="s">
        <v>19</v>
      </c>
    </row>
    <row r="21" spans="1:20" x14ac:dyDescent="0.25">
      <c r="C21" t="s">
        <v>25</v>
      </c>
      <c r="D21">
        <v>256000</v>
      </c>
    </row>
    <row r="22" spans="1:20" x14ac:dyDescent="0.25">
      <c r="C22" t="s">
        <v>29</v>
      </c>
      <c r="D22">
        <v>291000</v>
      </c>
    </row>
    <row r="23" spans="1:20" x14ac:dyDescent="0.25">
      <c r="C23" t="s">
        <v>30</v>
      </c>
      <c r="D23">
        <v>259000</v>
      </c>
    </row>
    <row r="24" spans="1:20" x14ac:dyDescent="0.25">
      <c r="C24" t="s">
        <v>31</v>
      </c>
      <c r="D24">
        <v>181000</v>
      </c>
    </row>
    <row r="27" spans="1:20" x14ac:dyDescent="0.25">
      <c r="A27" t="s">
        <v>21</v>
      </c>
      <c r="B27" t="s">
        <v>17</v>
      </c>
      <c r="C27" t="s">
        <v>18</v>
      </c>
      <c r="D27" t="s">
        <v>19</v>
      </c>
      <c r="F27" t="s">
        <v>22</v>
      </c>
      <c r="G27" t="s">
        <v>25</v>
      </c>
      <c r="H27">
        <f>D28/D34</f>
        <v>1.0562659846547315</v>
      </c>
      <c r="I27" t="s">
        <v>23</v>
      </c>
      <c r="J27">
        <f>H27/H27</f>
        <v>1</v>
      </c>
    </row>
    <row r="28" spans="1:20" x14ac:dyDescent="0.25">
      <c r="C28" t="s">
        <v>25</v>
      </c>
      <c r="D28">
        <v>413000</v>
      </c>
      <c r="G28" t="s">
        <v>29</v>
      </c>
      <c r="H28">
        <f t="shared" ref="H28:H30" si="4">D29/D35</f>
        <v>1.1766169154228856</v>
      </c>
      <c r="J28">
        <f>H28/H27</f>
        <v>1.1139399853035066</v>
      </c>
    </row>
    <row r="29" spans="1:20" x14ac:dyDescent="0.25">
      <c r="C29" t="s">
        <v>29</v>
      </c>
      <c r="D29">
        <v>473000</v>
      </c>
      <c r="G29" t="s">
        <v>30</v>
      </c>
      <c r="H29">
        <f t="shared" si="4"/>
        <v>0.37186897880539499</v>
      </c>
      <c r="J29">
        <f>H29/H27</f>
        <v>0.35205997751309787</v>
      </c>
    </row>
    <row r="30" spans="1:20" x14ac:dyDescent="0.25">
      <c r="C30" t="s">
        <v>30</v>
      </c>
      <c r="D30">
        <v>193000</v>
      </c>
      <c r="G30" t="s">
        <v>31</v>
      </c>
      <c r="H30">
        <f t="shared" si="4"/>
        <v>0.61992619926199266</v>
      </c>
      <c r="J30">
        <f>H30/H27</f>
        <v>0.5869034961536056</v>
      </c>
    </row>
    <row r="31" spans="1:20" x14ac:dyDescent="0.25">
      <c r="C31" t="s">
        <v>31</v>
      </c>
      <c r="D31">
        <v>168000</v>
      </c>
    </row>
    <row r="33" spans="2:4" x14ac:dyDescent="0.25">
      <c r="B33" t="s">
        <v>20</v>
      </c>
      <c r="C33" t="s">
        <v>18</v>
      </c>
      <c r="D33" t="s">
        <v>19</v>
      </c>
    </row>
    <row r="34" spans="2:4" x14ac:dyDescent="0.25">
      <c r="C34" t="s">
        <v>25</v>
      </c>
      <c r="D34">
        <v>391000</v>
      </c>
    </row>
    <row r="35" spans="2:4" x14ac:dyDescent="0.25">
      <c r="C35" t="s">
        <v>29</v>
      </c>
      <c r="D35">
        <v>402000</v>
      </c>
    </row>
    <row r="36" spans="2:4" x14ac:dyDescent="0.25">
      <c r="C36" t="s">
        <v>30</v>
      </c>
      <c r="D36">
        <v>519000</v>
      </c>
    </row>
    <row r="37" spans="2:4" x14ac:dyDescent="0.25">
      <c r="C37" t="s">
        <v>31</v>
      </c>
      <c r="D37">
        <v>271000</v>
      </c>
    </row>
  </sheetData>
  <mergeCells count="4">
    <mergeCell ref="O4:Q4"/>
    <mergeCell ref="R4:T4"/>
    <mergeCell ref="U4:W4"/>
    <mergeCell ref="X4:Z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Seung Yeop Han</dc:creator>
  <cp:lastModifiedBy>Jafar-Nejad, Hamed</cp:lastModifiedBy>
  <dcterms:created xsi:type="dcterms:W3CDTF">2020-07-17T19:56:12Z</dcterms:created>
  <dcterms:modified xsi:type="dcterms:W3CDTF">2020-07-18T02:05:28Z</dcterms:modified>
</cp:coreProperties>
</file>