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9200" windowHeight="11640" firstSheet="3" activeTab="5"/>
  </bookViews>
  <sheets>
    <sheet name="Figure 4M-Length of lysosome" sheetId="6" r:id="rId1"/>
    <sheet name="Figure 4N-Lysosomal number" sheetId="1" r:id="rId2"/>
    <sheet name="Figure 4O-Average volume" sheetId="2" r:id="rId3"/>
    <sheet name="Figure 4S-pHtomato" sheetId="3" r:id="rId4"/>
    <sheet name="Figure 4U-mature CPL-1 in eat-2" sheetId="4" r:id="rId5"/>
    <sheet name="Figure 4W-mature CPL-1 in isp-1" sheetId="5" r:id="rId6"/>
  </sheets>
  <calcPr calcId="125725"/>
</workbook>
</file>

<file path=xl/calcChain.xml><?xml version="1.0" encoding="utf-8"?>
<calcChain xmlns="http://schemas.openxmlformats.org/spreadsheetml/2006/main">
  <c r="C3" i="4"/>
  <c r="I8" i="5"/>
  <c r="I7"/>
  <c r="I6"/>
  <c r="H8"/>
  <c r="H7"/>
  <c r="H6"/>
  <c r="G8"/>
  <c r="G7"/>
  <c r="G6"/>
  <c r="F8"/>
  <c r="F7"/>
  <c r="F6"/>
  <c r="E8"/>
  <c r="E7"/>
  <c r="E6"/>
  <c r="D8"/>
  <c r="D7"/>
  <c r="D6"/>
  <c r="I5" i="4"/>
  <c r="I4"/>
  <c r="I3"/>
  <c r="H5"/>
  <c r="H4"/>
  <c r="H3"/>
  <c r="G5"/>
  <c r="G4"/>
  <c r="G3"/>
  <c r="E5"/>
  <c r="E4"/>
  <c r="E3"/>
  <c r="D5"/>
  <c r="D4"/>
  <c r="D3"/>
  <c r="C5"/>
  <c r="C4"/>
</calcChain>
</file>

<file path=xl/sharedStrings.xml><?xml version="1.0" encoding="utf-8"?>
<sst xmlns="http://schemas.openxmlformats.org/spreadsheetml/2006/main" count="51" uniqueCount="35">
  <si>
    <t>Number of vesicular lysosome</t>
    <phoneticPr fontId="1" type="noConversion"/>
  </si>
  <si>
    <t>WT</t>
    <phoneticPr fontId="1" type="noConversion"/>
  </si>
  <si>
    <t>eat-2(ad1116)</t>
    <phoneticPr fontId="1" type="noConversion"/>
  </si>
  <si>
    <t>isp-1(qm150)</t>
    <phoneticPr fontId="1" type="noConversion"/>
  </si>
  <si>
    <t xml:space="preserve">Day 1 </t>
  </si>
  <si>
    <t xml:space="preserve">Day 3 </t>
  </si>
  <si>
    <t>Day 5</t>
  </si>
  <si>
    <t>Day 9</t>
  </si>
  <si>
    <t xml:space="preserve">Day 5 </t>
  </si>
  <si>
    <t xml:space="preserve">Day 9 </t>
  </si>
  <si>
    <t>Average intensity of pHtomato</t>
    <phoneticPr fontId="1" type="noConversion"/>
  </si>
  <si>
    <t xml:space="preserve">WT </t>
  </si>
  <si>
    <t>eat-2</t>
  </si>
  <si>
    <t>isp-1</t>
  </si>
  <si>
    <t>% of mature CPL-1</t>
    <phoneticPr fontId="1" type="noConversion"/>
  </si>
  <si>
    <t xml:space="preserve">WT Day 1 </t>
  </si>
  <si>
    <r>
      <t xml:space="preserve">eat-2 </t>
    </r>
    <r>
      <rPr>
        <b/>
        <sz val="8"/>
        <rFont val="Arial"/>
        <family val="2"/>
      </rPr>
      <t>Day 1</t>
    </r>
  </si>
  <si>
    <r>
      <t xml:space="preserve">isp-1 </t>
    </r>
    <r>
      <rPr>
        <b/>
        <sz val="8"/>
        <rFont val="Arial"/>
        <family val="2"/>
      </rPr>
      <t>Day 1</t>
    </r>
  </si>
  <si>
    <t xml:space="preserve">WT Day 3 </t>
  </si>
  <si>
    <r>
      <t xml:space="preserve">eat-2 </t>
    </r>
    <r>
      <rPr>
        <b/>
        <sz val="8"/>
        <rFont val="Arial"/>
        <family val="2"/>
      </rPr>
      <t>Day 3</t>
    </r>
  </si>
  <si>
    <r>
      <t xml:space="preserve">isp-1 </t>
    </r>
    <r>
      <rPr>
        <b/>
        <sz val="8"/>
        <rFont val="Arial"/>
        <family val="2"/>
      </rPr>
      <t>Day 3</t>
    </r>
  </si>
  <si>
    <t xml:space="preserve">WT Day 5 </t>
  </si>
  <si>
    <r>
      <t xml:space="preserve">eat-2 </t>
    </r>
    <r>
      <rPr>
        <b/>
        <sz val="8"/>
        <rFont val="Arial"/>
        <family val="2"/>
      </rPr>
      <t>Day 5</t>
    </r>
  </si>
  <si>
    <r>
      <t xml:space="preserve">isp-1 </t>
    </r>
    <r>
      <rPr>
        <b/>
        <sz val="8"/>
        <rFont val="Arial"/>
        <family val="2"/>
      </rPr>
      <t>Day 5</t>
    </r>
  </si>
  <si>
    <t xml:space="preserve">WT Day 9 </t>
  </si>
  <si>
    <r>
      <t xml:space="preserve">eat-2 </t>
    </r>
    <r>
      <rPr>
        <b/>
        <sz val="8"/>
        <rFont val="Arial"/>
        <family val="2"/>
      </rPr>
      <t>Day 9</t>
    </r>
  </si>
  <si>
    <r>
      <t xml:space="preserve">isp-1 </t>
    </r>
    <r>
      <rPr>
        <b/>
        <sz val="8"/>
        <rFont val="Arial"/>
        <family val="2"/>
      </rPr>
      <t>Day 9</t>
    </r>
  </si>
  <si>
    <t>The numerical data are analyzed by GraphPad Prism 6 and represented as a bar graph in Figure 4N.</t>
    <phoneticPr fontId="1" type="noConversion"/>
  </si>
  <si>
    <t>Length of tubular lysosomes(um)</t>
    <phoneticPr fontId="1" type="noConversion"/>
  </si>
  <si>
    <t>The numerical data are analyzed by GraphPad Prism 6 and represented as a bar graph in Figure 4M.</t>
    <phoneticPr fontId="1" type="noConversion"/>
  </si>
  <si>
    <t>The numerical data are analyzed by GraphPad Prism 6 and represented as a bar graph in Figure 4O.</t>
    <phoneticPr fontId="1" type="noConversion"/>
  </si>
  <si>
    <r>
      <t>Average volume of vesicular lysosome(um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  <phoneticPr fontId="1" type="noConversion"/>
  </si>
  <si>
    <t>The numerical data are analyzed by GraphPad Prism 6 and represented as a bar graph in Figure 4S.</t>
    <phoneticPr fontId="1" type="noConversion"/>
  </si>
  <si>
    <t>The numerical data are analyzed by GraphPad Prism 6 and represented as a bar graph in Figure 4U.</t>
    <phoneticPr fontId="1" type="noConversion"/>
  </si>
  <si>
    <t>The numerical data are analyzed by GraphPad Prism 6 and represented as a bar graph in Figure 4W.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</si>
</sst>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1"/>
      <color theme="1"/>
      <name val="宋体"/>
      <family val="2"/>
      <charset val="134"/>
      <scheme val="minor"/>
    </font>
    <font>
      <b/>
      <i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5" fillId="0" borderId="0" xfId="0" applyNumberFormat="1" applyFont="1" applyAlignment="1"/>
    <xf numFmtId="176" fontId="8" fillId="0" borderId="0" xfId="0" applyNumberFormat="1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Y204"/>
  <sheetViews>
    <sheetView topLeftCell="H4" workbookViewId="0">
      <selection activeCell="T21" sqref="T21"/>
    </sheetView>
  </sheetViews>
  <sheetFormatPr defaultRowHeight="13.5"/>
  <sheetData>
    <row r="3" spans="3:25">
      <c r="C3" s="9" t="s">
        <v>28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3:25">
      <c r="C4" s="7" t="s">
        <v>15</v>
      </c>
      <c r="D4" s="8" t="s">
        <v>16</v>
      </c>
      <c r="E4" s="8" t="s">
        <v>17</v>
      </c>
      <c r="F4" s="7" t="s">
        <v>18</v>
      </c>
      <c r="G4" s="8" t="s">
        <v>19</v>
      </c>
      <c r="H4" s="8" t="s">
        <v>20</v>
      </c>
      <c r="I4" s="7" t="s">
        <v>21</v>
      </c>
      <c r="J4" s="8" t="s">
        <v>22</v>
      </c>
      <c r="K4" s="8" t="s">
        <v>23</v>
      </c>
      <c r="L4" s="7" t="s">
        <v>24</v>
      </c>
      <c r="M4" s="8" t="s">
        <v>25</v>
      </c>
      <c r="N4" s="8" t="s">
        <v>26</v>
      </c>
    </row>
    <row r="5" spans="3:25">
      <c r="C5" s="6">
        <v>0</v>
      </c>
      <c r="D5" s="6">
        <v>3.6055999999999999</v>
      </c>
      <c r="E5" s="6">
        <v>2.5554000000000001</v>
      </c>
      <c r="F5" s="6">
        <v>3.1819999999999999</v>
      </c>
      <c r="G5" s="6">
        <v>3.9925000000000002</v>
      </c>
      <c r="H5" s="6">
        <v>2.9120499999999998</v>
      </c>
      <c r="I5" s="6">
        <v>12.940200000000001</v>
      </c>
      <c r="J5" s="6">
        <v>4.2484999999999999</v>
      </c>
      <c r="K5" s="6">
        <v>2.6926000000000001</v>
      </c>
      <c r="L5" s="6">
        <v>9.3813999999999993</v>
      </c>
      <c r="M5" s="6">
        <v>4.7434000000000003</v>
      </c>
      <c r="N5" s="6">
        <v>2.3021500000000001</v>
      </c>
    </row>
    <row r="6" spans="3:25">
      <c r="C6" s="6">
        <v>1.3260000000000001</v>
      </c>
      <c r="D6" s="6">
        <v>6.2096999999999998</v>
      </c>
      <c r="E6" s="6">
        <v>1.4865999999999999</v>
      </c>
      <c r="F6" s="6">
        <v>1.409</v>
      </c>
      <c r="G6" s="6">
        <v>1.9235</v>
      </c>
      <c r="H6" s="6">
        <v>1.4764999999999999</v>
      </c>
      <c r="I6" s="6">
        <v>5.36</v>
      </c>
      <c r="J6" s="6">
        <v>6.7186500000000002</v>
      </c>
      <c r="K6" s="6">
        <v>2.1023999999999998</v>
      </c>
      <c r="L6" s="6">
        <v>8.0361999999999991</v>
      </c>
      <c r="M6" s="6">
        <v>9.2471999999999994</v>
      </c>
      <c r="N6" s="6">
        <v>2.05185</v>
      </c>
    </row>
    <row r="7" spans="3:25">
      <c r="C7" s="6">
        <v>0</v>
      </c>
      <c r="D7" s="6">
        <v>7.0937000000000001</v>
      </c>
      <c r="E7" s="6">
        <v>2.2136</v>
      </c>
      <c r="F7" s="6">
        <v>2.2000000000000002</v>
      </c>
      <c r="G7" s="6">
        <v>2.2804000000000002</v>
      </c>
      <c r="H7" s="6">
        <v>2.5059999999999998</v>
      </c>
      <c r="I7" s="6">
        <v>5.1039000000000003</v>
      </c>
      <c r="J7" s="6">
        <v>3.0413999999999999</v>
      </c>
      <c r="K7" s="6">
        <v>2.2847499999999998</v>
      </c>
      <c r="L7" s="6">
        <v>5.1087999999999996</v>
      </c>
      <c r="M7" s="6">
        <v>3.1623000000000001</v>
      </c>
      <c r="N7" s="6">
        <v>2.5297999999999998</v>
      </c>
    </row>
    <row r="8" spans="3:25">
      <c r="C8" s="6">
        <v>0</v>
      </c>
      <c r="D8" s="6">
        <v>4.5343</v>
      </c>
      <c r="E8" s="6">
        <v>1.34535</v>
      </c>
      <c r="F8" s="6">
        <v>1.8080000000000001</v>
      </c>
      <c r="G8" s="6">
        <v>5.0960999999999999</v>
      </c>
      <c r="H8" s="6">
        <v>1.8973500000000001</v>
      </c>
      <c r="I8" s="6">
        <v>4.7801999999999998</v>
      </c>
      <c r="J8" s="6">
        <v>2.6926000000000001</v>
      </c>
      <c r="K8" s="6">
        <v>2.4596499999999999</v>
      </c>
      <c r="L8" s="6">
        <v>8.2735000000000003</v>
      </c>
      <c r="M8" s="6">
        <v>6.5788000000000002</v>
      </c>
      <c r="N8" s="6">
        <v>2.7073999999999998</v>
      </c>
    </row>
    <row r="9" spans="3:25">
      <c r="C9" s="6">
        <v>0</v>
      </c>
      <c r="D9" s="6">
        <v>4.8373999999999997</v>
      </c>
      <c r="E9" s="6">
        <v>2</v>
      </c>
      <c r="F9" s="6">
        <v>1.726</v>
      </c>
      <c r="G9" s="6">
        <v>4.0719000000000003</v>
      </c>
      <c r="H9" s="6">
        <v>2.7803</v>
      </c>
      <c r="I9" s="6">
        <v>4.1436999999999999</v>
      </c>
      <c r="J9" s="6">
        <v>6.7117000000000004</v>
      </c>
      <c r="K9" s="6">
        <v>2.06155</v>
      </c>
      <c r="L9" s="6">
        <v>6.5946999999999996</v>
      </c>
      <c r="M9" s="6">
        <v>4.7706999999999997</v>
      </c>
      <c r="N9" s="6">
        <v>2.2136</v>
      </c>
    </row>
    <row r="10" spans="3:25">
      <c r="C10" s="6">
        <v>0.1</v>
      </c>
      <c r="D10" s="6">
        <v>5.5227000000000004</v>
      </c>
      <c r="E10" s="6">
        <v>2.84605</v>
      </c>
      <c r="F10" s="6">
        <v>2.89</v>
      </c>
      <c r="G10" s="6">
        <v>4.6173999999999999</v>
      </c>
      <c r="H10" s="6">
        <v>3.5735000000000001</v>
      </c>
      <c r="I10" s="6">
        <v>5.7305999999999999</v>
      </c>
      <c r="J10" s="6">
        <v>3.3121</v>
      </c>
      <c r="K10" s="6">
        <v>1.9416500000000001</v>
      </c>
      <c r="L10" s="6">
        <v>8.2377000000000002</v>
      </c>
      <c r="M10" s="6">
        <v>3.2894000000000001</v>
      </c>
      <c r="N10" s="6">
        <v>3.2202500000000001</v>
      </c>
    </row>
    <row r="11" spans="3:25">
      <c r="C11" s="6">
        <v>0.1</v>
      </c>
      <c r="D11" s="6">
        <v>2.7166000000000001</v>
      </c>
      <c r="E11" s="6">
        <v>4.1677499999999998</v>
      </c>
      <c r="F11" s="6">
        <v>2.5</v>
      </c>
      <c r="G11" s="6">
        <v>1.9646999999999999</v>
      </c>
      <c r="H11" s="6">
        <v>1.36015</v>
      </c>
      <c r="I11" s="6">
        <v>5.5444000000000004</v>
      </c>
      <c r="J11" s="6">
        <v>3.3287</v>
      </c>
      <c r="K11" s="6">
        <v>1.4212499999999999</v>
      </c>
      <c r="L11" s="6">
        <v>7.6420000000000003</v>
      </c>
      <c r="M11" s="6">
        <v>5.1970999999999998</v>
      </c>
      <c r="N11" s="6">
        <v>2.40415</v>
      </c>
    </row>
    <row r="12" spans="3:25">
      <c r="C12" s="6">
        <v>0.9</v>
      </c>
      <c r="D12" s="6">
        <v>2.3087</v>
      </c>
      <c r="E12" s="6">
        <v>2.2847499999999998</v>
      </c>
      <c r="F12" s="6">
        <v>2.169</v>
      </c>
      <c r="G12" s="6">
        <v>3.6358999999999999</v>
      </c>
      <c r="H12" s="6">
        <v>1.9313</v>
      </c>
      <c r="I12" s="6">
        <v>7.7465999999999999</v>
      </c>
      <c r="J12" s="6">
        <v>5.05185</v>
      </c>
      <c r="K12" s="6">
        <v>3.2557499999999999</v>
      </c>
      <c r="L12" s="6">
        <v>7.5472000000000001</v>
      </c>
      <c r="M12" s="6">
        <v>5.3345000000000002</v>
      </c>
      <c r="N12" s="6">
        <v>2.06155</v>
      </c>
    </row>
    <row r="13" spans="3:25">
      <c r="C13" s="6">
        <v>0</v>
      </c>
      <c r="D13" s="6">
        <v>4.6529999999999996</v>
      </c>
      <c r="E13" s="6">
        <v>2.9966499999999998</v>
      </c>
      <c r="F13" s="6">
        <v>3.4990000000000001</v>
      </c>
      <c r="G13" s="6">
        <v>2.5554000000000001</v>
      </c>
      <c r="H13" s="6">
        <v>1.5620499999999999</v>
      </c>
      <c r="I13" s="6">
        <v>6.1773999999999996</v>
      </c>
      <c r="J13" s="6">
        <v>3.5</v>
      </c>
      <c r="K13" s="6">
        <v>2.2471999999999999</v>
      </c>
      <c r="L13" s="6">
        <v>6.4814999999999996</v>
      </c>
      <c r="M13" s="6">
        <v>8.9848999999999997</v>
      </c>
      <c r="N13" s="6">
        <v>1.9313</v>
      </c>
    </row>
    <row r="14" spans="3:25">
      <c r="C14" s="6">
        <v>0</v>
      </c>
      <c r="D14" s="6">
        <v>2.6907000000000001</v>
      </c>
      <c r="E14" s="6">
        <v>2.0396000000000001</v>
      </c>
      <c r="F14" s="6">
        <v>3.0019999999999998</v>
      </c>
      <c r="G14" s="6">
        <v>3.3601000000000001</v>
      </c>
      <c r="H14" s="6">
        <v>2.8</v>
      </c>
      <c r="I14" s="6">
        <v>5.5316999999999998</v>
      </c>
      <c r="J14" s="6">
        <v>5.9848999999999997</v>
      </c>
      <c r="K14" s="6">
        <v>2.5179499999999999</v>
      </c>
      <c r="L14" s="6">
        <v>6.4008000000000003</v>
      </c>
      <c r="M14" s="6">
        <v>3.8418999999999999</v>
      </c>
      <c r="N14" s="6">
        <v>1.4865999999999999</v>
      </c>
      <c r="O14" s="10" t="s">
        <v>29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3:25">
      <c r="C15" s="6">
        <v>0</v>
      </c>
      <c r="D15" s="6">
        <v>2.6627000000000001</v>
      </c>
      <c r="E15" s="6">
        <v>2.6926000000000001</v>
      </c>
      <c r="F15" s="6">
        <v>2.1640000000000001</v>
      </c>
      <c r="G15" s="6">
        <v>2.5495000000000001</v>
      </c>
      <c r="H15" s="6">
        <v>2.508</v>
      </c>
      <c r="I15" s="6">
        <v>8.1319999999999997</v>
      </c>
      <c r="J15" s="6">
        <v>3.3837999999999999</v>
      </c>
      <c r="K15" s="6">
        <v>2.5807000000000002</v>
      </c>
      <c r="L15" s="6">
        <v>8.4527999999999999</v>
      </c>
      <c r="M15" s="6">
        <v>4.9518000000000004</v>
      </c>
      <c r="N15" s="6">
        <v>2.1400999999999999</v>
      </c>
    </row>
    <row r="16" spans="3:25">
      <c r="C16" s="6">
        <v>0</v>
      </c>
      <c r="D16" s="6">
        <v>2.6400999999999999</v>
      </c>
      <c r="E16" s="6">
        <v>1.98495</v>
      </c>
      <c r="F16" s="6">
        <v>2.5</v>
      </c>
      <c r="G16" s="6">
        <v>4.8662000000000001</v>
      </c>
      <c r="H16" s="6">
        <v>2.1540499999999998</v>
      </c>
      <c r="I16" s="6">
        <v>5.7723000000000004</v>
      </c>
      <c r="J16" s="6">
        <v>6.7803000000000004</v>
      </c>
      <c r="K16" s="6">
        <v>2.7658499999999999</v>
      </c>
      <c r="L16" s="6">
        <v>5.6079999999999997</v>
      </c>
      <c r="M16" s="6">
        <v>3.0066999999999999</v>
      </c>
      <c r="N16" s="6">
        <v>2.7856999999999998</v>
      </c>
    </row>
    <row r="17" spans="3:14">
      <c r="C17" s="6">
        <v>0</v>
      </c>
      <c r="D17" s="6">
        <v>4</v>
      </c>
      <c r="E17" s="6">
        <v>2.5455999999999999</v>
      </c>
      <c r="F17" s="6">
        <v>2.633</v>
      </c>
      <c r="G17" s="6">
        <v>3.8012999999999999</v>
      </c>
      <c r="H17" s="6">
        <v>2.7856999999999998</v>
      </c>
      <c r="I17" s="6">
        <v>4.3323999999999998</v>
      </c>
      <c r="J17" s="6">
        <v>4.6401000000000003</v>
      </c>
      <c r="K17" s="6">
        <v>2.7166000000000001</v>
      </c>
      <c r="L17" s="6">
        <v>7.1028000000000002</v>
      </c>
      <c r="M17" s="6">
        <v>7.6216999999999997</v>
      </c>
      <c r="N17" s="6">
        <v>2.06155</v>
      </c>
    </row>
    <row r="18" spans="3:14">
      <c r="C18" s="6">
        <v>0</v>
      </c>
      <c r="D18" s="6">
        <v>0.86019999999999996</v>
      </c>
      <c r="E18" s="6">
        <v>1.7888500000000001</v>
      </c>
      <c r="F18" s="6">
        <v>2.5</v>
      </c>
      <c r="G18" s="6">
        <v>2.6</v>
      </c>
      <c r="H18" s="6">
        <v>3.6674000000000002</v>
      </c>
      <c r="I18" s="6">
        <v>9.5005000000000006</v>
      </c>
      <c r="J18" s="6">
        <v>4.1260000000000003</v>
      </c>
      <c r="K18" s="6">
        <v>2.9155000000000002</v>
      </c>
      <c r="L18" s="6">
        <v>6.6707999999999998</v>
      </c>
      <c r="M18" s="6">
        <v>5.7244999999999999</v>
      </c>
      <c r="N18" s="6">
        <v>3.3421500000000002</v>
      </c>
    </row>
    <row r="19" spans="3:14">
      <c r="C19" s="6">
        <v>0</v>
      </c>
      <c r="D19" s="6">
        <v>2.3195000000000001</v>
      </c>
      <c r="E19" s="6">
        <v>2.5318000000000001</v>
      </c>
      <c r="F19" s="6">
        <v>1.425</v>
      </c>
      <c r="G19" s="6">
        <v>2.9731999999999998</v>
      </c>
      <c r="H19" s="6">
        <v>1.5811500000000001</v>
      </c>
      <c r="I19" s="6">
        <v>6.3007999999999997</v>
      </c>
      <c r="J19" s="6">
        <v>3.7202000000000002</v>
      </c>
      <c r="K19" s="6">
        <v>2.7018499999999999</v>
      </c>
      <c r="L19" s="6">
        <v>5.3758999999999997</v>
      </c>
      <c r="M19" s="6">
        <v>3.3971</v>
      </c>
      <c r="N19" s="6">
        <v>3.42055</v>
      </c>
    </row>
    <row r="20" spans="3:14">
      <c r="C20" s="6">
        <v>1.417</v>
      </c>
      <c r="D20" s="6">
        <v>2.9613999999999998</v>
      </c>
      <c r="E20" s="6">
        <v>3.6715</v>
      </c>
      <c r="F20" s="6">
        <v>2.2090000000000001</v>
      </c>
      <c r="G20" s="6">
        <v>5.9303999999999997</v>
      </c>
      <c r="H20" s="6">
        <v>2.9613999999999998</v>
      </c>
      <c r="I20" s="6">
        <v>7.9831000000000003</v>
      </c>
      <c r="J20" s="6">
        <v>5.3853999999999997</v>
      </c>
      <c r="K20" s="6">
        <v>0.86019999999999996</v>
      </c>
      <c r="L20" s="6">
        <v>6.7977999999999996</v>
      </c>
      <c r="M20" s="6">
        <v>5.0090000000000003</v>
      </c>
      <c r="N20" s="6">
        <v>1.3</v>
      </c>
    </row>
    <row r="21" spans="3:14">
      <c r="C21" s="6">
        <v>0</v>
      </c>
      <c r="D21" s="6">
        <v>3.2450000000000001</v>
      </c>
      <c r="E21" s="6">
        <v>3.4928499999999998</v>
      </c>
      <c r="F21" s="6">
        <v>2.04</v>
      </c>
      <c r="G21" s="6">
        <v>6.2</v>
      </c>
      <c r="H21" s="6">
        <v>1.7</v>
      </c>
      <c r="I21" s="6">
        <v>5.1894</v>
      </c>
      <c r="J21" s="6">
        <v>4.1784999999999997</v>
      </c>
      <c r="K21" s="6">
        <v>2.4739</v>
      </c>
      <c r="L21" s="6">
        <v>4.9405999999999999</v>
      </c>
      <c r="M21" s="6">
        <v>3.9217</v>
      </c>
      <c r="N21" s="6">
        <v>2.3706999999999998</v>
      </c>
    </row>
    <row r="22" spans="3:14">
      <c r="C22" s="6">
        <v>0</v>
      </c>
      <c r="D22" s="6">
        <v>2.4514999999999998</v>
      </c>
      <c r="E22" s="6">
        <v>3.4784999999999999</v>
      </c>
      <c r="F22" s="6">
        <v>1.5169999999999999</v>
      </c>
      <c r="G22" s="6">
        <v>5.6612999999999998</v>
      </c>
      <c r="H22" s="6">
        <v>1.6124499999999999</v>
      </c>
      <c r="I22" s="6">
        <v>5.5471000000000004</v>
      </c>
      <c r="J22" s="6">
        <v>3.2016</v>
      </c>
      <c r="K22" s="6">
        <v>1.8385</v>
      </c>
      <c r="L22" s="6">
        <v>9.5382999999999996</v>
      </c>
      <c r="M22" s="6">
        <v>4.6097999999999999</v>
      </c>
      <c r="N22" s="6">
        <v>1.7204999999999999</v>
      </c>
    </row>
    <row r="23" spans="3:14">
      <c r="C23" s="6">
        <v>0</v>
      </c>
      <c r="D23" s="6">
        <v>2.0396000000000001</v>
      </c>
      <c r="E23" s="6">
        <v>3.0016500000000002</v>
      </c>
      <c r="F23" s="6">
        <v>2.7309999999999999</v>
      </c>
      <c r="G23" s="6">
        <v>4.8662000000000001</v>
      </c>
      <c r="H23" s="6">
        <v>1.4865999999999999</v>
      </c>
      <c r="I23" s="6">
        <v>6.2610000000000001</v>
      </c>
      <c r="J23" s="6">
        <v>9.9025999999999996</v>
      </c>
      <c r="K23" s="6">
        <v>1.2</v>
      </c>
      <c r="L23" s="6">
        <v>6.3569000000000004</v>
      </c>
      <c r="M23" s="6">
        <v>3.0594000000000001</v>
      </c>
      <c r="N23" s="6">
        <v>3.3540999999999999</v>
      </c>
    </row>
    <row r="24" spans="3:14">
      <c r="C24" s="6">
        <v>0</v>
      </c>
      <c r="D24" s="6">
        <v>2.0809000000000002</v>
      </c>
      <c r="E24" s="6">
        <v>2.7585999999999999</v>
      </c>
      <c r="F24" s="6">
        <v>2.6469999999999998</v>
      </c>
      <c r="G24" s="6">
        <v>3.4655</v>
      </c>
      <c r="H24" s="6">
        <v>2.508</v>
      </c>
      <c r="I24" s="6">
        <v>8.0398999999999994</v>
      </c>
      <c r="J24" s="6">
        <v>3.6013999999999999</v>
      </c>
      <c r="K24" s="6">
        <v>2.6476000000000002</v>
      </c>
      <c r="L24" s="6">
        <v>11.810600000000001</v>
      </c>
      <c r="M24" s="6">
        <v>4.0224000000000002</v>
      </c>
      <c r="N24" s="6">
        <v>1.7204999999999999</v>
      </c>
    </row>
    <row r="25" spans="3:14">
      <c r="C25" s="6">
        <v>2</v>
      </c>
      <c r="D25" s="6">
        <v>2.4413</v>
      </c>
      <c r="E25" s="6">
        <v>3.3734500000000001</v>
      </c>
      <c r="F25" s="6">
        <v>2.1932</v>
      </c>
      <c r="G25" s="6">
        <v>5.4405999999999999</v>
      </c>
      <c r="H25" s="6">
        <v>1.02955</v>
      </c>
      <c r="I25" s="6">
        <v>4.9192999999999998</v>
      </c>
      <c r="J25" s="6">
        <v>6.0415000000000001</v>
      </c>
      <c r="K25" s="6">
        <v>2.3022</v>
      </c>
      <c r="L25" s="6">
        <v>4.1725000000000003</v>
      </c>
      <c r="M25" s="6">
        <v>4.1784999999999997</v>
      </c>
      <c r="N25" s="6">
        <v>2.0247999999999999</v>
      </c>
    </row>
    <row r="26" spans="3:14">
      <c r="C26" s="6">
        <v>0</v>
      </c>
      <c r="D26" s="6">
        <v>4.8103999999999996</v>
      </c>
      <c r="E26" s="6">
        <v>1.6762999999999999</v>
      </c>
      <c r="F26" s="6">
        <v>2.4207000000000001</v>
      </c>
      <c r="G26" s="6">
        <v>4.1109499999999999</v>
      </c>
      <c r="H26" s="6">
        <v>2.4351500000000001</v>
      </c>
      <c r="I26" s="6">
        <v>6.2031999999999998</v>
      </c>
      <c r="J26" s="6">
        <v>5.9774500000000002</v>
      </c>
      <c r="K26" s="6">
        <v>1.7493000000000001</v>
      </c>
      <c r="L26" s="6">
        <v>4.6043000000000003</v>
      </c>
      <c r="M26" s="6">
        <v>5.3935000000000004</v>
      </c>
      <c r="N26" s="6">
        <v>3.0150000000000001</v>
      </c>
    </row>
    <row r="27" spans="3:14">
      <c r="C27" s="6">
        <v>0</v>
      </c>
      <c r="D27" s="6">
        <v>4.2202000000000002</v>
      </c>
      <c r="E27" s="6">
        <v>2.3536999999999999</v>
      </c>
      <c r="F27" s="6">
        <v>1.9799</v>
      </c>
      <c r="G27" s="6">
        <v>3.4670000000000001</v>
      </c>
      <c r="H27" s="6">
        <v>1.7</v>
      </c>
      <c r="I27" s="6">
        <v>5.1478000000000002</v>
      </c>
      <c r="J27" s="6">
        <v>5.9228500000000004</v>
      </c>
      <c r="K27" s="6">
        <v>3.0150000000000001</v>
      </c>
      <c r="L27" s="6">
        <v>4.4721000000000002</v>
      </c>
      <c r="M27" s="6">
        <v>3.8587500000000001</v>
      </c>
      <c r="N27" s="6">
        <v>3.7</v>
      </c>
    </row>
    <row r="28" spans="3:14">
      <c r="C28" s="6">
        <v>0</v>
      </c>
      <c r="D28" s="6">
        <v>3.8897499999999998</v>
      </c>
      <c r="E28" s="6">
        <v>1.9235500000000001</v>
      </c>
      <c r="F28" s="6">
        <v>2.6419999999999999</v>
      </c>
      <c r="G28" s="6">
        <v>4.7927</v>
      </c>
      <c r="H28" s="6">
        <v>1.8601000000000001</v>
      </c>
      <c r="I28" s="6">
        <v>5.6859000000000002</v>
      </c>
      <c r="J28" s="6">
        <v>5.4644500000000003</v>
      </c>
      <c r="K28" s="6">
        <v>2.1</v>
      </c>
      <c r="L28" s="6">
        <v>3.2801999999999998</v>
      </c>
      <c r="M28" s="6">
        <v>5.6320499999999996</v>
      </c>
      <c r="N28" s="6">
        <v>2.8443000000000001</v>
      </c>
    </row>
    <row r="29" spans="3:14">
      <c r="C29" s="6">
        <v>0</v>
      </c>
      <c r="D29" s="6">
        <v>4.7854000000000001</v>
      </c>
      <c r="E29" s="6">
        <v>2.06155</v>
      </c>
      <c r="F29" s="6">
        <v>3.1575000000000002</v>
      </c>
      <c r="G29" s="6">
        <v>5.5227000000000004</v>
      </c>
      <c r="H29" s="6">
        <v>2.1023999999999998</v>
      </c>
      <c r="I29" s="6">
        <v>5.2554999999999996</v>
      </c>
      <c r="J29" s="6">
        <v>5.2392500000000002</v>
      </c>
      <c r="K29" s="6">
        <v>1.9209000000000001</v>
      </c>
      <c r="L29" s="6">
        <v>4.5277000000000003</v>
      </c>
      <c r="M29" s="6">
        <v>3.5355500000000002</v>
      </c>
      <c r="N29" s="6">
        <v>1.3689</v>
      </c>
    </row>
    <row r="30" spans="3:14">
      <c r="C30" s="6">
        <v>0.1</v>
      </c>
      <c r="D30" s="6">
        <v>3.9622999999999999</v>
      </c>
      <c r="E30" s="6">
        <v>2.5179499999999999</v>
      </c>
      <c r="F30" s="6">
        <v>3.0017</v>
      </c>
      <c r="G30" s="6">
        <v>3.3837999999999999</v>
      </c>
      <c r="H30" s="6">
        <v>2.6172499999999999</v>
      </c>
      <c r="I30" s="6">
        <v>8.9677000000000007</v>
      </c>
      <c r="J30" s="6">
        <v>3.2572999999999999</v>
      </c>
      <c r="K30" s="6">
        <v>2.2847</v>
      </c>
      <c r="L30" s="6">
        <v>5.9682000000000004</v>
      </c>
      <c r="M30" s="6">
        <v>5.6886000000000001</v>
      </c>
      <c r="N30" s="6">
        <v>2.4339</v>
      </c>
    </row>
    <row r="31" spans="3:14">
      <c r="C31" s="6">
        <v>0.1</v>
      </c>
      <c r="D31" s="6">
        <v>4.0447499999999996</v>
      </c>
      <c r="E31" s="6">
        <v>2.0248499999999998</v>
      </c>
      <c r="F31" s="6">
        <v>1.2727999999999999</v>
      </c>
      <c r="G31" s="6">
        <v>3.3600500000000002</v>
      </c>
      <c r="H31" s="6">
        <v>1.7493000000000001</v>
      </c>
      <c r="I31" s="6">
        <v>7</v>
      </c>
      <c r="J31" s="6">
        <v>7.6942000000000004</v>
      </c>
      <c r="K31" s="6">
        <v>2.5962000000000001</v>
      </c>
      <c r="L31" s="6">
        <v>5.0010000000000003</v>
      </c>
      <c r="M31" s="6">
        <v>5.2953000000000001</v>
      </c>
      <c r="N31" s="6">
        <v>0.28870000000000001</v>
      </c>
    </row>
    <row r="32" spans="3:14">
      <c r="C32" s="6">
        <v>0</v>
      </c>
      <c r="D32" s="6">
        <v>6.3906000000000001</v>
      </c>
      <c r="E32" s="6">
        <v>1.7804500000000001</v>
      </c>
      <c r="F32" s="6">
        <v>0.92200000000000004</v>
      </c>
      <c r="G32" s="6">
        <v>4.5606999999999998</v>
      </c>
      <c r="H32" s="6">
        <v>2.2136</v>
      </c>
      <c r="I32" s="6">
        <v>8.4</v>
      </c>
      <c r="J32" s="6">
        <v>3.2248999999999999</v>
      </c>
      <c r="K32" s="6">
        <v>4.6173999999999999</v>
      </c>
      <c r="L32" s="6">
        <v>4.7854000000000001</v>
      </c>
      <c r="M32" s="6">
        <v>2.86355</v>
      </c>
      <c r="N32" s="6">
        <v>3.1381000000000001</v>
      </c>
    </row>
    <row r="33" spans="3:14">
      <c r="C33" s="6">
        <v>0</v>
      </c>
      <c r="D33" s="6">
        <v>4.4044999999999996</v>
      </c>
      <c r="E33" s="6">
        <v>2.7658499999999999</v>
      </c>
      <c r="F33" s="6">
        <v>1.9722999999999999</v>
      </c>
      <c r="G33" s="6">
        <v>5.1614000000000004</v>
      </c>
      <c r="H33" s="6">
        <v>1.9105000000000001</v>
      </c>
      <c r="I33" s="6">
        <v>6.5145999999999997</v>
      </c>
      <c r="J33" s="6">
        <v>6.0033000000000003</v>
      </c>
      <c r="K33" s="6">
        <v>3</v>
      </c>
      <c r="L33" s="6">
        <v>4.4821999999999997</v>
      </c>
      <c r="M33" s="6">
        <v>3.9962499999999999</v>
      </c>
      <c r="N33" s="6">
        <v>2.6564000000000001</v>
      </c>
    </row>
    <row r="34" spans="3:14">
      <c r="C34" s="6">
        <v>0</v>
      </c>
      <c r="D34" s="6">
        <v>5.5171999999999999</v>
      </c>
      <c r="E34" s="6">
        <v>2.6570499999999999</v>
      </c>
      <c r="F34" s="6">
        <v>1.4764999999999999</v>
      </c>
      <c r="G34" s="6">
        <v>8.1492000000000004</v>
      </c>
      <c r="H34" s="6">
        <v>1.5811500000000001</v>
      </c>
      <c r="I34" s="6">
        <v>4.7073999999999998</v>
      </c>
      <c r="J34" s="6">
        <v>8.8000000000000007</v>
      </c>
      <c r="K34" s="6">
        <v>4.3863000000000003</v>
      </c>
      <c r="L34" s="6">
        <v>2.6419999999999999</v>
      </c>
      <c r="M34" s="6">
        <v>7.86815</v>
      </c>
      <c r="N34" s="6">
        <v>6.0483000000000002</v>
      </c>
    </row>
    <row r="35" spans="3:14">
      <c r="C35" s="6">
        <v>0</v>
      </c>
      <c r="D35" s="6">
        <v>7.2497999999999996</v>
      </c>
      <c r="E35" s="6">
        <v>2.4165999999999999</v>
      </c>
      <c r="F35" s="6">
        <v>1.8028</v>
      </c>
      <c r="G35" s="6">
        <v>3.7121</v>
      </c>
      <c r="H35" s="6">
        <v>2.2000000000000002</v>
      </c>
      <c r="I35" s="6">
        <v>6.6007999999999996</v>
      </c>
      <c r="J35" s="6">
        <v>7.1386000000000003</v>
      </c>
      <c r="K35" s="6">
        <v>3.6</v>
      </c>
      <c r="L35" s="6">
        <v>4.8259999999999996</v>
      </c>
      <c r="M35" s="6">
        <v>8.1241000000000003</v>
      </c>
      <c r="N35" s="6">
        <v>2.6488999999999998</v>
      </c>
    </row>
    <row r="36" spans="3:14">
      <c r="C36" s="6">
        <v>3</v>
      </c>
      <c r="D36" s="6">
        <v>5.8438999999999997</v>
      </c>
      <c r="E36" s="6">
        <v>2.8018000000000001</v>
      </c>
      <c r="F36" s="6">
        <v>2.0880999999999998</v>
      </c>
      <c r="G36" s="6">
        <v>3.1145</v>
      </c>
      <c r="H36" s="6">
        <v>1.61555</v>
      </c>
      <c r="I36" s="6">
        <v>6.9813999999999998</v>
      </c>
      <c r="J36" s="6">
        <v>4.5606999999999998</v>
      </c>
      <c r="K36" s="6">
        <v>3.1623000000000001</v>
      </c>
      <c r="L36" s="6">
        <v>3.8012999999999999</v>
      </c>
      <c r="M36" s="6">
        <v>4.4165999999999999</v>
      </c>
      <c r="N36" s="6">
        <v>0.41060000000000002</v>
      </c>
    </row>
    <row r="37" spans="3:14">
      <c r="C37" s="6">
        <v>0</v>
      </c>
      <c r="D37" s="6">
        <v>4.6173999999999999</v>
      </c>
      <c r="E37" s="6">
        <v>1.72045</v>
      </c>
      <c r="F37" s="6">
        <v>1.2206999999999999</v>
      </c>
      <c r="G37" s="6">
        <v>4.1182999999999996</v>
      </c>
      <c r="H37" s="6">
        <v>2.2360500000000001</v>
      </c>
      <c r="I37" s="6">
        <v>5.8078000000000003</v>
      </c>
      <c r="J37" s="6">
        <v>2.4413</v>
      </c>
      <c r="K37" s="6">
        <v>6.6482999999999999</v>
      </c>
      <c r="L37" s="6">
        <v>8.4060000000000006</v>
      </c>
      <c r="M37" s="6">
        <v>6.1098499999999998</v>
      </c>
      <c r="N37" s="6">
        <v>5.649</v>
      </c>
    </row>
    <row r="38" spans="3:14">
      <c r="C38" s="6">
        <v>0</v>
      </c>
      <c r="D38" s="6">
        <v>4.7412999999999998</v>
      </c>
      <c r="E38" s="6">
        <v>2.0591499999999998</v>
      </c>
      <c r="F38" s="6">
        <v>2.2471999999999999</v>
      </c>
      <c r="G38" s="6">
        <v>4.0199999999999996</v>
      </c>
      <c r="H38" s="6">
        <v>5.4626000000000001</v>
      </c>
      <c r="I38" s="6">
        <v>5.2953000000000001</v>
      </c>
      <c r="J38" s="6">
        <v>4.1036999999999999</v>
      </c>
      <c r="K38" s="6">
        <v>6.9856999999999996</v>
      </c>
      <c r="L38" s="6">
        <v>5.3</v>
      </c>
      <c r="M38" s="6">
        <v>5.3600500000000002</v>
      </c>
      <c r="N38" s="6">
        <v>2.0177</v>
      </c>
    </row>
    <row r="39" spans="3:14">
      <c r="C39" s="6">
        <v>0</v>
      </c>
      <c r="D39" s="6">
        <v>2.8635999999999999</v>
      </c>
      <c r="E39" s="6">
        <v>1.5811500000000001</v>
      </c>
      <c r="F39" s="6">
        <v>0.36059999999999998</v>
      </c>
      <c r="G39" s="6">
        <v>3.1623000000000001</v>
      </c>
      <c r="H39" s="6">
        <v>2</v>
      </c>
      <c r="I39" s="6">
        <v>4.9203999999999999</v>
      </c>
      <c r="J39" s="6">
        <v>5.5785</v>
      </c>
      <c r="K39" s="6">
        <v>3.6715</v>
      </c>
      <c r="L39" s="6">
        <v>6.2</v>
      </c>
      <c r="M39" s="6">
        <v>7.3539000000000003</v>
      </c>
      <c r="N39" s="6">
        <v>1.3162</v>
      </c>
    </row>
    <row r="40" spans="3:14">
      <c r="C40" s="6">
        <v>0</v>
      </c>
      <c r="D40" s="6">
        <v>4</v>
      </c>
      <c r="E40" s="6">
        <v>4.60975</v>
      </c>
      <c r="F40" s="6">
        <v>2.5297999999999998</v>
      </c>
      <c r="G40" s="6">
        <v>3.7216</v>
      </c>
      <c r="H40" s="6">
        <v>3.4058999999999999</v>
      </c>
      <c r="I40" s="6">
        <v>3.4409000000000001</v>
      </c>
      <c r="J40" s="6">
        <v>2.9119999999999999</v>
      </c>
      <c r="K40" s="6">
        <v>3.4058999999999999</v>
      </c>
      <c r="L40" s="6">
        <v>4.3566000000000003</v>
      </c>
      <c r="M40" s="6">
        <v>5.8</v>
      </c>
      <c r="N40" s="6">
        <v>1.6120000000000001</v>
      </c>
    </row>
    <row r="41" spans="3:14">
      <c r="C41" s="6">
        <v>0</v>
      </c>
      <c r="D41" s="6">
        <v>5.9665999999999997</v>
      </c>
      <c r="E41" s="6">
        <v>3.5</v>
      </c>
      <c r="F41" s="6">
        <v>1.3453999999999999</v>
      </c>
      <c r="G41" s="6">
        <v>2.6173000000000002</v>
      </c>
      <c r="H41" s="6">
        <v>3.3287</v>
      </c>
      <c r="I41" s="6">
        <v>5.7314999999999996</v>
      </c>
      <c r="J41" s="6">
        <v>3.8833000000000002</v>
      </c>
      <c r="K41" s="6">
        <v>4.6173999999999999</v>
      </c>
      <c r="L41" s="6">
        <v>5.4009</v>
      </c>
      <c r="M41" s="6">
        <v>3.5777000000000001</v>
      </c>
      <c r="N41" s="6">
        <v>2.5745</v>
      </c>
    </row>
    <row r="42" spans="3:14">
      <c r="C42" s="6">
        <v>0</v>
      </c>
      <c r="D42" s="6">
        <v>2.6076999999999999</v>
      </c>
      <c r="E42" s="6">
        <v>3.4928499999999998</v>
      </c>
      <c r="F42" s="6">
        <v>1.3</v>
      </c>
      <c r="G42" s="6">
        <v>4.1231</v>
      </c>
      <c r="H42" s="6">
        <v>2.4083000000000001</v>
      </c>
      <c r="I42" s="6">
        <v>7.6059000000000001</v>
      </c>
      <c r="J42" s="6">
        <v>4.1231</v>
      </c>
      <c r="K42" s="6">
        <v>3.4058999999999999</v>
      </c>
      <c r="L42" s="6">
        <v>5.3254000000000001</v>
      </c>
      <c r="M42" s="6">
        <v>4.5122</v>
      </c>
      <c r="N42" s="6">
        <v>3.9458000000000002</v>
      </c>
    </row>
    <row r="43" spans="3:14">
      <c r="C43" s="6">
        <v>0</v>
      </c>
      <c r="D43" s="6">
        <v>5.0990000000000002</v>
      </c>
      <c r="E43" s="6">
        <v>2.8653</v>
      </c>
      <c r="F43" s="6">
        <v>1.2529999999999999</v>
      </c>
      <c r="G43" s="6">
        <v>2.9967000000000001</v>
      </c>
      <c r="H43" s="6">
        <v>4.5694999999999997</v>
      </c>
      <c r="I43" s="6">
        <v>4.4776999999999996</v>
      </c>
      <c r="J43" s="6">
        <v>4.7706999999999997</v>
      </c>
      <c r="K43" s="6">
        <v>2.4165999999999999</v>
      </c>
      <c r="L43" s="6">
        <v>8.3486999999999991</v>
      </c>
      <c r="M43" s="6">
        <v>4.0248999999999997</v>
      </c>
      <c r="N43" s="6">
        <v>3.9445999999999999</v>
      </c>
    </row>
    <row r="44" spans="3:14">
      <c r="C44" s="6">
        <v>0</v>
      </c>
      <c r="D44" s="6">
        <v>3.3940999999999999</v>
      </c>
      <c r="E44" s="6">
        <v>1.4764999999999999</v>
      </c>
      <c r="F44" s="6">
        <v>1.9924999999999999</v>
      </c>
      <c r="G44" s="6">
        <v>3.4712999999999998</v>
      </c>
      <c r="H44" s="6">
        <v>4.3174000000000001</v>
      </c>
      <c r="I44" s="6">
        <v>6.3811999999999998</v>
      </c>
      <c r="J44" s="6">
        <v>4.8166000000000002</v>
      </c>
      <c r="K44" s="6">
        <v>2.8</v>
      </c>
      <c r="L44" s="6">
        <v>6.14</v>
      </c>
      <c r="M44" s="6">
        <v>3.8471000000000002</v>
      </c>
      <c r="N44" s="6">
        <v>3.7736000000000001</v>
      </c>
    </row>
    <row r="45" spans="3:14">
      <c r="C45" s="6">
        <v>0</v>
      </c>
      <c r="D45" s="6">
        <v>3.4927999999999999</v>
      </c>
      <c r="E45" s="6">
        <v>2.0808499999999999</v>
      </c>
      <c r="F45" s="6">
        <v>1.3453999999999999</v>
      </c>
      <c r="G45" s="6">
        <v>3.9445999999999999</v>
      </c>
      <c r="H45" s="6">
        <v>5</v>
      </c>
      <c r="I45" s="6">
        <v>6.7230999999999996</v>
      </c>
      <c r="J45" s="6">
        <v>6.2</v>
      </c>
      <c r="K45" s="6">
        <v>2.1259999999999999</v>
      </c>
      <c r="L45" s="6">
        <v>6.9893000000000001</v>
      </c>
      <c r="M45" s="6">
        <v>4.8166000000000002</v>
      </c>
      <c r="N45" s="6">
        <v>3.8471000000000002</v>
      </c>
    </row>
    <row r="46" spans="3:14">
      <c r="C46" s="6">
        <v>0</v>
      </c>
      <c r="D46" s="6">
        <v>3</v>
      </c>
      <c r="E46" s="6">
        <v>2.6305999999999998</v>
      </c>
      <c r="F46" s="6">
        <v>1.5264</v>
      </c>
      <c r="G46" s="6">
        <v>3.8483999999999998</v>
      </c>
      <c r="H46" s="6">
        <v>5.2801999999999998</v>
      </c>
      <c r="I46" s="6">
        <v>4.7759999999999998</v>
      </c>
      <c r="J46" s="6">
        <v>3.6878000000000002</v>
      </c>
      <c r="K46" s="6">
        <v>2.4352</v>
      </c>
      <c r="L46" s="6">
        <v>7.2366999999999999</v>
      </c>
      <c r="M46" s="6">
        <v>3.7947000000000002</v>
      </c>
      <c r="N46" s="6">
        <v>6.2129000000000003</v>
      </c>
    </row>
    <row r="47" spans="3:14">
      <c r="C47" s="6">
        <v>0</v>
      </c>
      <c r="D47" s="6">
        <v>4.4721000000000002</v>
      </c>
      <c r="E47" s="6">
        <v>3.4176000000000002</v>
      </c>
      <c r="F47" s="6">
        <v>1.6125</v>
      </c>
      <c r="G47" s="6">
        <v>4.2047999999999996</v>
      </c>
      <c r="H47" s="6">
        <v>3.5384000000000002</v>
      </c>
      <c r="I47" s="6">
        <v>7.1176000000000004</v>
      </c>
      <c r="J47" s="6">
        <v>3.5609000000000002</v>
      </c>
      <c r="K47" s="6">
        <v>3.3014999999999999</v>
      </c>
      <c r="L47" s="6">
        <v>5.8258000000000001</v>
      </c>
      <c r="M47" s="6">
        <v>6.6482999999999999</v>
      </c>
      <c r="N47" s="6">
        <v>3.2557999999999998</v>
      </c>
    </row>
    <row r="48" spans="3:14">
      <c r="C48" s="6">
        <v>0</v>
      </c>
      <c r="D48" s="6">
        <v>4.2942</v>
      </c>
      <c r="E48" s="6">
        <v>2.1540499999999998</v>
      </c>
      <c r="F48" s="6">
        <v>1.3152999999999999</v>
      </c>
      <c r="G48" s="6">
        <v>1.8358000000000001</v>
      </c>
      <c r="H48" s="6">
        <v>3.4</v>
      </c>
      <c r="I48" s="6">
        <v>8.3024000000000004</v>
      </c>
      <c r="J48" s="6">
        <v>5.8</v>
      </c>
      <c r="K48" s="6">
        <v>1.7804</v>
      </c>
      <c r="L48" s="6">
        <v>5.5082000000000004</v>
      </c>
      <c r="M48" s="6">
        <v>4.2521000000000004</v>
      </c>
      <c r="N48" s="6">
        <v>4.9396000000000004</v>
      </c>
    </row>
    <row r="49" spans="3:14">
      <c r="C49" s="6">
        <v>0</v>
      </c>
      <c r="D49" s="6">
        <v>5.4036999999999997</v>
      </c>
      <c r="E49" s="6">
        <v>2.6400999999999999</v>
      </c>
      <c r="F49" s="6">
        <v>1.2206999999999999</v>
      </c>
      <c r="G49" s="6">
        <v>1.7117</v>
      </c>
      <c r="H49" s="6">
        <v>4.5999999999999996</v>
      </c>
      <c r="I49" s="6">
        <v>5.6079999999999997</v>
      </c>
      <c r="J49" s="6">
        <v>8.6092999999999993</v>
      </c>
      <c r="K49" s="6">
        <v>4.1616999999999997</v>
      </c>
      <c r="L49" s="6">
        <v>4.7264999999999997</v>
      </c>
      <c r="M49" s="6">
        <v>6.8411</v>
      </c>
      <c r="N49" s="6">
        <v>4.2755000000000001</v>
      </c>
    </row>
    <row r="50" spans="3:14">
      <c r="C50" s="6">
        <v>0.1</v>
      </c>
      <c r="D50" s="6">
        <v>4.5999999999999996</v>
      </c>
      <c r="E50" s="6">
        <v>2.2022499999999998</v>
      </c>
      <c r="F50" s="6">
        <v>1.6400999999999999</v>
      </c>
      <c r="G50" s="6">
        <v>5.5858999999999996</v>
      </c>
      <c r="H50" s="6">
        <v>5.4</v>
      </c>
      <c r="I50" s="6">
        <v>4.1399999999999997</v>
      </c>
      <c r="J50" s="6">
        <v>7.2249999999999996</v>
      </c>
      <c r="K50" s="6">
        <v>2.4739</v>
      </c>
      <c r="L50" s="6">
        <v>5.0911999999999997</v>
      </c>
      <c r="M50" s="6">
        <v>6.7675999999999998</v>
      </c>
      <c r="N50" s="6">
        <v>3.9293999999999998</v>
      </c>
    </row>
    <row r="51" spans="3:14">
      <c r="C51" s="6">
        <v>0.1</v>
      </c>
      <c r="D51" s="6">
        <v>3.3106</v>
      </c>
      <c r="E51" s="6">
        <v>2.6926000000000001</v>
      </c>
      <c r="F51" s="6">
        <v>1.3152999999999999</v>
      </c>
      <c r="G51" s="6">
        <v>9.6166999999999998</v>
      </c>
      <c r="H51" s="6">
        <v>4</v>
      </c>
      <c r="I51" s="6">
        <v>4.9253999999999998</v>
      </c>
      <c r="J51" s="6">
        <v>7.6105</v>
      </c>
      <c r="K51" s="6">
        <v>3.8471000000000002</v>
      </c>
      <c r="L51" s="6">
        <v>7.2497999999999996</v>
      </c>
      <c r="M51" s="6">
        <v>4.9396000000000004</v>
      </c>
      <c r="N51" s="6">
        <v>3.5609000000000002</v>
      </c>
    </row>
    <row r="52" spans="3:14">
      <c r="C52" s="6">
        <v>0</v>
      </c>
      <c r="D52" s="6">
        <v>4.9518000000000004</v>
      </c>
      <c r="E52" s="6">
        <v>1.772</v>
      </c>
      <c r="F52" s="6">
        <v>1.1402000000000001</v>
      </c>
      <c r="G52" s="6">
        <v>5.3140999999999998</v>
      </c>
      <c r="H52" s="6">
        <v>3.8833000000000002</v>
      </c>
      <c r="I52" s="6">
        <v>4.9244000000000003</v>
      </c>
      <c r="J52" s="6">
        <v>4.9679000000000002</v>
      </c>
      <c r="K52" s="6">
        <v>3.8</v>
      </c>
      <c r="L52" s="6">
        <v>4.1340000000000003</v>
      </c>
      <c r="M52" s="6">
        <v>6.4497999999999998</v>
      </c>
      <c r="N52" s="6">
        <v>3.8471000000000002</v>
      </c>
    </row>
    <row r="53" spans="3:14">
      <c r="C53" s="6">
        <v>0</v>
      </c>
      <c r="D53" s="6">
        <v>6.3560999999999996</v>
      </c>
      <c r="E53" s="6">
        <v>2.05185</v>
      </c>
      <c r="F53" s="6">
        <v>1.3415999999999999</v>
      </c>
      <c r="G53" s="6">
        <v>5.3254000000000001</v>
      </c>
      <c r="H53" s="6">
        <v>4.2426000000000004</v>
      </c>
      <c r="I53" s="6">
        <v>4.9980000000000002</v>
      </c>
      <c r="J53" s="6">
        <v>5.4405999999999999</v>
      </c>
      <c r="K53" s="6">
        <v>2.3409</v>
      </c>
      <c r="L53" s="6">
        <v>4.8166000000000002</v>
      </c>
      <c r="M53" s="6">
        <v>4.7412999999999998</v>
      </c>
      <c r="N53" s="6">
        <v>3.8833000000000002</v>
      </c>
    </row>
    <row r="54" spans="3:14">
      <c r="C54" s="6">
        <v>0</v>
      </c>
      <c r="D54" s="6">
        <v>6.6482999999999999</v>
      </c>
      <c r="E54" s="6">
        <v>2.7294499999999999</v>
      </c>
      <c r="F54" s="6">
        <v>1.5556000000000001</v>
      </c>
      <c r="G54" s="6">
        <v>11.3172</v>
      </c>
      <c r="H54" s="6">
        <v>4.3080999999999996</v>
      </c>
      <c r="I54" s="6">
        <v>7.64</v>
      </c>
      <c r="J54" s="6">
        <v>5.5316999999999998</v>
      </c>
      <c r="K54" s="6">
        <v>3.6878000000000002</v>
      </c>
      <c r="L54" s="6">
        <v>5.5227000000000004</v>
      </c>
      <c r="M54" s="6">
        <v>5.8240999999999996</v>
      </c>
      <c r="N54" s="6">
        <v>4.8826000000000001</v>
      </c>
    </row>
    <row r="55" spans="3:14">
      <c r="C55" s="6">
        <v>0</v>
      </c>
      <c r="D55" s="6">
        <v>4.4000000000000004</v>
      </c>
      <c r="E55" s="6">
        <v>2.4738500000000001</v>
      </c>
      <c r="F55" s="6">
        <v>1.6553</v>
      </c>
      <c r="G55" s="6">
        <v>6.0530999999999997</v>
      </c>
      <c r="H55" s="6">
        <v>2.5059999999999998</v>
      </c>
      <c r="I55" s="6">
        <v>6.6007999999999996</v>
      </c>
      <c r="J55" s="6">
        <v>6.6482999999999999</v>
      </c>
      <c r="K55" s="6">
        <v>4.1760999999999999</v>
      </c>
      <c r="L55" s="6">
        <v>5.2839</v>
      </c>
      <c r="M55" s="6">
        <v>5.0477999999999996</v>
      </c>
      <c r="N55" s="6">
        <v>5.3367000000000004</v>
      </c>
    </row>
    <row r="56" spans="3:14">
      <c r="C56" s="6">
        <v>0</v>
      </c>
      <c r="D56" s="6">
        <v>4.6818999999999997</v>
      </c>
      <c r="E56" s="6">
        <v>3.4014500000000001</v>
      </c>
      <c r="F56" s="6">
        <v>0.94869999999999999</v>
      </c>
      <c r="G56" s="6">
        <v>6.1351000000000004</v>
      </c>
      <c r="H56" s="6">
        <v>3.2801999999999998</v>
      </c>
      <c r="I56" s="6">
        <v>3.5609000000000002</v>
      </c>
      <c r="J56" s="6">
        <v>6.3246000000000002</v>
      </c>
      <c r="K56" s="6">
        <v>3.8833000000000002</v>
      </c>
      <c r="L56" s="6">
        <v>5.2393000000000001</v>
      </c>
      <c r="M56" s="6">
        <v>4.8166000000000002</v>
      </c>
      <c r="N56" s="6">
        <v>3.7576999999999998</v>
      </c>
    </row>
    <row r="57" spans="3:14">
      <c r="C57" s="6">
        <v>0</v>
      </c>
      <c r="D57" s="6">
        <v>2.7785000000000002</v>
      </c>
      <c r="E57" s="6">
        <v>3.2557499999999999</v>
      </c>
      <c r="F57" s="6">
        <v>1.3038000000000001</v>
      </c>
      <c r="G57" s="6">
        <v>7.1218000000000004</v>
      </c>
      <c r="H57" s="6">
        <v>2.8843999999999999</v>
      </c>
      <c r="I57" s="6">
        <v>6.3780999999999999</v>
      </c>
      <c r="J57" s="6">
        <v>6.2096999999999998</v>
      </c>
      <c r="K57" s="6">
        <v>3.6497000000000002</v>
      </c>
      <c r="L57" s="6">
        <v>4.9729000000000001</v>
      </c>
      <c r="M57" s="6">
        <v>4.3080999999999996</v>
      </c>
      <c r="N57" s="6">
        <v>8.7864000000000004</v>
      </c>
    </row>
    <row r="58" spans="3:14">
      <c r="C58" s="6">
        <v>0</v>
      </c>
      <c r="D58" s="6">
        <v>3.3287</v>
      </c>
      <c r="E58" s="6">
        <v>2.0248499999999998</v>
      </c>
      <c r="F58" s="6">
        <v>1.7029000000000001</v>
      </c>
      <c r="G58" s="6">
        <v>5.6462000000000003</v>
      </c>
      <c r="H58" s="6">
        <v>4</v>
      </c>
      <c r="I58" s="6">
        <v>3.8833000000000002</v>
      </c>
      <c r="J58" s="6">
        <v>9.7591000000000001</v>
      </c>
      <c r="K58" s="6">
        <v>3.9598</v>
      </c>
      <c r="L58" s="6">
        <v>4.3139000000000003</v>
      </c>
      <c r="M58" s="6">
        <v>7.3539000000000003</v>
      </c>
      <c r="N58" s="6">
        <v>6.6</v>
      </c>
    </row>
    <row r="59" spans="3:14">
      <c r="C59" s="6">
        <v>0</v>
      </c>
      <c r="D59" s="6">
        <v>2.2023000000000001</v>
      </c>
      <c r="E59" s="6">
        <v>2.0248499999999998</v>
      </c>
      <c r="F59" s="6">
        <v>2.3022</v>
      </c>
      <c r="G59" s="6">
        <v>8.6163000000000007</v>
      </c>
      <c r="H59" s="6">
        <v>3.6</v>
      </c>
      <c r="I59" s="6">
        <v>4.1976000000000004</v>
      </c>
      <c r="J59" s="6">
        <v>5.6356000000000002</v>
      </c>
      <c r="K59" s="6">
        <v>4.0792000000000002</v>
      </c>
      <c r="L59" s="6">
        <v>5.0328999999999997</v>
      </c>
      <c r="M59" s="6">
        <v>7.2276999999999996</v>
      </c>
      <c r="N59" s="6">
        <v>4.3266999999999998</v>
      </c>
    </row>
    <row r="60" spans="3:14">
      <c r="C60" s="6">
        <v>0</v>
      </c>
      <c r="D60" s="6">
        <v>2.3854000000000002</v>
      </c>
      <c r="E60" s="6">
        <v>2.8600500000000002</v>
      </c>
      <c r="F60" s="6">
        <v>1.9646999999999999</v>
      </c>
      <c r="G60" s="6">
        <v>6.5298999999999996</v>
      </c>
      <c r="H60" s="6">
        <v>4.6173999999999999</v>
      </c>
      <c r="I60" s="6">
        <v>4.5011000000000001</v>
      </c>
      <c r="J60" s="6">
        <v>4.9518000000000004</v>
      </c>
      <c r="K60" s="6">
        <v>2.6907000000000001</v>
      </c>
      <c r="L60" s="6">
        <v>4.3829000000000002</v>
      </c>
      <c r="M60" s="6">
        <v>5.0119999999999996</v>
      </c>
      <c r="N60" s="6">
        <v>7.9245999999999999</v>
      </c>
    </row>
    <row r="61" spans="3:14">
      <c r="C61" s="6">
        <v>0</v>
      </c>
      <c r="D61" s="6">
        <v>2.1400999999999999</v>
      </c>
      <c r="E61" s="6">
        <v>1.72045</v>
      </c>
      <c r="F61" s="6">
        <v>0.86019999999999996</v>
      </c>
      <c r="G61" s="6">
        <v>9.2087000000000003</v>
      </c>
      <c r="H61" s="6">
        <v>2.4739</v>
      </c>
      <c r="I61" s="6">
        <v>5.5082000000000004</v>
      </c>
      <c r="J61" s="6">
        <v>5.2497999999999996</v>
      </c>
      <c r="K61" s="6">
        <v>4.0446999999999997</v>
      </c>
      <c r="L61" s="6">
        <v>9.2849000000000004</v>
      </c>
      <c r="M61" s="6">
        <v>3.8471000000000002</v>
      </c>
      <c r="N61" s="6">
        <v>4.2190000000000003</v>
      </c>
    </row>
    <row r="62" spans="3:14">
      <c r="C62" s="6">
        <v>0</v>
      </c>
      <c r="D62" s="6">
        <v>2.6076999999999999</v>
      </c>
      <c r="E62" s="6">
        <v>6.2641999999999998</v>
      </c>
      <c r="F62" s="6">
        <v>0.94869999999999999</v>
      </c>
      <c r="G62" s="6">
        <v>9.7201000000000004</v>
      </c>
      <c r="H62" s="6">
        <v>4.3080999999999996</v>
      </c>
      <c r="I62" s="6">
        <v>4.2202000000000002</v>
      </c>
      <c r="J62" s="6">
        <v>3.6221999999999999</v>
      </c>
      <c r="K62" s="6">
        <v>3.6715</v>
      </c>
      <c r="L62" s="6">
        <v>6.6242000000000001</v>
      </c>
      <c r="M62" s="6">
        <v>6.5513000000000003</v>
      </c>
      <c r="N62" s="6">
        <v>6.3246000000000002</v>
      </c>
    </row>
    <row r="63" spans="3:14">
      <c r="C63" s="6">
        <v>0</v>
      </c>
      <c r="D63" s="6">
        <v>2.2000000000000002</v>
      </c>
      <c r="E63" s="6">
        <v>1.9799</v>
      </c>
      <c r="F63" s="6">
        <v>1.5297000000000001</v>
      </c>
      <c r="G63" s="6">
        <v>6</v>
      </c>
      <c r="H63" s="6">
        <v>3.7736000000000001</v>
      </c>
      <c r="I63" s="6">
        <v>4.6840000000000002</v>
      </c>
      <c r="J63" s="6">
        <v>4.6689999999999996</v>
      </c>
      <c r="K63" s="6">
        <v>3.0529000000000002</v>
      </c>
      <c r="L63" s="6">
        <v>8.4646000000000008</v>
      </c>
      <c r="M63" s="6">
        <v>7.8230000000000004</v>
      </c>
      <c r="N63" s="6">
        <v>3.4234</v>
      </c>
    </row>
    <row r="64" spans="3:14">
      <c r="C64" s="6">
        <v>0</v>
      </c>
      <c r="D64" s="6">
        <v>1.1705000000000001</v>
      </c>
      <c r="E64" s="6">
        <v>3.3525999999999998</v>
      </c>
      <c r="F64" s="6">
        <v>1.3453999999999999</v>
      </c>
      <c r="G64" s="6">
        <v>8.2218999999999998</v>
      </c>
      <c r="H64" s="6">
        <v>4.4406999999999996</v>
      </c>
      <c r="I64" s="6">
        <v>5.5</v>
      </c>
      <c r="J64" s="6">
        <v>3.8210000000000002</v>
      </c>
      <c r="K64" s="6">
        <v>5.4626000000000001</v>
      </c>
      <c r="L64" s="6">
        <v>4.9396000000000004</v>
      </c>
      <c r="M64" s="6">
        <v>4.0446999999999997</v>
      </c>
      <c r="N64" s="6">
        <v>2.7202999999999999</v>
      </c>
    </row>
    <row r="65" spans="3:14">
      <c r="C65" s="6">
        <v>0</v>
      </c>
      <c r="D65" s="6">
        <v>2.2023000000000001</v>
      </c>
      <c r="E65" s="6">
        <v>2.4165999999999999</v>
      </c>
      <c r="F65" s="6">
        <v>2.7073999999999998</v>
      </c>
      <c r="G65" s="6">
        <v>4.3681000000000001</v>
      </c>
      <c r="H65" s="6">
        <v>5.9665999999999997</v>
      </c>
      <c r="I65" s="6">
        <v>5.3075000000000001</v>
      </c>
      <c r="J65" s="6">
        <v>4.3080999999999996</v>
      </c>
      <c r="K65" s="6">
        <v>2.6</v>
      </c>
      <c r="L65" s="6">
        <v>11.892899999999999</v>
      </c>
      <c r="M65" s="6">
        <v>4.3681000000000001</v>
      </c>
      <c r="N65" s="6">
        <v>7.6235999999999997</v>
      </c>
    </row>
    <row r="66" spans="3:14">
      <c r="C66" s="6">
        <v>0</v>
      </c>
      <c r="D66" s="6">
        <v>1.6154999999999999</v>
      </c>
      <c r="E66" s="6">
        <v>5.4405999999999999</v>
      </c>
      <c r="F66" s="6">
        <v>1.6642999999999999</v>
      </c>
      <c r="G66" s="6">
        <v>3.2</v>
      </c>
      <c r="H66" s="6">
        <v>5.0039999999999996</v>
      </c>
      <c r="I66" s="6">
        <v>5.6585999999999999</v>
      </c>
      <c r="J66" s="6">
        <v>5.4405999999999999</v>
      </c>
      <c r="K66" s="6">
        <v>3.8418999999999999</v>
      </c>
      <c r="L66" s="6">
        <v>6.6482999999999999</v>
      </c>
      <c r="M66" s="6">
        <v>4.9192999999999998</v>
      </c>
      <c r="N66" s="6">
        <v>7.2470999999999997</v>
      </c>
    </row>
    <row r="67" spans="3:14">
      <c r="C67" s="6">
        <v>0</v>
      </c>
      <c r="D67" s="6">
        <v>1.5133000000000001</v>
      </c>
      <c r="E67" s="6">
        <v>4.4180999999999999</v>
      </c>
      <c r="F67" s="6">
        <v>2.6926000000000001</v>
      </c>
      <c r="G67" s="6">
        <v>7.9924999999999997</v>
      </c>
      <c r="H67" s="6">
        <v>3.1113</v>
      </c>
      <c r="I67" s="6">
        <v>4.8548999999999998</v>
      </c>
      <c r="J67" s="6">
        <v>4.6689999999999996</v>
      </c>
      <c r="K67" s="6">
        <v>4.2190000000000003</v>
      </c>
      <c r="L67" s="6">
        <v>11.216100000000001</v>
      </c>
      <c r="M67" s="6">
        <v>5.8240999999999996</v>
      </c>
      <c r="N67" s="6">
        <v>4.6689999999999996</v>
      </c>
    </row>
    <row r="68" spans="3:14">
      <c r="C68" s="6">
        <v>0</v>
      </c>
      <c r="D68" s="6">
        <v>4.4721000000000002</v>
      </c>
      <c r="E68" s="6">
        <v>1.7204999999999999</v>
      </c>
      <c r="F68" s="6">
        <v>1.3601000000000001</v>
      </c>
      <c r="G68" s="6">
        <v>6.8352000000000004</v>
      </c>
      <c r="H68" s="6">
        <v>3.9445999999999999</v>
      </c>
      <c r="I68" s="6">
        <v>4.0705999999999998</v>
      </c>
      <c r="J68" s="6">
        <v>4.9518000000000004</v>
      </c>
      <c r="K68" s="6">
        <v>3.3525999999999998</v>
      </c>
      <c r="L68" s="6">
        <v>11.9633</v>
      </c>
      <c r="M68" s="6">
        <v>4</v>
      </c>
      <c r="N68" s="6">
        <v>5.8033999999999999</v>
      </c>
    </row>
    <row r="69" spans="3:14">
      <c r="C69" s="6">
        <v>0</v>
      </c>
      <c r="D69" s="6">
        <v>5.016</v>
      </c>
      <c r="E69" s="6">
        <v>2.1259999999999999</v>
      </c>
      <c r="F69" s="6">
        <v>1.7</v>
      </c>
      <c r="G69" s="6">
        <v>3.8833000000000002</v>
      </c>
      <c r="H69" s="6">
        <v>3</v>
      </c>
      <c r="I69" s="6">
        <v>2.9068999999999998</v>
      </c>
      <c r="J69" s="6">
        <v>4.8826000000000001</v>
      </c>
      <c r="K69" s="6">
        <v>1.9698</v>
      </c>
      <c r="L69" s="6">
        <v>12.3369</v>
      </c>
      <c r="M69" s="6">
        <v>3.6055999999999999</v>
      </c>
      <c r="N69" s="6">
        <v>4.8414999999999999</v>
      </c>
    </row>
    <row r="70" spans="3:14">
      <c r="C70" s="6">
        <v>0.1</v>
      </c>
      <c r="D70" s="6">
        <v>5.4332000000000003</v>
      </c>
      <c r="E70" s="6">
        <v>2.9731999999999998</v>
      </c>
      <c r="F70" s="6">
        <v>1.4141999999999999</v>
      </c>
      <c r="G70" s="6">
        <v>6</v>
      </c>
      <c r="H70" s="6">
        <v>4.8</v>
      </c>
      <c r="I70" s="6">
        <v>5.4341999999999997</v>
      </c>
      <c r="J70" s="6">
        <v>5.5316999999999998</v>
      </c>
      <c r="K70" s="6">
        <v>1.3038000000000001</v>
      </c>
      <c r="L70" s="6">
        <v>9.9860000000000007</v>
      </c>
      <c r="M70" s="6">
        <v>3.7363</v>
      </c>
      <c r="N70" s="6">
        <v>7.2801</v>
      </c>
    </row>
    <row r="71" spans="3:14">
      <c r="C71" s="6">
        <v>0.1</v>
      </c>
      <c r="D71" s="6">
        <v>5.1264000000000003</v>
      </c>
      <c r="E71" s="6">
        <v>2.0880999999999998</v>
      </c>
      <c r="F71" s="6">
        <v>1.6492</v>
      </c>
      <c r="G71" s="6">
        <v>3.1015999999999999</v>
      </c>
      <c r="H71" s="6">
        <v>3.3940999999999999</v>
      </c>
      <c r="I71" s="6">
        <v>3.0886999999999998</v>
      </c>
      <c r="J71" s="6">
        <v>5.4917999999999996</v>
      </c>
      <c r="K71" s="6">
        <v>1.1705000000000001</v>
      </c>
      <c r="L71" s="6">
        <v>15.3375</v>
      </c>
      <c r="M71" s="6">
        <v>4.0792000000000002</v>
      </c>
      <c r="N71" s="6">
        <v>5.4588999999999999</v>
      </c>
    </row>
    <row r="72" spans="3:14">
      <c r="C72" s="6">
        <v>0</v>
      </c>
      <c r="D72" s="6">
        <v>2.9119999999999999</v>
      </c>
      <c r="E72" s="6">
        <v>3.3525999999999998</v>
      </c>
      <c r="F72" s="6">
        <v>2.0247999999999999</v>
      </c>
      <c r="G72" s="6">
        <v>3.7107999999999999</v>
      </c>
      <c r="H72" s="6">
        <v>3</v>
      </c>
      <c r="I72" s="6">
        <v>5.6294000000000004</v>
      </c>
      <c r="J72" s="6">
        <v>5.6920999999999999</v>
      </c>
      <c r="K72" s="6">
        <v>1.4421999999999999</v>
      </c>
      <c r="L72" s="6">
        <v>8.2218999999999998</v>
      </c>
      <c r="M72" s="6">
        <v>4.9477000000000002</v>
      </c>
      <c r="N72" s="6">
        <v>4.0496999999999996</v>
      </c>
    </row>
    <row r="73" spans="3:14">
      <c r="C73" s="6">
        <v>0</v>
      </c>
      <c r="D73" s="6">
        <v>5.016</v>
      </c>
      <c r="E73" s="6">
        <v>4.8826000000000001</v>
      </c>
      <c r="F73" s="6">
        <v>1.3601000000000001</v>
      </c>
      <c r="G73" s="6">
        <v>3.8052999999999999</v>
      </c>
      <c r="H73" s="6">
        <v>4.5999999999999996</v>
      </c>
      <c r="I73" s="6">
        <v>4.2942</v>
      </c>
      <c r="J73" s="6">
        <v>6.0728999999999997</v>
      </c>
      <c r="K73" s="6">
        <v>1.7088000000000001</v>
      </c>
      <c r="L73" s="6">
        <v>9.4021000000000008</v>
      </c>
      <c r="M73" s="6">
        <v>4.5606999999999998</v>
      </c>
      <c r="N73" s="6">
        <v>3.0463</v>
      </c>
    </row>
    <row r="74" spans="3:14">
      <c r="C74" s="6">
        <v>0</v>
      </c>
      <c r="D74" s="6">
        <v>5.6036000000000001</v>
      </c>
      <c r="E74" s="6">
        <v>2</v>
      </c>
      <c r="F74" s="6">
        <v>2.0247999999999999</v>
      </c>
      <c r="G74" s="6">
        <v>4.0311000000000003</v>
      </c>
      <c r="H74" s="6">
        <v>5.1420000000000003</v>
      </c>
      <c r="I74" s="6">
        <v>3.5609000000000002</v>
      </c>
      <c r="J74" s="6">
        <v>9.0089000000000006</v>
      </c>
      <c r="K74" s="6">
        <v>1.6278999999999999</v>
      </c>
      <c r="L74" s="6">
        <v>9.6829999999999998</v>
      </c>
      <c r="M74" s="6">
        <v>4.4044999999999996</v>
      </c>
      <c r="N74" s="6">
        <v>5.2611999999999997</v>
      </c>
    </row>
    <row r="75" spans="3:14">
      <c r="C75" s="6">
        <v>0</v>
      </c>
      <c r="D75" s="6">
        <v>4.2426000000000004</v>
      </c>
      <c r="E75" s="6">
        <v>2.6833</v>
      </c>
      <c r="F75" s="6">
        <v>1.4421999999999999</v>
      </c>
      <c r="G75" s="6">
        <v>2.6570999999999998</v>
      </c>
      <c r="H75" s="6">
        <v>4.7538999999999998</v>
      </c>
      <c r="I75" s="6">
        <v>3.9661</v>
      </c>
      <c r="J75" s="6">
        <v>10.3576</v>
      </c>
      <c r="K75" s="6">
        <v>1.5810999999999999</v>
      </c>
      <c r="L75" s="6">
        <v>15.849299999999999</v>
      </c>
      <c r="M75" s="6">
        <v>4.3266999999999998</v>
      </c>
      <c r="N75" s="6">
        <v>4.3681000000000001</v>
      </c>
    </row>
    <row r="76" spans="3:14">
      <c r="C76" s="6">
        <v>0</v>
      </c>
      <c r="D76" s="6">
        <v>2.8283999999999998</v>
      </c>
      <c r="E76" s="6">
        <v>3.0463</v>
      </c>
      <c r="F76" s="6">
        <v>1.4141999999999999</v>
      </c>
      <c r="G76" s="6">
        <v>4.6615000000000002</v>
      </c>
      <c r="H76" s="6">
        <v>4.4000000000000004</v>
      </c>
      <c r="I76" s="6">
        <v>3.5777000000000001</v>
      </c>
      <c r="J76" s="6">
        <v>7.8434999999999997</v>
      </c>
      <c r="K76" s="6">
        <v>1.5264</v>
      </c>
      <c r="L76" s="6">
        <v>4.3909000000000002</v>
      </c>
      <c r="M76" s="6">
        <v>6.7675999999999998</v>
      </c>
      <c r="N76" s="6">
        <v>5.3739999999999997</v>
      </c>
    </row>
    <row r="77" spans="3:14">
      <c r="C77" s="6">
        <v>0</v>
      </c>
      <c r="D77" s="6">
        <v>3.2557999999999998</v>
      </c>
      <c r="E77" s="6">
        <v>4.3681000000000001</v>
      </c>
      <c r="F77" s="6">
        <v>1.8</v>
      </c>
      <c r="G77" s="6">
        <v>2.9</v>
      </c>
      <c r="H77" s="6">
        <v>4.4044999999999996</v>
      </c>
      <c r="I77" s="6">
        <v>3.3614999999999999</v>
      </c>
      <c r="J77" s="6">
        <v>5.6638999999999999</v>
      </c>
      <c r="K77" s="6">
        <v>1.3</v>
      </c>
      <c r="L77" s="6">
        <v>5.8181000000000003</v>
      </c>
      <c r="M77" s="6">
        <v>9.8793000000000006</v>
      </c>
      <c r="N77" s="6">
        <v>5.9058999999999999</v>
      </c>
    </row>
    <row r="78" spans="3:14">
      <c r="C78" s="6">
        <v>0</v>
      </c>
      <c r="D78" s="6">
        <v>3.2</v>
      </c>
      <c r="E78" s="6">
        <v>4.8331999999999997</v>
      </c>
      <c r="F78" s="6">
        <v>1.3453999999999999</v>
      </c>
      <c r="G78" s="6">
        <v>3.4927999999999999</v>
      </c>
      <c r="H78" s="6">
        <v>3.8471000000000002</v>
      </c>
      <c r="I78" s="6">
        <v>5.5316999999999998</v>
      </c>
      <c r="J78" s="6">
        <v>6.7941000000000003</v>
      </c>
      <c r="K78" s="6">
        <v>2.1095000000000002</v>
      </c>
      <c r="L78" s="6">
        <v>3.8288000000000002</v>
      </c>
      <c r="M78" s="6">
        <v>3.4234</v>
      </c>
      <c r="N78" s="6">
        <v>3.4</v>
      </c>
    </row>
    <row r="79" spans="3:14">
      <c r="C79" s="6">
        <v>0</v>
      </c>
      <c r="D79" s="6">
        <v>3.7736000000000001</v>
      </c>
      <c r="E79" s="6">
        <v>3.8833000000000002</v>
      </c>
      <c r="F79" s="6">
        <v>2.0518000000000001</v>
      </c>
      <c r="G79" s="6">
        <v>3.891</v>
      </c>
      <c r="H79" s="6">
        <v>2.9529999999999998</v>
      </c>
      <c r="I79" s="6">
        <v>5.7973999999999997</v>
      </c>
      <c r="J79" s="6">
        <v>8.6022999999999996</v>
      </c>
      <c r="K79" s="6">
        <v>1.8439000000000001</v>
      </c>
      <c r="L79" s="6">
        <v>6.5298999999999996</v>
      </c>
      <c r="M79" s="6">
        <v>5.4405999999999999</v>
      </c>
      <c r="N79" s="6">
        <v>3.7736000000000001</v>
      </c>
    </row>
    <row r="80" spans="3:14">
      <c r="C80" s="6">
        <v>0</v>
      </c>
      <c r="D80" s="6">
        <v>3.1623000000000001</v>
      </c>
      <c r="E80" s="6">
        <v>3.6055999999999999</v>
      </c>
      <c r="F80" s="6">
        <v>2.0247999999999999</v>
      </c>
      <c r="G80" s="6">
        <v>2.2361</v>
      </c>
      <c r="H80" s="6">
        <v>4.0496999999999996</v>
      </c>
      <c r="I80" s="6">
        <v>4.6871999999999998</v>
      </c>
      <c r="J80" s="6">
        <v>4.9679000000000002</v>
      </c>
      <c r="K80" s="6">
        <v>2.0396000000000001</v>
      </c>
      <c r="L80" s="6">
        <v>6.8183999999999996</v>
      </c>
      <c r="M80" s="6">
        <v>6.4622000000000002</v>
      </c>
      <c r="N80" s="6">
        <v>4.9477000000000002</v>
      </c>
    </row>
    <row r="81" spans="3:14">
      <c r="C81" s="6">
        <v>0</v>
      </c>
      <c r="D81" s="6">
        <v>2.8</v>
      </c>
      <c r="E81" s="6">
        <v>3.4176000000000002</v>
      </c>
      <c r="F81" s="6">
        <v>2.1023999999999998</v>
      </c>
      <c r="G81" s="6">
        <v>3.0150000000000001</v>
      </c>
      <c r="H81" s="6">
        <v>3.1113</v>
      </c>
      <c r="I81" s="6">
        <v>4.1760999999999999</v>
      </c>
      <c r="J81" s="6">
        <v>6.0033000000000003</v>
      </c>
      <c r="K81" s="6">
        <v>1.7</v>
      </c>
      <c r="L81" s="6">
        <v>5.4489000000000001</v>
      </c>
      <c r="M81" s="6">
        <v>5.3254000000000001</v>
      </c>
      <c r="N81" s="6">
        <v>3.0463</v>
      </c>
    </row>
    <row r="82" spans="3:14">
      <c r="C82" s="6">
        <v>0</v>
      </c>
      <c r="D82" s="6">
        <v>3.5510999999999999</v>
      </c>
      <c r="E82" s="6">
        <v>3.0594000000000001</v>
      </c>
      <c r="F82" s="6">
        <v>2.2361</v>
      </c>
      <c r="G82" s="6">
        <v>2.6</v>
      </c>
      <c r="H82" s="6">
        <v>2.1633</v>
      </c>
      <c r="I82" s="6">
        <v>3.4927999999999999</v>
      </c>
      <c r="J82" s="6">
        <v>10.199999999999999</v>
      </c>
      <c r="K82" s="6">
        <v>1.8682000000000001</v>
      </c>
      <c r="L82" s="6">
        <v>5.8052000000000001</v>
      </c>
      <c r="M82" s="6">
        <v>6.5145999999999997</v>
      </c>
      <c r="N82" s="6">
        <v>3.4</v>
      </c>
    </row>
    <row r="83" spans="3:14">
      <c r="C83" s="6">
        <v>0</v>
      </c>
      <c r="D83" s="6">
        <v>1.8248</v>
      </c>
      <c r="E83" s="6">
        <v>3.7576999999999998</v>
      </c>
      <c r="F83" s="6">
        <v>1.4865999999999999</v>
      </c>
      <c r="G83" s="6">
        <v>2.0518000000000001</v>
      </c>
      <c r="H83" s="6">
        <v>3</v>
      </c>
      <c r="I83" s="6">
        <v>3.3106</v>
      </c>
      <c r="J83" s="6">
        <v>4.9518000000000004</v>
      </c>
      <c r="K83" s="6">
        <v>2.5318000000000001</v>
      </c>
      <c r="L83" s="6">
        <v>3.4540000000000002</v>
      </c>
      <c r="M83" s="6">
        <v>4.3174000000000001</v>
      </c>
      <c r="N83" s="6">
        <v>3.1240999999999999</v>
      </c>
    </row>
    <row r="84" spans="3:14">
      <c r="C84" s="6">
        <v>0</v>
      </c>
      <c r="D84" s="6">
        <v>2.6019000000000001</v>
      </c>
      <c r="E84" s="6">
        <v>2.9529999999999998</v>
      </c>
      <c r="F84" s="6">
        <v>2.5554000000000001</v>
      </c>
      <c r="G84" s="6">
        <v>2.4759000000000002</v>
      </c>
      <c r="H84" s="6">
        <v>3.6055999999999999</v>
      </c>
      <c r="I84" s="6">
        <v>3.4058999999999999</v>
      </c>
      <c r="J84" s="6">
        <v>5.4405999999999999</v>
      </c>
      <c r="K84" s="6">
        <v>1.9416</v>
      </c>
      <c r="L84" s="6">
        <v>3.5013999999999998</v>
      </c>
      <c r="M84" s="6">
        <v>4.3863000000000003</v>
      </c>
      <c r="N84" s="6">
        <v>4.7073999999999998</v>
      </c>
    </row>
    <row r="85" spans="3:14">
      <c r="C85" s="6">
        <v>0</v>
      </c>
      <c r="D85" s="6">
        <v>1.8439000000000001</v>
      </c>
      <c r="E85" s="6">
        <v>3.2557999999999998</v>
      </c>
      <c r="F85" s="6">
        <v>1.0817000000000001</v>
      </c>
      <c r="G85" s="6">
        <v>3.1623000000000001</v>
      </c>
      <c r="H85" s="6">
        <v>2.6305999999999998</v>
      </c>
      <c r="I85" s="6">
        <v>5.2611999999999997</v>
      </c>
      <c r="J85" s="6">
        <v>3.9394999999999998</v>
      </c>
      <c r="K85" s="6">
        <v>2.1</v>
      </c>
      <c r="L85" s="6">
        <v>9.2574000000000005</v>
      </c>
      <c r="M85" s="6">
        <v>3.4927999999999999</v>
      </c>
      <c r="N85" s="6">
        <v>4.2</v>
      </c>
    </row>
    <row r="86" spans="3:14">
      <c r="C86" s="6">
        <v>0</v>
      </c>
      <c r="D86" s="6">
        <v>2.3601000000000001</v>
      </c>
      <c r="E86" s="6">
        <v>4.2801999999999998</v>
      </c>
      <c r="F86" s="6">
        <v>2.3769999999999998</v>
      </c>
      <c r="G86" s="6">
        <v>2.3344999999999998</v>
      </c>
      <c r="H86" s="6">
        <v>3.8833000000000002</v>
      </c>
      <c r="I86" s="6">
        <v>5.1039000000000003</v>
      </c>
      <c r="J86" s="6">
        <v>4.5122</v>
      </c>
      <c r="K86" s="6">
        <v>2.1633</v>
      </c>
      <c r="L86" s="6">
        <v>4.8021000000000003</v>
      </c>
      <c r="M86" s="6">
        <v>5.1923000000000004</v>
      </c>
      <c r="N86" s="6">
        <v>4.4943999999999997</v>
      </c>
    </row>
    <row r="87" spans="3:14">
      <c r="C87" s="6">
        <v>0</v>
      </c>
      <c r="D87" s="6">
        <v>1.7692000000000001</v>
      </c>
      <c r="E87" s="6">
        <v>2.8283999999999998</v>
      </c>
      <c r="F87" s="6">
        <v>2.5019999999999998</v>
      </c>
      <c r="G87" s="6">
        <v>3.6055999999999999</v>
      </c>
      <c r="H87" s="6">
        <v>4.3863000000000003</v>
      </c>
      <c r="I87" s="6">
        <v>3.2016</v>
      </c>
      <c r="J87" s="6">
        <v>6.4776999999999996</v>
      </c>
      <c r="K87" s="6">
        <v>1</v>
      </c>
      <c r="L87" s="6">
        <v>7.1113</v>
      </c>
      <c r="M87" s="6">
        <v>4.1182999999999996</v>
      </c>
      <c r="N87" s="6">
        <v>4.4272</v>
      </c>
    </row>
    <row r="88" spans="3:14">
      <c r="C88" s="6">
        <v>0</v>
      </c>
      <c r="D88" s="6">
        <v>1.7464</v>
      </c>
      <c r="E88" s="6">
        <v>4.0049999999999999</v>
      </c>
      <c r="F88" s="6">
        <v>1.3415999999999999</v>
      </c>
      <c r="G88" s="6">
        <v>3.8328000000000002</v>
      </c>
      <c r="H88" s="6">
        <v>3.2248999999999999</v>
      </c>
      <c r="I88" s="6">
        <v>5.2202000000000002</v>
      </c>
      <c r="J88" s="6">
        <v>2.4207000000000001</v>
      </c>
      <c r="K88" s="6">
        <v>4.3681000000000001</v>
      </c>
      <c r="L88" s="6">
        <v>5.1196000000000002</v>
      </c>
      <c r="M88" s="6">
        <v>7.0682</v>
      </c>
      <c r="N88" s="6">
        <v>3.9394999999999998</v>
      </c>
    </row>
    <row r="89" spans="3:14">
      <c r="C89" s="6">
        <v>0</v>
      </c>
      <c r="D89" s="6">
        <v>1.8028</v>
      </c>
      <c r="E89" s="6">
        <v>3.9699</v>
      </c>
      <c r="F89" s="6">
        <v>1.8868</v>
      </c>
      <c r="G89" s="6">
        <v>3.8275000000000001</v>
      </c>
      <c r="H89" s="6">
        <v>4.0496999999999996</v>
      </c>
      <c r="I89" s="6">
        <v>5.4009</v>
      </c>
      <c r="J89" s="6">
        <v>2.5</v>
      </c>
      <c r="K89" s="6">
        <v>4.4044999999999996</v>
      </c>
      <c r="L89" s="6">
        <v>4.827</v>
      </c>
      <c r="M89" s="6">
        <v>4.6689999999999996</v>
      </c>
      <c r="N89" s="6">
        <v>4.6043000000000003</v>
      </c>
    </row>
    <row r="90" spans="3:14">
      <c r="C90" s="6">
        <v>0.1</v>
      </c>
      <c r="D90" s="6">
        <v>2.2000000000000002</v>
      </c>
      <c r="E90" s="6">
        <v>3.6055999999999999</v>
      </c>
      <c r="F90" s="6">
        <v>2.1633</v>
      </c>
      <c r="G90" s="6">
        <v>4.3463000000000003</v>
      </c>
      <c r="H90" s="6">
        <v>3.0066999999999999</v>
      </c>
      <c r="I90" s="6">
        <v>6.9116</v>
      </c>
      <c r="J90" s="6">
        <v>2.3022</v>
      </c>
      <c r="K90" s="6">
        <v>4</v>
      </c>
      <c r="L90" s="6">
        <v>7.5801999999999996</v>
      </c>
      <c r="M90" s="6">
        <v>6.9856999999999996</v>
      </c>
      <c r="N90" s="6">
        <v>3</v>
      </c>
    </row>
    <row r="91" spans="3:14">
      <c r="C91" s="6">
        <v>0.1</v>
      </c>
      <c r="D91" s="6">
        <v>1.5</v>
      </c>
      <c r="E91" s="6">
        <v>3.5777000000000001</v>
      </c>
      <c r="F91" s="6">
        <v>2.0615999999999999</v>
      </c>
      <c r="G91" s="6">
        <v>5.8033999999999999</v>
      </c>
      <c r="H91" s="6">
        <v>4.6173999999999999</v>
      </c>
      <c r="I91" s="6">
        <v>6.5765000000000002</v>
      </c>
      <c r="J91" s="6">
        <v>2.6419999999999999</v>
      </c>
      <c r="K91" s="6">
        <v>6.0827999999999998</v>
      </c>
      <c r="L91" s="6">
        <v>6.2201000000000004</v>
      </c>
      <c r="M91" s="6">
        <v>5.3852000000000002</v>
      </c>
      <c r="N91" s="6">
        <v>5.4147999999999996</v>
      </c>
    </row>
    <row r="92" spans="3:14">
      <c r="C92" s="6">
        <v>0</v>
      </c>
      <c r="D92" s="6">
        <v>2.0295999999999998</v>
      </c>
      <c r="E92" s="6">
        <v>1.4421999999999999</v>
      </c>
      <c r="F92" s="6">
        <v>1.7493000000000001</v>
      </c>
      <c r="G92" s="6">
        <v>3.7589999999999999</v>
      </c>
      <c r="H92" s="6">
        <v>4.4180999999999999</v>
      </c>
      <c r="I92" s="6">
        <v>7.1700999999999997</v>
      </c>
      <c r="J92" s="6">
        <v>1.9416</v>
      </c>
      <c r="K92" s="6">
        <v>7.6654999999999998</v>
      </c>
      <c r="L92" s="6">
        <v>5.5902000000000003</v>
      </c>
      <c r="M92" s="6">
        <v>5.5316999999999998</v>
      </c>
      <c r="N92" s="6">
        <v>1.9698</v>
      </c>
    </row>
    <row r="93" spans="3:14">
      <c r="C93" s="6">
        <v>0</v>
      </c>
      <c r="D93" s="6">
        <v>1.2806</v>
      </c>
      <c r="E93" s="6">
        <v>3.1048</v>
      </c>
      <c r="F93" s="6">
        <v>2.1587000000000001</v>
      </c>
      <c r="G93" s="6">
        <v>2.7294999999999998</v>
      </c>
      <c r="H93" s="6">
        <v>2.6076999999999999</v>
      </c>
      <c r="I93" s="6">
        <v>5.2469000000000001</v>
      </c>
      <c r="J93" s="6">
        <v>2.1953999999999998</v>
      </c>
      <c r="K93" s="6">
        <v>4.2190000000000003</v>
      </c>
      <c r="L93" s="6">
        <v>6.0373999999999999</v>
      </c>
      <c r="M93" s="6">
        <v>3.5384000000000002</v>
      </c>
      <c r="N93" s="6">
        <v>3.2801999999999998</v>
      </c>
    </row>
    <row r="94" spans="3:14">
      <c r="C94" s="6">
        <v>0</v>
      </c>
      <c r="D94" s="6">
        <v>4.7</v>
      </c>
      <c r="E94" s="6">
        <v>2.6907000000000001</v>
      </c>
      <c r="F94" s="6">
        <v>2.7294999999999998</v>
      </c>
      <c r="G94" s="6">
        <v>2.8231000000000002</v>
      </c>
      <c r="H94" s="6">
        <v>2.7202999999999999</v>
      </c>
      <c r="I94" s="6">
        <v>5.9034000000000004</v>
      </c>
      <c r="J94" s="6">
        <v>2</v>
      </c>
      <c r="K94" s="6">
        <v>3.1240999999999999</v>
      </c>
      <c r="L94" s="6">
        <v>5.5227000000000004</v>
      </c>
      <c r="M94" s="6">
        <v>5.1108000000000002</v>
      </c>
      <c r="N94" s="6">
        <v>4.0248999999999997</v>
      </c>
    </row>
    <row r="95" spans="3:14">
      <c r="C95" s="6">
        <v>0</v>
      </c>
      <c r="D95" s="6">
        <v>1.9026000000000001</v>
      </c>
      <c r="E95" s="6">
        <v>2.2090999999999998</v>
      </c>
      <c r="F95" s="6">
        <v>1.4421999999999999</v>
      </c>
      <c r="G95" s="6">
        <v>6.6909999999999998</v>
      </c>
      <c r="H95" s="6">
        <v>2.7785000000000002</v>
      </c>
      <c r="I95" s="6">
        <v>6.2008000000000001</v>
      </c>
      <c r="J95" s="6">
        <v>8.5859000000000005</v>
      </c>
      <c r="K95" s="6">
        <v>2.8635999999999999</v>
      </c>
      <c r="L95" s="6">
        <v>3.891</v>
      </c>
      <c r="M95" s="6">
        <v>7.0880000000000001</v>
      </c>
      <c r="N95" s="6">
        <v>4.1760999999999999</v>
      </c>
    </row>
    <row r="96" spans="3:14">
      <c r="C96" s="6">
        <v>0</v>
      </c>
      <c r="D96" s="6">
        <v>3.8868</v>
      </c>
      <c r="E96" s="6">
        <v>2.2361</v>
      </c>
      <c r="F96" s="6">
        <v>1.8601000000000001</v>
      </c>
      <c r="G96" s="6">
        <v>3.8079000000000001</v>
      </c>
      <c r="H96" s="6">
        <v>2.8283999999999998</v>
      </c>
      <c r="I96" s="6">
        <v>6.7602000000000002</v>
      </c>
      <c r="J96" s="6">
        <v>2.2361</v>
      </c>
      <c r="K96" s="6">
        <v>3.4176000000000002</v>
      </c>
      <c r="L96" s="6">
        <v>4.9679000000000002</v>
      </c>
      <c r="M96" s="6">
        <v>5.3852000000000002</v>
      </c>
      <c r="N96" s="6">
        <v>4.2190000000000003</v>
      </c>
    </row>
    <row r="97" spans="3:14">
      <c r="C97" s="6">
        <v>0</v>
      </c>
      <c r="D97" s="6">
        <v>2.4</v>
      </c>
      <c r="E97" s="6">
        <v>4.5606999999999998</v>
      </c>
      <c r="F97" s="6">
        <v>1.772</v>
      </c>
      <c r="G97" s="6">
        <v>6.2816999999999998</v>
      </c>
      <c r="H97" s="6">
        <v>3.7947000000000002</v>
      </c>
      <c r="I97" s="6">
        <v>4.3186</v>
      </c>
      <c r="J97" s="6">
        <v>2.7785000000000002</v>
      </c>
      <c r="K97" s="6">
        <v>2.9731999999999998</v>
      </c>
      <c r="L97" s="6">
        <v>5.4451999999999998</v>
      </c>
      <c r="M97" s="6">
        <v>5.8240999999999996</v>
      </c>
      <c r="N97" s="6">
        <v>6.2031999999999998</v>
      </c>
    </row>
    <row r="98" spans="3:14">
      <c r="C98" s="6">
        <v>0</v>
      </c>
      <c r="D98" s="6">
        <v>1.3601000000000001</v>
      </c>
      <c r="E98" s="6">
        <v>4.0446999999999997</v>
      </c>
      <c r="F98" s="6">
        <v>1.5651999999999999</v>
      </c>
      <c r="G98" s="6">
        <v>3.5341</v>
      </c>
      <c r="H98" s="6">
        <v>3.4</v>
      </c>
      <c r="I98" s="6">
        <v>6.1910999999999996</v>
      </c>
      <c r="J98" s="6">
        <v>2.8792</v>
      </c>
      <c r="K98" s="6">
        <v>3.5777000000000001</v>
      </c>
      <c r="L98" s="6">
        <v>8.2765000000000004</v>
      </c>
      <c r="M98" s="6">
        <v>4.0049999999999999</v>
      </c>
      <c r="N98" s="6">
        <v>4.4000000000000004</v>
      </c>
    </row>
    <row r="99" spans="3:14">
      <c r="C99" s="6">
        <v>0</v>
      </c>
      <c r="D99" s="6">
        <v>1.3038000000000001</v>
      </c>
      <c r="E99" s="6">
        <v>5.8137999999999996</v>
      </c>
      <c r="F99" s="6">
        <v>2.2361</v>
      </c>
      <c r="G99" s="6">
        <v>3.9</v>
      </c>
      <c r="H99" s="6">
        <v>3.7947000000000002</v>
      </c>
      <c r="I99" s="6">
        <v>6.1910999999999996</v>
      </c>
      <c r="J99" s="6">
        <v>5.3009000000000004</v>
      </c>
      <c r="K99" s="6">
        <v>4.4000000000000004</v>
      </c>
      <c r="L99" s="6">
        <v>5.0477999999999996</v>
      </c>
      <c r="M99" s="6">
        <v>5.3140999999999998</v>
      </c>
      <c r="N99" s="6">
        <v>2.8843999999999999</v>
      </c>
    </row>
    <row r="100" spans="3:14">
      <c r="C100" s="6">
        <v>0</v>
      </c>
      <c r="D100" s="6">
        <v>1.8385</v>
      </c>
      <c r="E100" s="6">
        <v>3.9394999999999998</v>
      </c>
      <c r="F100" s="6">
        <v>1.5297000000000001</v>
      </c>
      <c r="G100" s="6">
        <v>5.9539999999999997</v>
      </c>
      <c r="H100" s="6">
        <v>3</v>
      </c>
      <c r="I100" s="6">
        <v>4.6173999999999999</v>
      </c>
      <c r="J100" s="6">
        <v>2.8601000000000001</v>
      </c>
      <c r="K100" s="6">
        <v>2.8843999999999999</v>
      </c>
      <c r="L100" s="6">
        <v>6.5307000000000004</v>
      </c>
      <c r="M100" s="6">
        <v>6.7051999999999996</v>
      </c>
      <c r="N100" s="6">
        <v>4.0792000000000002</v>
      </c>
    </row>
    <row r="101" spans="3:14">
      <c r="C101" s="6">
        <v>0</v>
      </c>
      <c r="D101" s="6">
        <v>2.5495000000000001</v>
      </c>
      <c r="E101" s="6">
        <v>4.1231</v>
      </c>
      <c r="F101" s="6">
        <v>2.1259999999999999</v>
      </c>
      <c r="G101" s="6">
        <v>3.2650000000000001</v>
      </c>
      <c r="H101" s="6">
        <v>2.9529999999999998</v>
      </c>
      <c r="I101" s="6">
        <v>3.7610000000000001</v>
      </c>
      <c r="J101" s="6">
        <v>3.5468000000000002</v>
      </c>
      <c r="K101" s="6">
        <v>3.9293999999999998</v>
      </c>
      <c r="L101" s="6">
        <v>8.7091999999999992</v>
      </c>
      <c r="M101" s="6">
        <v>6.0166000000000004</v>
      </c>
      <c r="N101" s="6">
        <v>3.5384000000000002</v>
      </c>
    </row>
    <row r="102" spans="3:14">
      <c r="C102" s="6">
        <v>0</v>
      </c>
      <c r="D102" s="6">
        <v>2.1932</v>
      </c>
      <c r="E102" s="6">
        <v>3.2985000000000002</v>
      </c>
      <c r="F102" s="6">
        <v>1.6400999999999999</v>
      </c>
      <c r="G102" s="6">
        <v>4.5606999999999998</v>
      </c>
      <c r="H102" s="6">
        <v>3.9445999999999999</v>
      </c>
      <c r="I102" s="6">
        <v>4.6867999999999999</v>
      </c>
      <c r="J102" s="6">
        <v>1.9416</v>
      </c>
      <c r="K102" s="6">
        <v>2.5611999999999999</v>
      </c>
      <c r="L102" s="6">
        <v>6.1741000000000001</v>
      </c>
      <c r="M102" s="6">
        <v>7.1470000000000002</v>
      </c>
      <c r="N102" s="6">
        <v>4.8703000000000003</v>
      </c>
    </row>
    <row r="103" spans="3:14">
      <c r="C103" s="6">
        <v>0</v>
      </c>
      <c r="D103" s="6">
        <v>2.4698000000000002</v>
      </c>
      <c r="E103" s="6">
        <v>2.8</v>
      </c>
      <c r="F103" s="6">
        <v>1.4318</v>
      </c>
      <c r="G103" s="6">
        <v>3.4525000000000001</v>
      </c>
      <c r="H103" s="6">
        <v>4.1760999999999999</v>
      </c>
      <c r="I103" s="6">
        <v>4.5073999999999996</v>
      </c>
      <c r="J103" s="6">
        <v>2.8283999999999998</v>
      </c>
      <c r="K103" s="6">
        <v>5.0636000000000001</v>
      </c>
      <c r="L103" s="6">
        <v>8.5884</v>
      </c>
      <c r="M103" s="6">
        <v>3.4176000000000002</v>
      </c>
      <c r="N103" s="6">
        <v>4.2378999999999998</v>
      </c>
    </row>
    <row r="104" spans="3:14">
      <c r="C104" s="6">
        <v>0</v>
      </c>
      <c r="D104" s="6">
        <v>2.3087</v>
      </c>
      <c r="E104" s="6">
        <v>2.7856999999999998</v>
      </c>
      <c r="F104" s="6">
        <v>1.5620000000000001</v>
      </c>
      <c r="G104" s="6">
        <v>3.8471000000000002</v>
      </c>
      <c r="H104" s="6">
        <v>3.2248999999999999</v>
      </c>
      <c r="I104" s="6">
        <v>3.4819</v>
      </c>
      <c r="J104" s="6">
        <v>5.2</v>
      </c>
      <c r="K104" s="6">
        <v>4.5122</v>
      </c>
      <c r="L104" s="6">
        <v>6.5275999999999996</v>
      </c>
      <c r="M104" s="6">
        <v>4.3909000000000002</v>
      </c>
      <c r="N104" s="6">
        <v>4.3863000000000003</v>
      </c>
    </row>
    <row r="105" spans="3:14">
      <c r="C105" s="6">
        <v>0</v>
      </c>
      <c r="D105" s="6">
        <v>2.3536999999999999</v>
      </c>
      <c r="E105" s="6">
        <v>2.8071000000000002</v>
      </c>
      <c r="F105" s="6">
        <v>2.7299000000000002</v>
      </c>
      <c r="G105" s="6">
        <v>3.1764999999999999</v>
      </c>
      <c r="H105" s="6">
        <v>3.3525999999999998</v>
      </c>
      <c r="I105" s="6">
        <v>5.1904000000000003</v>
      </c>
      <c r="J105" s="6">
        <v>2.7313000000000001</v>
      </c>
      <c r="K105" s="6">
        <v>2.8843999999999999</v>
      </c>
      <c r="L105" s="6">
        <v>7.766</v>
      </c>
      <c r="M105" s="6">
        <v>7.2276999999999996</v>
      </c>
      <c r="N105" s="6">
        <v>3.4058999999999999</v>
      </c>
    </row>
    <row r="106" spans="3:14">
      <c r="C106" s="6">
        <v>3</v>
      </c>
      <c r="D106" s="6">
        <v>2.2471999999999999</v>
      </c>
      <c r="E106" s="6">
        <v>4.5122</v>
      </c>
      <c r="F106" s="6">
        <v>1.1045</v>
      </c>
      <c r="G106" s="6">
        <v>3.8471000000000002</v>
      </c>
      <c r="H106" s="6">
        <v>3.3106</v>
      </c>
      <c r="I106" s="6">
        <v>6.6024000000000003</v>
      </c>
      <c r="J106" s="6">
        <v>2.6400999999999999</v>
      </c>
      <c r="K106" s="6">
        <v>3</v>
      </c>
      <c r="L106" s="6">
        <v>6.5105000000000004</v>
      </c>
      <c r="M106" s="6">
        <v>4.8414999999999999</v>
      </c>
      <c r="N106" s="6">
        <v>3.8471000000000002</v>
      </c>
    </row>
    <row r="107" spans="3:14">
      <c r="C107" s="6">
        <v>0</v>
      </c>
      <c r="D107" s="6">
        <v>1.5297000000000001</v>
      </c>
      <c r="E107" s="6">
        <v>3.7947000000000002</v>
      </c>
      <c r="F107" s="6">
        <v>0.53080000000000005</v>
      </c>
      <c r="G107" s="6">
        <v>4.4721000000000002</v>
      </c>
      <c r="H107" s="6">
        <v>2.8635999999999999</v>
      </c>
      <c r="I107" s="6">
        <v>3.5617000000000001</v>
      </c>
      <c r="J107" s="6">
        <v>2.6926000000000001</v>
      </c>
      <c r="K107" s="6">
        <v>1.8</v>
      </c>
      <c r="L107" s="6">
        <v>6.8331999999999997</v>
      </c>
      <c r="M107" s="6">
        <v>3.2801999999999998</v>
      </c>
      <c r="N107" s="6">
        <v>3.9394999999999998</v>
      </c>
    </row>
    <row r="108" spans="3:14">
      <c r="C108" s="6">
        <v>0</v>
      </c>
      <c r="D108" s="6">
        <v>1.6400999999999999</v>
      </c>
      <c r="E108" s="6">
        <v>6.0827999999999998</v>
      </c>
      <c r="F108" s="6">
        <v>0.4541</v>
      </c>
      <c r="G108" s="6">
        <v>3.4365999999999999</v>
      </c>
      <c r="H108" s="6">
        <v>3.677</v>
      </c>
      <c r="I108" s="6">
        <v>2.9403999999999999</v>
      </c>
      <c r="J108" s="6">
        <v>2.4698000000000002</v>
      </c>
      <c r="K108" s="6">
        <v>1.6031</v>
      </c>
      <c r="L108" s="6">
        <v>7.5762999999999998</v>
      </c>
      <c r="M108" s="6">
        <v>4.6647999999999996</v>
      </c>
      <c r="N108" s="6">
        <v>4.5694999999999997</v>
      </c>
    </row>
    <row r="109" spans="3:14">
      <c r="C109" s="6">
        <v>0</v>
      </c>
      <c r="D109" s="6">
        <v>1.9026000000000001</v>
      </c>
      <c r="E109" s="6">
        <v>2.9731999999999998</v>
      </c>
      <c r="F109" s="6">
        <v>1.0019</v>
      </c>
      <c r="G109" s="6">
        <v>3.4234</v>
      </c>
      <c r="H109" s="6">
        <v>2.8283999999999998</v>
      </c>
      <c r="I109" s="6">
        <v>3.0808</v>
      </c>
      <c r="J109" s="6">
        <v>2.6627000000000001</v>
      </c>
      <c r="K109" s="6">
        <v>1.3892</v>
      </c>
      <c r="L109" s="6">
        <v>7.5452000000000004</v>
      </c>
      <c r="M109" s="6">
        <v>2.3706999999999998</v>
      </c>
      <c r="N109" s="6">
        <v>3.1623000000000001</v>
      </c>
    </row>
    <row r="110" spans="3:14">
      <c r="C110" s="6">
        <v>0</v>
      </c>
      <c r="D110" s="6">
        <v>2.2023000000000001</v>
      </c>
      <c r="E110" s="6">
        <v>3.4927999999999999</v>
      </c>
      <c r="F110" s="6">
        <v>0.82599999999999996</v>
      </c>
      <c r="G110" s="6">
        <v>3.6234999999999999</v>
      </c>
      <c r="H110" s="6">
        <v>3.8210000000000002</v>
      </c>
      <c r="I110" s="6">
        <v>3.0830000000000002</v>
      </c>
      <c r="J110" s="6">
        <v>2.4352</v>
      </c>
      <c r="K110" s="6">
        <v>1.9</v>
      </c>
      <c r="L110" s="6">
        <v>6.1733000000000002</v>
      </c>
      <c r="M110" s="6">
        <v>2.9155000000000002</v>
      </c>
      <c r="N110" s="6">
        <v>3.8052999999999999</v>
      </c>
    </row>
    <row r="111" spans="3:14">
      <c r="C111" s="6">
        <v>0</v>
      </c>
      <c r="D111" s="6">
        <v>3.4176000000000002</v>
      </c>
      <c r="E111" s="6">
        <v>4.1231</v>
      </c>
      <c r="F111" s="6">
        <v>0.49280000000000002</v>
      </c>
      <c r="G111" s="6">
        <v>3.1015999999999999</v>
      </c>
      <c r="H111" s="6">
        <v>2.1259999999999999</v>
      </c>
      <c r="I111" s="6">
        <v>7.1414999999999997</v>
      </c>
      <c r="J111" s="6">
        <v>3.1355</v>
      </c>
      <c r="K111" s="6">
        <v>1.3038000000000001</v>
      </c>
      <c r="L111" s="6">
        <v>6.8569000000000004</v>
      </c>
      <c r="M111" s="6">
        <v>1.7464</v>
      </c>
      <c r="N111" s="6">
        <v>3.7363</v>
      </c>
    </row>
    <row r="112" spans="3:14">
      <c r="C112" s="6">
        <v>0</v>
      </c>
      <c r="D112" s="6">
        <v>5.9946000000000002</v>
      </c>
      <c r="E112" s="6">
        <v>2.6907000000000001</v>
      </c>
      <c r="F112" s="6">
        <v>0.94469999999999998</v>
      </c>
      <c r="G112" s="6">
        <v>3.3525999999999998</v>
      </c>
      <c r="H112" s="6">
        <v>4.2378999999999998</v>
      </c>
      <c r="I112" s="6">
        <v>3.4007999999999998</v>
      </c>
      <c r="J112" s="6">
        <v>3.0253999999999999</v>
      </c>
      <c r="K112" s="6">
        <v>3.1400999999999999</v>
      </c>
      <c r="L112" s="6">
        <v>6.5843999999999996</v>
      </c>
      <c r="M112" s="6">
        <v>3.1063999999999998</v>
      </c>
      <c r="N112" s="6">
        <v>4.9679000000000002</v>
      </c>
    </row>
    <row r="113" spans="3:14">
      <c r="C113" s="6">
        <v>0</v>
      </c>
      <c r="D113" s="6">
        <v>3.9946000000000002</v>
      </c>
      <c r="E113" s="6">
        <v>7.0342000000000002</v>
      </c>
      <c r="F113" s="6">
        <v>0.83250000000000002</v>
      </c>
      <c r="G113" s="6">
        <v>3.0066999999999999</v>
      </c>
      <c r="H113" s="6">
        <v>2.4083000000000001</v>
      </c>
      <c r="I113" s="6">
        <v>3.1240000000000001</v>
      </c>
      <c r="J113" s="6">
        <v>2.2551999999999999</v>
      </c>
      <c r="K113" s="6">
        <v>2.5179</v>
      </c>
      <c r="L113" s="6">
        <v>5.3785999999999996</v>
      </c>
      <c r="M113" s="6">
        <v>2.7730999999999999</v>
      </c>
      <c r="N113" s="6">
        <v>2.9119999999999999</v>
      </c>
    </row>
    <row r="114" spans="3:14">
      <c r="C114" s="6">
        <v>0</v>
      </c>
      <c r="D114" s="6">
        <v>4.7645999999999997</v>
      </c>
      <c r="E114" s="6">
        <v>5</v>
      </c>
      <c r="F114" s="6">
        <v>0.5948</v>
      </c>
      <c r="G114" s="6">
        <v>2.4649999999999999</v>
      </c>
      <c r="H114" s="6">
        <v>2.8071000000000002</v>
      </c>
      <c r="I114" s="6">
        <v>8.2502999999999993</v>
      </c>
      <c r="J114" s="6">
        <v>0.37680000000000002</v>
      </c>
      <c r="K114" s="6">
        <v>1.9924999999999999</v>
      </c>
      <c r="L114" s="6">
        <v>8.3709000000000007</v>
      </c>
      <c r="M114" s="6">
        <v>2.2023000000000001</v>
      </c>
      <c r="N114" s="6">
        <v>6.5298999999999996</v>
      </c>
    </row>
    <row r="115" spans="3:14">
      <c r="C115" s="6">
        <v>0</v>
      </c>
      <c r="D115" s="6">
        <v>5.3421000000000003</v>
      </c>
      <c r="E115" s="6">
        <v>3</v>
      </c>
      <c r="F115" s="6">
        <v>3.2397999999999998</v>
      </c>
      <c r="G115" s="6">
        <v>3.5586000000000002</v>
      </c>
      <c r="H115" s="6">
        <v>3.2061999999999999</v>
      </c>
      <c r="I115" s="6">
        <v>2.3039999999999998</v>
      </c>
      <c r="J115" s="6">
        <v>1.0363</v>
      </c>
      <c r="K115" s="6">
        <v>1.7692000000000001</v>
      </c>
      <c r="L115" s="6">
        <v>8.3148</v>
      </c>
      <c r="M115" s="6">
        <v>3.1</v>
      </c>
      <c r="N115" s="6">
        <v>2.4739</v>
      </c>
    </row>
    <row r="116" spans="3:14">
      <c r="C116" s="6">
        <v>0</v>
      </c>
      <c r="D116" s="6">
        <v>6.0926</v>
      </c>
      <c r="E116" s="6">
        <v>5.7584999999999997</v>
      </c>
      <c r="F116" s="6">
        <v>0.84760000000000002</v>
      </c>
      <c r="G116" s="6">
        <v>2.1225999999999998</v>
      </c>
      <c r="H116" s="6">
        <v>2.9731999999999998</v>
      </c>
      <c r="I116" s="6">
        <v>2.1812</v>
      </c>
      <c r="J116" s="6">
        <v>2.4260000000000002</v>
      </c>
      <c r="K116" s="6">
        <v>2.4186999999999999</v>
      </c>
      <c r="L116" s="6">
        <v>7.0586000000000002</v>
      </c>
      <c r="M116" s="6">
        <v>2.9205999999999999</v>
      </c>
      <c r="N116" s="6">
        <v>2.8283999999999998</v>
      </c>
    </row>
    <row r="117" spans="3:14">
      <c r="C117" s="6">
        <v>0</v>
      </c>
      <c r="D117" s="6">
        <v>6.5603999999999996</v>
      </c>
      <c r="E117" s="6">
        <v>5.0477999999999996</v>
      </c>
      <c r="F117" s="6">
        <v>1.1867000000000001</v>
      </c>
      <c r="G117" s="6">
        <v>4.5228999999999999</v>
      </c>
      <c r="H117" s="6">
        <v>3.1240999999999999</v>
      </c>
      <c r="I117" s="6">
        <v>5.3285999999999998</v>
      </c>
      <c r="J117" s="6">
        <v>4.9802</v>
      </c>
      <c r="K117" s="6">
        <v>1.2529999999999999</v>
      </c>
      <c r="L117" s="6">
        <v>6.4622000000000002</v>
      </c>
      <c r="M117" s="6">
        <v>3.0066999999999999</v>
      </c>
      <c r="N117" s="6">
        <v>3.4</v>
      </c>
    </row>
    <row r="118" spans="3:14">
      <c r="C118" s="6">
        <v>0</v>
      </c>
      <c r="D118" s="6">
        <v>4.3627000000000002</v>
      </c>
      <c r="E118" s="6">
        <v>3</v>
      </c>
      <c r="F118" s="6">
        <v>0.21679999999999999</v>
      </c>
      <c r="G118" s="6">
        <v>4.2137000000000002</v>
      </c>
      <c r="H118" s="6">
        <v>3.3532000000000002</v>
      </c>
      <c r="I118" s="6">
        <v>6.1352000000000002</v>
      </c>
      <c r="J118" s="6">
        <v>1.3744000000000001</v>
      </c>
      <c r="K118" s="6">
        <v>1.4036</v>
      </c>
      <c r="L118" s="6">
        <v>6.6173000000000002</v>
      </c>
      <c r="M118" s="6">
        <v>2.4186999999999999</v>
      </c>
      <c r="N118" s="6">
        <v>4</v>
      </c>
    </row>
    <row r="119" spans="3:14">
      <c r="C119" s="6">
        <v>0</v>
      </c>
      <c r="D119" s="6">
        <v>4.5895999999999999</v>
      </c>
      <c r="E119" s="6">
        <v>4.2047999999999996</v>
      </c>
      <c r="F119" s="6">
        <v>3.8866999999999998</v>
      </c>
      <c r="G119" s="6">
        <v>3.1916000000000002</v>
      </c>
      <c r="H119" s="6">
        <v>5.1063000000000001</v>
      </c>
      <c r="I119" s="6">
        <v>9.2435700000000001</v>
      </c>
      <c r="J119" s="6">
        <v>0.49930000000000002</v>
      </c>
      <c r="K119" s="6">
        <v>1.3038000000000001</v>
      </c>
      <c r="L119" s="6">
        <v>6.7201000000000004</v>
      </c>
      <c r="M119" s="6">
        <v>5.7332999999999998</v>
      </c>
      <c r="N119" s="6">
        <v>3.5384000000000002</v>
      </c>
    </row>
    <row r="120" spans="3:14">
      <c r="C120" s="6">
        <v>0.1</v>
      </c>
      <c r="D120" s="6">
        <v>4.2808999999999999</v>
      </c>
      <c r="E120" s="6">
        <v>4.4406999999999996</v>
      </c>
      <c r="F120" s="6">
        <v>0.18129999999999999</v>
      </c>
      <c r="G120" s="6">
        <v>3.4070999999999998</v>
      </c>
      <c r="H120" s="6">
        <v>6.7584</v>
      </c>
      <c r="I120" s="6">
        <v>2.5202</v>
      </c>
      <c r="J120" s="6">
        <v>3.0891999999999999</v>
      </c>
      <c r="K120" s="6">
        <v>2.3195000000000001</v>
      </c>
      <c r="L120" s="6">
        <v>6.3342000000000001</v>
      </c>
      <c r="M120" s="6">
        <v>4.9333</v>
      </c>
      <c r="N120" s="6">
        <v>4.4721000000000002</v>
      </c>
    </row>
    <row r="121" spans="3:14">
      <c r="C121" s="6">
        <v>0.1</v>
      </c>
      <c r="D121" s="6">
        <v>4.8676000000000004</v>
      </c>
      <c r="E121" s="6">
        <v>4.7538999999999998</v>
      </c>
      <c r="F121" s="6">
        <v>2.3847</v>
      </c>
      <c r="G121" s="6">
        <v>2.4096000000000002</v>
      </c>
      <c r="H121" s="6">
        <v>2.3445999999999998</v>
      </c>
      <c r="I121" s="6">
        <v>6.6989000000000001</v>
      </c>
      <c r="J121" s="6">
        <v>0.4476</v>
      </c>
      <c r="K121" s="6">
        <v>1.4865999999999999</v>
      </c>
      <c r="L121" s="6">
        <v>6.8223000000000003</v>
      </c>
      <c r="M121" s="6">
        <v>5.0114999999999998</v>
      </c>
      <c r="N121" s="6">
        <v>4.4272</v>
      </c>
    </row>
    <row r="122" spans="3:14">
      <c r="C122" s="6">
        <v>0</v>
      </c>
      <c r="D122" s="6">
        <v>3.5537999999999998</v>
      </c>
      <c r="E122" s="6">
        <v>3</v>
      </c>
      <c r="F122" s="6">
        <v>2.0886</v>
      </c>
      <c r="G122" s="6">
        <v>1.7393000000000001</v>
      </c>
      <c r="H122" s="6">
        <v>1.6336999999999999</v>
      </c>
      <c r="I122" s="6">
        <v>6.9230999999999998</v>
      </c>
      <c r="J122" s="6">
        <v>3.165</v>
      </c>
      <c r="K122" s="6">
        <v>1.7088000000000001</v>
      </c>
      <c r="L122" s="6">
        <v>7.6036999999999999</v>
      </c>
      <c r="M122" s="6">
        <v>4.7496</v>
      </c>
      <c r="N122" s="6">
        <v>2.6682999999999999</v>
      </c>
    </row>
    <row r="123" spans="3:14">
      <c r="C123" s="6">
        <v>0</v>
      </c>
      <c r="D123" s="6">
        <v>4.9063999999999997</v>
      </c>
      <c r="E123" s="6">
        <v>4.9192999999999998</v>
      </c>
      <c r="F123" s="6">
        <v>3.1009000000000002</v>
      </c>
      <c r="G123" s="6">
        <v>2.9340000000000002</v>
      </c>
      <c r="H123" s="6">
        <v>2.54</v>
      </c>
      <c r="I123" s="6">
        <v>2.4272</v>
      </c>
      <c r="J123" s="6">
        <v>3.9275000000000002</v>
      </c>
      <c r="K123" s="6">
        <v>2.6076999999999999</v>
      </c>
      <c r="L123" s="6">
        <v>6.7331000000000003</v>
      </c>
      <c r="M123" s="6">
        <v>4.25</v>
      </c>
      <c r="N123" s="6">
        <v>4.3734999999999999</v>
      </c>
    </row>
    <row r="124" spans="3:14">
      <c r="C124" s="6">
        <v>0</v>
      </c>
      <c r="D124" s="6">
        <v>4.3661000000000003</v>
      </c>
      <c r="E124" s="6">
        <v>5.2153999999999998</v>
      </c>
      <c r="F124" s="6">
        <v>3.6838000000000002</v>
      </c>
      <c r="G124" s="6">
        <v>3.9026999999999998</v>
      </c>
      <c r="H124" s="6">
        <v>2.9020000000000001</v>
      </c>
      <c r="I124" s="6">
        <v>5.1228999999999996</v>
      </c>
      <c r="J124" s="6">
        <v>5.6128999999999998</v>
      </c>
      <c r="K124" s="6">
        <v>2.0880999999999998</v>
      </c>
      <c r="L124" s="6">
        <v>6.8407999999999998</v>
      </c>
      <c r="M124" s="6">
        <v>4.1498999999999997</v>
      </c>
      <c r="N124" s="6">
        <v>0.97650000000000003</v>
      </c>
    </row>
    <row r="125" spans="3:14">
      <c r="C125" s="6">
        <v>0</v>
      </c>
      <c r="D125" s="6">
        <v>3.9746000000000001</v>
      </c>
      <c r="E125" s="6">
        <v>4.3863000000000003</v>
      </c>
      <c r="F125" s="6">
        <v>1.5785</v>
      </c>
      <c r="G125" s="6">
        <v>0.61419999999999997</v>
      </c>
      <c r="H125" s="6">
        <v>2.3359000000000001</v>
      </c>
      <c r="I125" s="6">
        <v>8.6719000000000008</v>
      </c>
      <c r="J125" s="6">
        <v>1.228</v>
      </c>
      <c r="K125" s="6">
        <v>2.3344999999999998</v>
      </c>
      <c r="L125" s="6">
        <v>6.4329000000000001</v>
      </c>
      <c r="M125" s="6">
        <v>4.8582999999999998</v>
      </c>
      <c r="N125" s="6">
        <v>7.0559000000000003</v>
      </c>
    </row>
    <row r="126" spans="3:14">
      <c r="C126" s="6">
        <v>2.4470000000000001</v>
      </c>
      <c r="D126" s="6">
        <v>6.1332000000000004</v>
      </c>
      <c r="E126" s="6">
        <v>3.6055999999999999</v>
      </c>
      <c r="F126" s="6">
        <v>1.2545999999999999</v>
      </c>
      <c r="G126" s="6">
        <v>0.67110000000000003</v>
      </c>
      <c r="H126" s="6">
        <v>1.1675</v>
      </c>
      <c r="I126" s="6">
        <v>5.3647999999999998</v>
      </c>
      <c r="J126" s="6">
        <v>3.1442999999999999</v>
      </c>
      <c r="K126" s="6">
        <v>2.4</v>
      </c>
      <c r="L126" s="6">
        <v>5.7496999999999998</v>
      </c>
      <c r="M126" s="6">
        <v>4.8666999999999998</v>
      </c>
      <c r="N126" s="6">
        <v>4.7153</v>
      </c>
    </row>
    <row r="127" spans="3:14">
      <c r="C127" s="6">
        <v>0</v>
      </c>
      <c r="D127" s="6">
        <v>5.3461999999999996</v>
      </c>
      <c r="E127" s="6">
        <v>4.2</v>
      </c>
      <c r="F127" s="6">
        <v>5.2718999999999996</v>
      </c>
      <c r="G127" s="6">
        <v>2.7984</v>
      </c>
      <c r="H127" s="6">
        <v>5.3723000000000001</v>
      </c>
      <c r="I127" s="6">
        <v>2.4531000000000001</v>
      </c>
      <c r="J127" s="6">
        <v>1.3513999999999999</v>
      </c>
      <c r="K127" s="6">
        <v>1.7888999999999999</v>
      </c>
      <c r="L127" s="6">
        <v>7.3339999999999996</v>
      </c>
      <c r="M127" s="6">
        <v>4.6597999999999997</v>
      </c>
      <c r="N127" s="6">
        <v>2.2898999999999998</v>
      </c>
    </row>
    <row r="128" spans="3:14">
      <c r="C128" s="6">
        <v>0</v>
      </c>
      <c r="D128" s="6">
        <v>4.7549000000000001</v>
      </c>
      <c r="E128" s="6">
        <v>4.0496999999999996</v>
      </c>
      <c r="F128" s="6">
        <v>2.0771000000000002</v>
      </c>
      <c r="G128" s="6">
        <v>4.6500000000000004</v>
      </c>
      <c r="H128" s="6">
        <v>4.0877999999999997</v>
      </c>
      <c r="I128" s="6">
        <v>3.41</v>
      </c>
      <c r="J128" s="6">
        <v>1.9655</v>
      </c>
      <c r="K128" s="6">
        <v>1.4764999999999999</v>
      </c>
      <c r="L128" s="6">
        <v>7.2907999999999999</v>
      </c>
      <c r="M128" s="6">
        <v>4.0213999999999999</v>
      </c>
      <c r="N128" s="6">
        <v>5.1665999999999999</v>
      </c>
    </row>
    <row r="129" spans="3:14">
      <c r="C129" s="6">
        <v>0</v>
      </c>
      <c r="D129" s="6">
        <v>5.3502999999999998</v>
      </c>
      <c r="E129" s="6">
        <v>2.2000000000000002</v>
      </c>
      <c r="F129" s="6">
        <v>2.3938000000000001</v>
      </c>
      <c r="G129" s="6">
        <v>3.1013999999999999</v>
      </c>
      <c r="H129" s="6">
        <v>4.6318999999999999</v>
      </c>
      <c r="I129" s="6">
        <v>4.0933999999999999</v>
      </c>
      <c r="J129" s="6">
        <v>0.84</v>
      </c>
      <c r="K129" s="6">
        <v>2.6688999999999998</v>
      </c>
      <c r="L129" s="6">
        <v>7.5384000000000002</v>
      </c>
      <c r="M129" s="6">
        <v>4.0083000000000002</v>
      </c>
      <c r="N129" s="6">
        <v>5.8124000000000002</v>
      </c>
    </row>
    <row r="130" spans="3:14">
      <c r="C130" s="6">
        <v>0</v>
      </c>
      <c r="D130" s="6">
        <v>3.9354</v>
      </c>
      <c r="E130" s="6">
        <v>2.5059999999999998</v>
      </c>
      <c r="F130" s="6">
        <v>1.7082999999999999</v>
      </c>
      <c r="G130" s="6">
        <v>1.3165</v>
      </c>
      <c r="H130" s="6">
        <v>0.74419999999999997</v>
      </c>
      <c r="I130" s="6">
        <v>1.9177999999999999</v>
      </c>
      <c r="J130" s="6">
        <v>0.73429999999999995</v>
      </c>
      <c r="K130" s="6">
        <v>0.70009999999999994</v>
      </c>
      <c r="L130" s="6">
        <v>6.9321000000000002</v>
      </c>
      <c r="M130" s="6">
        <v>4.4097999999999997</v>
      </c>
      <c r="N130" s="6">
        <v>6.5815999999999999</v>
      </c>
    </row>
    <row r="131" spans="3:14">
      <c r="C131" s="6">
        <v>0</v>
      </c>
      <c r="D131" s="6">
        <v>4.3411</v>
      </c>
      <c r="E131" s="6">
        <v>2.8843999999999999</v>
      </c>
      <c r="F131" s="6">
        <v>2.8041999999999998</v>
      </c>
      <c r="G131" s="6">
        <v>1.474</v>
      </c>
      <c r="H131" s="6">
        <v>6.9374000000000002</v>
      </c>
      <c r="I131" s="6">
        <v>1.8250999999999999</v>
      </c>
      <c r="J131" s="6">
        <v>0.81540000000000001</v>
      </c>
      <c r="K131" s="6">
        <v>1.6744000000000001</v>
      </c>
      <c r="L131" s="6">
        <v>7.6696999999999997</v>
      </c>
      <c r="M131" s="6">
        <v>5.6515000000000004</v>
      </c>
      <c r="N131" s="6">
        <v>3.4527999999999999</v>
      </c>
    </row>
    <row r="132" spans="3:14">
      <c r="C132" s="6">
        <v>0</v>
      </c>
      <c r="D132" s="6">
        <v>6.9912000000000001</v>
      </c>
      <c r="E132" s="6">
        <v>4.2801999999999998</v>
      </c>
      <c r="F132" s="6">
        <v>0.66339999999999999</v>
      </c>
      <c r="G132" s="6">
        <v>2.3081</v>
      </c>
      <c r="H132" s="6">
        <v>3.6722999999999999</v>
      </c>
      <c r="I132" s="6">
        <v>2.2881999999999998</v>
      </c>
      <c r="J132" s="6">
        <v>4.5301</v>
      </c>
      <c r="K132" s="6">
        <v>2.7761</v>
      </c>
      <c r="L132" s="6">
        <v>6.1999000000000004</v>
      </c>
      <c r="M132" s="6">
        <v>4.1833</v>
      </c>
      <c r="N132" s="6">
        <v>0.85429999999999995</v>
      </c>
    </row>
    <row r="133" spans="3:14">
      <c r="C133" s="6">
        <v>0</v>
      </c>
      <c r="D133" s="6">
        <v>6.2298</v>
      </c>
      <c r="E133" s="6">
        <v>6.0033000000000003</v>
      </c>
      <c r="F133" s="6">
        <v>3.6968999999999999</v>
      </c>
      <c r="G133" s="6">
        <v>4.9320000000000004</v>
      </c>
      <c r="H133" s="6">
        <v>1.7183999999999999</v>
      </c>
      <c r="I133" s="6">
        <v>3.5293999999999999</v>
      </c>
      <c r="J133" s="6">
        <v>2.4508999999999999</v>
      </c>
      <c r="K133" s="6">
        <v>2.5390000000000001</v>
      </c>
      <c r="L133" s="6">
        <v>7.17</v>
      </c>
      <c r="M133" s="6">
        <v>6.4991000000000003</v>
      </c>
      <c r="N133" s="6">
        <v>1.3355999999999999</v>
      </c>
    </row>
    <row r="134" spans="3:14">
      <c r="C134" s="6">
        <v>0</v>
      </c>
      <c r="D134" s="6">
        <v>5.1862000000000004</v>
      </c>
      <c r="E134" s="6">
        <v>3.7363</v>
      </c>
      <c r="F134" s="6">
        <v>1.0384</v>
      </c>
      <c r="G134" s="6">
        <v>1.4360999999999999</v>
      </c>
      <c r="H134" s="6">
        <v>0.62729999999999997</v>
      </c>
      <c r="I134" s="6">
        <v>1.2011000000000001</v>
      </c>
      <c r="J134" s="6">
        <v>4.4188999999999998</v>
      </c>
      <c r="K134" s="6">
        <v>3.1474000000000002</v>
      </c>
      <c r="L134" s="6">
        <v>6.4551999999999996</v>
      </c>
      <c r="M134" s="6">
        <v>4.1794000000000002</v>
      </c>
      <c r="N134" s="6">
        <v>2.6815000000000002</v>
      </c>
    </row>
    <row r="135" spans="3:14">
      <c r="C135" s="6">
        <v>0</v>
      </c>
      <c r="D135" s="6">
        <v>6.7282999999999999</v>
      </c>
      <c r="E135" s="6">
        <v>2.6076999999999999</v>
      </c>
      <c r="F135" s="6">
        <v>2.2799</v>
      </c>
      <c r="G135" s="6">
        <v>3.0491999999999999</v>
      </c>
      <c r="H135" s="6">
        <v>4.6036999999999999</v>
      </c>
      <c r="I135" s="6">
        <v>3.3147000000000002</v>
      </c>
      <c r="J135" s="6">
        <v>1.331</v>
      </c>
      <c r="K135" s="6">
        <v>0.83489999999999998</v>
      </c>
      <c r="L135" s="6">
        <v>6.5865</v>
      </c>
      <c r="M135" s="6">
        <v>5.7332999999999998</v>
      </c>
      <c r="N135" s="6">
        <v>2.0714000000000001</v>
      </c>
    </row>
    <row r="136" spans="3:14">
      <c r="C136" s="6">
        <v>0</v>
      </c>
      <c r="D136" s="6">
        <v>7.6806999999999999</v>
      </c>
      <c r="E136" s="6">
        <v>5.0636000000000001</v>
      </c>
      <c r="F136" s="6">
        <v>5.2389000000000001</v>
      </c>
      <c r="G136" s="6">
        <v>3.2355999999999998</v>
      </c>
      <c r="H136" s="6">
        <v>4.5749000000000004</v>
      </c>
      <c r="I136" s="6">
        <v>4.3670999999999998</v>
      </c>
      <c r="J136" s="6">
        <v>1.6853</v>
      </c>
      <c r="K136" s="6">
        <v>2.4977</v>
      </c>
      <c r="L136" s="6">
        <v>5.9863999999999997</v>
      </c>
      <c r="M136" s="6">
        <v>4.5278</v>
      </c>
      <c r="N136" s="6">
        <v>2.9866999999999999</v>
      </c>
    </row>
    <row r="137" spans="3:14">
      <c r="C137" s="6">
        <v>0</v>
      </c>
      <c r="D137" s="6">
        <v>7.6825999999999999</v>
      </c>
      <c r="E137" s="6">
        <v>2.3323999999999998</v>
      </c>
      <c r="F137" s="6">
        <v>1.3898999999999999</v>
      </c>
      <c r="G137" s="6">
        <v>3.0421</v>
      </c>
      <c r="H137" s="6">
        <v>1.1609</v>
      </c>
      <c r="I137" s="6">
        <v>3.1684000000000001</v>
      </c>
      <c r="J137" s="6">
        <v>2.5764</v>
      </c>
      <c r="K137" s="6">
        <v>0.64229999999999998</v>
      </c>
      <c r="L137" s="6">
        <v>7.5894000000000004</v>
      </c>
      <c r="M137" s="6">
        <v>6.7332999999999998</v>
      </c>
      <c r="N137" s="6">
        <v>2.2250999999999999</v>
      </c>
    </row>
    <row r="138" spans="3:14">
      <c r="C138" s="6">
        <v>0</v>
      </c>
      <c r="D138" s="6">
        <v>8.3178999999999998</v>
      </c>
      <c r="E138" s="6">
        <v>5.5026999999999999</v>
      </c>
      <c r="F138" s="6">
        <v>2.5836999999999999</v>
      </c>
      <c r="G138" s="6">
        <v>0.82410000000000005</v>
      </c>
      <c r="H138" s="6">
        <v>4.6268000000000002</v>
      </c>
      <c r="I138" s="6">
        <v>3.0087999999999999</v>
      </c>
      <c r="J138" s="6">
        <v>2.0861000000000001</v>
      </c>
      <c r="K138" s="6">
        <v>0.33560000000000001</v>
      </c>
      <c r="L138" s="6">
        <v>6.2205000000000004</v>
      </c>
      <c r="M138" s="6">
        <v>4.3322000000000003</v>
      </c>
      <c r="N138" s="6">
        <v>1.9059999999999999</v>
      </c>
    </row>
    <row r="139" spans="3:14">
      <c r="C139" s="6">
        <v>0</v>
      </c>
      <c r="D139" s="6">
        <v>3.9302000000000001</v>
      </c>
      <c r="E139" s="6">
        <v>5.6462000000000003</v>
      </c>
      <c r="F139" s="6">
        <v>1.7023999999999999</v>
      </c>
      <c r="G139" s="6">
        <v>5.4554999999999998</v>
      </c>
      <c r="H139" s="6">
        <v>3.1568000000000001</v>
      </c>
      <c r="I139" s="6">
        <v>1.8609</v>
      </c>
      <c r="J139" s="6">
        <v>3.5283000000000002</v>
      </c>
      <c r="K139" s="6">
        <v>2.7648000000000001</v>
      </c>
      <c r="L139" s="6">
        <v>6.9690000000000003</v>
      </c>
      <c r="M139" s="6">
        <v>5.4667000000000003</v>
      </c>
      <c r="N139" s="6">
        <v>0.32219999999999999</v>
      </c>
    </row>
    <row r="140" spans="3:14">
      <c r="C140" s="6">
        <v>0.1</v>
      </c>
      <c r="D140" s="6">
        <v>3.9653</v>
      </c>
      <c r="E140" s="6">
        <v>3.8210000000000002</v>
      </c>
      <c r="F140" s="6">
        <v>1.3955</v>
      </c>
      <c r="G140" s="6">
        <v>3.3285999999999998</v>
      </c>
      <c r="H140" s="6">
        <v>1.9716</v>
      </c>
      <c r="I140" s="6">
        <v>3.9916999999999998</v>
      </c>
      <c r="J140" s="6">
        <v>5.5948000000000002</v>
      </c>
      <c r="K140" s="6">
        <v>1.2767999999999999</v>
      </c>
      <c r="L140" s="6">
        <v>6.8083999999999998</v>
      </c>
      <c r="M140" s="6">
        <v>4.1039000000000003</v>
      </c>
      <c r="N140" s="6">
        <v>1.2724</v>
      </c>
    </row>
    <row r="141" spans="3:14">
      <c r="C141" s="6">
        <v>0.1</v>
      </c>
      <c r="D141" s="6">
        <v>6.5087000000000002</v>
      </c>
      <c r="E141" s="6">
        <v>2.8283999999999998</v>
      </c>
      <c r="F141" s="6">
        <v>1.3529</v>
      </c>
      <c r="G141" s="6">
        <v>4.5289999999999999</v>
      </c>
      <c r="H141" s="6">
        <v>0.43099999999999999</v>
      </c>
      <c r="I141" s="6">
        <v>6.0972</v>
      </c>
      <c r="J141" s="6">
        <v>2.4142000000000001</v>
      </c>
      <c r="K141" s="6">
        <v>1.9018999999999999</v>
      </c>
      <c r="L141" s="6">
        <v>7.2066999999999997</v>
      </c>
      <c r="M141" s="6">
        <v>4.0332999999999997</v>
      </c>
      <c r="N141" s="6">
        <v>4.1417000000000002</v>
      </c>
    </row>
    <row r="142" spans="3:14">
      <c r="C142" s="6">
        <v>0</v>
      </c>
      <c r="D142" s="6">
        <v>5.5122999999999998</v>
      </c>
      <c r="E142" s="6">
        <v>1.25</v>
      </c>
      <c r="F142" s="6">
        <v>1.0832999999999999</v>
      </c>
      <c r="G142" s="6">
        <v>3.3637999999999999</v>
      </c>
      <c r="H142" s="6">
        <v>0.64959999999999996</v>
      </c>
      <c r="I142" s="6">
        <v>4.9034000000000004</v>
      </c>
      <c r="J142" s="6">
        <v>3.9738000000000002</v>
      </c>
      <c r="K142" s="6">
        <v>3.5897000000000001</v>
      </c>
      <c r="L142" s="6">
        <v>6.5765000000000002</v>
      </c>
      <c r="M142" s="6">
        <v>4.0129000000000001</v>
      </c>
      <c r="N142" s="6">
        <v>1.1952</v>
      </c>
    </row>
    <row r="143" spans="3:14">
      <c r="C143" s="6">
        <v>0</v>
      </c>
      <c r="D143" s="6">
        <v>4.0736999999999997</v>
      </c>
      <c r="E143" s="6">
        <v>2.4674</v>
      </c>
      <c r="F143" s="6">
        <v>7.0995999999999997</v>
      </c>
      <c r="G143" s="6">
        <v>4.8933999999999997</v>
      </c>
      <c r="H143" s="6">
        <v>1.8160000000000001</v>
      </c>
      <c r="I143" s="6">
        <v>3.5918999999999999</v>
      </c>
      <c r="J143" s="6">
        <v>1.706</v>
      </c>
      <c r="K143" s="6">
        <v>0.47920000000000001</v>
      </c>
      <c r="L143" s="6">
        <v>7.5631000000000004</v>
      </c>
      <c r="M143" s="6">
        <v>6.2179000000000002</v>
      </c>
      <c r="N143" s="6">
        <v>3.7307999999999999</v>
      </c>
    </row>
    <row r="144" spans="3:14">
      <c r="C144" s="6">
        <v>0</v>
      </c>
      <c r="D144" s="6">
        <v>4.7854999999999999</v>
      </c>
      <c r="E144" s="6">
        <v>2.2029000000000001</v>
      </c>
      <c r="F144" s="6">
        <v>3.9098000000000002</v>
      </c>
      <c r="G144" s="6">
        <v>2.3807999999999998</v>
      </c>
      <c r="H144" s="6">
        <v>0.49909999999999999</v>
      </c>
      <c r="I144" s="6">
        <v>1.0346</v>
      </c>
      <c r="J144" s="6">
        <v>5.5270999999999999</v>
      </c>
      <c r="K144" s="6">
        <v>4.5400999999999998</v>
      </c>
      <c r="L144" s="6">
        <v>7.7675000000000001</v>
      </c>
      <c r="M144" s="6">
        <v>4.5332999999999997</v>
      </c>
      <c r="N144" s="6">
        <v>3.1932999999999998</v>
      </c>
    </row>
    <row r="145" spans="3:14">
      <c r="C145" s="6">
        <v>0</v>
      </c>
      <c r="D145" s="6">
        <v>7.0359999999999996</v>
      </c>
      <c r="E145" s="6">
        <v>2.6694</v>
      </c>
      <c r="F145" s="6">
        <v>0.79610000000000003</v>
      </c>
      <c r="G145" s="6">
        <v>3.4491999999999998</v>
      </c>
      <c r="H145" s="6">
        <v>2.5920999999999998</v>
      </c>
      <c r="I145" s="6">
        <v>2.8271000000000002</v>
      </c>
      <c r="J145" s="6">
        <v>0.87339999999999995</v>
      </c>
      <c r="K145" s="6">
        <v>6.7704000000000004</v>
      </c>
      <c r="L145" s="6">
        <v>6.6287000000000003</v>
      </c>
      <c r="M145" s="6">
        <v>4.8666999999999998</v>
      </c>
      <c r="N145" s="6">
        <v>2.3717999999999999</v>
      </c>
    </row>
    <row r="146" spans="3:14">
      <c r="C146" s="6">
        <v>0</v>
      </c>
      <c r="D146" s="6">
        <v>5.0682</v>
      </c>
      <c r="E146" s="6">
        <v>0.95020000000000004</v>
      </c>
      <c r="F146" s="6">
        <v>3.5510000000000002</v>
      </c>
      <c r="G146" s="6">
        <v>1.9869000000000001</v>
      </c>
      <c r="H146" s="6">
        <v>3.6581999999999999</v>
      </c>
      <c r="I146" s="6">
        <v>3.1175999999999999</v>
      </c>
      <c r="J146" s="6">
        <v>1.9564999999999999</v>
      </c>
      <c r="K146" s="6">
        <v>3.7726999999999999</v>
      </c>
      <c r="L146" s="6">
        <v>8.0127000000000006</v>
      </c>
      <c r="M146" s="6">
        <v>4.3619000000000003</v>
      </c>
      <c r="N146" s="6">
        <v>0.40620000000000001</v>
      </c>
    </row>
    <row r="147" spans="3:14">
      <c r="C147" s="6">
        <v>0</v>
      </c>
      <c r="D147" s="6">
        <v>5.1052999999999997</v>
      </c>
      <c r="E147" s="6">
        <v>1.4672000000000001</v>
      </c>
      <c r="F147" s="6">
        <v>1.5389999999999999</v>
      </c>
      <c r="G147" s="6">
        <v>3.6558999999999999</v>
      </c>
      <c r="H147" s="6">
        <v>2.9590000000000001</v>
      </c>
      <c r="I147" s="6">
        <v>3.5653000000000001</v>
      </c>
      <c r="J147" s="6">
        <v>2.8029999999999999</v>
      </c>
      <c r="K147" s="6">
        <v>2.5808</v>
      </c>
      <c r="L147" s="6">
        <v>6.3297999999999996</v>
      </c>
      <c r="M147" s="6">
        <v>4.5667</v>
      </c>
      <c r="N147" s="6">
        <v>1.4107000000000001</v>
      </c>
    </row>
    <row r="148" spans="3:14">
      <c r="C148" s="6">
        <v>0</v>
      </c>
      <c r="D148" s="6">
        <v>6.6093999999999999</v>
      </c>
      <c r="E148" s="6">
        <v>6.9600999999999997</v>
      </c>
      <c r="F148" s="6">
        <v>1.2243999999999999</v>
      </c>
      <c r="G148" s="6">
        <v>3.0796999999999999</v>
      </c>
      <c r="H148" s="6">
        <v>0.86950000000000005</v>
      </c>
      <c r="I148" s="6">
        <v>2.2827999999999999</v>
      </c>
      <c r="J148" s="6">
        <v>2.3519999999999999</v>
      </c>
      <c r="K148" s="6">
        <v>7.8807</v>
      </c>
      <c r="L148" s="6">
        <v>6.2858000000000001</v>
      </c>
      <c r="M148" s="6">
        <v>5.4333</v>
      </c>
      <c r="N148" s="6">
        <v>5.0419</v>
      </c>
    </row>
    <row r="149" spans="3:14">
      <c r="C149" s="6">
        <v>0</v>
      </c>
      <c r="D149" s="6">
        <v>7.8076999999999996</v>
      </c>
      <c r="E149" s="6">
        <v>1.1355999999999999</v>
      </c>
      <c r="F149" s="6">
        <v>4.1870000000000003</v>
      </c>
      <c r="G149" s="6">
        <v>3.081</v>
      </c>
      <c r="H149" s="6">
        <v>3.9304999999999999</v>
      </c>
      <c r="I149" s="6">
        <v>2.6377999999999999</v>
      </c>
      <c r="J149" s="6">
        <v>4.1295999999999999</v>
      </c>
      <c r="K149" s="6">
        <v>1.2937000000000001</v>
      </c>
      <c r="L149" s="6">
        <v>6.2320000000000002</v>
      </c>
      <c r="M149" s="6">
        <v>4.2042999999999999</v>
      </c>
      <c r="N149" s="6">
        <v>4.1296999999999997</v>
      </c>
    </row>
    <row r="150" spans="3:14">
      <c r="C150" s="6">
        <v>0</v>
      </c>
      <c r="D150" s="6">
        <v>7.4878999999999998</v>
      </c>
      <c r="E150" s="6">
        <v>3.6814</v>
      </c>
      <c r="F150" s="6">
        <v>0.35049999999999998</v>
      </c>
      <c r="G150" s="6">
        <v>3.2507999999999999</v>
      </c>
      <c r="H150" s="6">
        <v>2.7823000000000002</v>
      </c>
      <c r="I150" s="6">
        <v>1.0875999999999999</v>
      </c>
      <c r="J150" s="6">
        <v>0.96870000000000001</v>
      </c>
      <c r="K150" s="6">
        <v>1.9694</v>
      </c>
      <c r="L150" s="6">
        <v>7.5148000000000001</v>
      </c>
      <c r="M150" s="6">
        <v>4.8</v>
      </c>
      <c r="N150" s="6">
        <v>2.5870000000000002</v>
      </c>
    </row>
    <row r="151" spans="3:14">
      <c r="C151" s="6">
        <v>0</v>
      </c>
      <c r="D151" s="6">
        <v>6.5670999999999999</v>
      </c>
      <c r="E151" s="6">
        <v>4.3429000000000002</v>
      </c>
      <c r="F151" s="6">
        <v>3.6132</v>
      </c>
      <c r="G151" s="6">
        <v>4.8381999999999996</v>
      </c>
      <c r="H151" s="6">
        <v>5.1707999999999998</v>
      </c>
      <c r="I151" s="6">
        <v>3.0196999999999998</v>
      </c>
      <c r="J151" s="6">
        <v>3.0535000000000001</v>
      </c>
      <c r="K151" s="6">
        <v>4.9265999999999996</v>
      </c>
      <c r="L151" s="6">
        <v>6.4607999999999999</v>
      </c>
      <c r="M151" s="6">
        <v>4.1223000000000001</v>
      </c>
      <c r="N151" s="6">
        <v>2.1215999999999999</v>
      </c>
    </row>
    <row r="152" spans="3:14">
      <c r="C152" s="6">
        <v>0</v>
      </c>
      <c r="D152" s="6">
        <v>5.5125000000000002</v>
      </c>
      <c r="E152" s="6">
        <v>5.5129999999999999</v>
      </c>
      <c r="F152" s="6">
        <v>2.8875000000000002</v>
      </c>
      <c r="G152" s="6">
        <v>2.6008</v>
      </c>
      <c r="H152" s="6">
        <v>7.3677000000000001</v>
      </c>
      <c r="I152" s="6">
        <v>4.2953999999999999</v>
      </c>
      <c r="J152" s="6">
        <v>1.8905000000000001</v>
      </c>
      <c r="K152" s="6">
        <v>2.5668000000000002</v>
      </c>
      <c r="L152" s="6">
        <v>5.8254000000000001</v>
      </c>
      <c r="M152" s="6">
        <v>4.3952</v>
      </c>
      <c r="N152" s="6">
        <v>2.1025</v>
      </c>
    </row>
    <row r="153" spans="3:14">
      <c r="C153" s="6">
        <v>0</v>
      </c>
      <c r="D153" s="6">
        <v>4.5435999999999996</v>
      </c>
      <c r="E153" s="6">
        <v>3.4316</v>
      </c>
      <c r="F153" s="6">
        <v>3.8361000000000001</v>
      </c>
      <c r="G153" s="6">
        <v>1.7649999999999999</v>
      </c>
      <c r="H153" s="6">
        <v>2.9283999999999999</v>
      </c>
      <c r="I153" s="6">
        <v>4.3659999999999997</v>
      </c>
      <c r="J153" s="6">
        <v>2.38</v>
      </c>
      <c r="K153" s="6">
        <v>2.7347000000000001</v>
      </c>
      <c r="L153" s="6">
        <v>8.2050999999999998</v>
      </c>
      <c r="M153" s="6">
        <v>4</v>
      </c>
      <c r="N153" s="6">
        <v>1.7242</v>
      </c>
    </row>
    <row r="154" spans="3:14">
      <c r="C154" s="6">
        <v>0</v>
      </c>
      <c r="D154" s="6">
        <v>8.2337000000000007</v>
      </c>
      <c r="E154" s="6">
        <v>6.4100999999999999</v>
      </c>
      <c r="F154" s="6">
        <v>1.8783000000000001</v>
      </c>
      <c r="G154" s="6">
        <v>2.1562999999999999</v>
      </c>
      <c r="H154" s="6">
        <v>2.7366000000000001</v>
      </c>
      <c r="I154" s="6">
        <v>5.4250999999999996</v>
      </c>
      <c r="J154" s="6">
        <v>0.70099999999999996</v>
      </c>
      <c r="K154" s="6">
        <v>4.7556000000000003</v>
      </c>
      <c r="L154" s="6">
        <v>8.1669999999999998</v>
      </c>
      <c r="M154" s="6">
        <v>6.7072000000000003</v>
      </c>
      <c r="N154" s="6">
        <v>1.3735999999999999</v>
      </c>
    </row>
    <row r="155" spans="3:14">
      <c r="C155" s="6">
        <v>0</v>
      </c>
      <c r="D155" s="6">
        <v>6.1492000000000004</v>
      </c>
      <c r="E155" s="6">
        <v>5.1440000000000001</v>
      </c>
      <c r="F155" s="6">
        <v>3.6074999999999999</v>
      </c>
      <c r="G155" s="6">
        <v>6.3571</v>
      </c>
      <c r="H155" s="6">
        <v>1.6368</v>
      </c>
      <c r="I155" s="6">
        <v>2.8048000000000002</v>
      </c>
      <c r="J155" s="6">
        <v>2.9270999999999998</v>
      </c>
      <c r="K155" s="6">
        <v>3.0171000000000001</v>
      </c>
      <c r="L155" s="6">
        <v>7.5589000000000004</v>
      </c>
      <c r="M155" s="6">
        <v>4.1654</v>
      </c>
      <c r="N155" s="6">
        <v>0.79210000000000003</v>
      </c>
    </row>
    <row r="156" spans="3:14">
      <c r="C156" s="6">
        <v>0</v>
      </c>
      <c r="D156" s="6">
        <v>7.0728999999999997</v>
      </c>
      <c r="E156" s="6">
        <v>2.6610999999999998</v>
      </c>
      <c r="F156" s="6">
        <v>4.9508000000000001</v>
      </c>
      <c r="G156" s="6">
        <v>1.6769000000000001</v>
      </c>
      <c r="H156" s="6">
        <v>1.2430000000000001</v>
      </c>
      <c r="I156" s="6">
        <v>2.5232000000000001</v>
      </c>
      <c r="J156" s="6">
        <v>2.5788000000000002</v>
      </c>
      <c r="K156" s="6">
        <v>5.1536999999999997</v>
      </c>
      <c r="L156" s="6">
        <v>8.3622999999999994</v>
      </c>
      <c r="M156" s="6">
        <v>4.1666999999999996</v>
      </c>
      <c r="N156" s="6">
        <v>3.0882999999999998</v>
      </c>
    </row>
    <row r="157" spans="3:14">
      <c r="C157" s="6">
        <v>0</v>
      </c>
      <c r="D157" s="6">
        <v>4.7007000000000003</v>
      </c>
      <c r="E157" s="6">
        <v>3.0649000000000002</v>
      </c>
      <c r="F157" s="6">
        <v>2.8544</v>
      </c>
      <c r="G157" s="6">
        <v>5.6847000000000003</v>
      </c>
      <c r="H157" s="6">
        <v>5.2920999999999996</v>
      </c>
      <c r="I157" s="6">
        <v>5.1473000000000004</v>
      </c>
      <c r="J157" s="6">
        <v>1.9205000000000001</v>
      </c>
      <c r="K157" s="6">
        <v>3.2482000000000002</v>
      </c>
      <c r="L157" s="6">
        <v>6.6872999999999996</v>
      </c>
      <c r="M157" s="6">
        <v>4</v>
      </c>
      <c r="N157" s="6">
        <v>3.3159000000000001</v>
      </c>
    </row>
    <row r="158" spans="3:14">
      <c r="C158" s="6">
        <v>0</v>
      </c>
      <c r="D158" s="6">
        <v>7.4093999999999998</v>
      </c>
      <c r="E158" s="6">
        <v>6.2426000000000004</v>
      </c>
      <c r="F158" s="6">
        <v>2.9573</v>
      </c>
      <c r="G158" s="6">
        <v>2.6833</v>
      </c>
      <c r="H158" s="6">
        <v>2.3464999999999998</v>
      </c>
      <c r="I158" s="6">
        <v>3.9864999999999999</v>
      </c>
      <c r="J158" s="6">
        <v>4.4732000000000003</v>
      </c>
      <c r="K158" s="6">
        <v>2.9211</v>
      </c>
      <c r="L158" s="6">
        <v>5.5208000000000004</v>
      </c>
      <c r="M158" s="6">
        <v>4.4000000000000004</v>
      </c>
      <c r="N158" s="6">
        <v>1.8024</v>
      </c>
    </row>
    <row r="159" spans="3:14">
      <c r="C159" s="6">
        <v>0</v>
      </c>
      <c r="D159" s="6">
        <v>4.9202000000000004</v>
      </c>
      <c r="E159" s="6">
        <v>0.88490000000000002</v>
      </c>
      <c r="F159" s="6">
        <v>2.0381</v>
      </c>
      <c r="G159" s="6">
        <v>1.401</v>
      </c>
      <c r="H159" s="6">
        <v>2.1898</v>
      </c>
      <c r="I159" s="6">
        <v>1.8324</v>
      </c>
      <c r="J159" s="6">
        <v>2.9470999999999998</v>
      </c>
      <c r="K159" s="6">
        <v>0.85060000000000002</v>
      </c>
      <c r="L159" s="6">
        <v>8.2454999999999998</v>
      </c>
      <c r="M159" s="6">
        <v>4.1989000000000001</v>
      </c>
      <c r="N159" s="6">
        <v>3.8498000000000001</v>
      </c>
    </row>
    <row r="160" spans="3:14">
      <c r="C160" s="6">
        <v>0</v>
      </c>
      <c r="D160" s="6">
        <v>5.8308999999999997</v>
      </c>
      <c r="E160" s="6">
        <v>4.9875999999999996</v>
      </c>
      <c r="F160" s="6">
        <v>1.3672</v>
      </c>
      <c r="G160" s="6">
        <v>5.0693000000000001</v>
      </c>
      <c r="H160" s="6">
        <v>1.8081</v>
      </c>
      <c r="I160" s="6">
        <v>3.5777000000000001</v>
      </c>
      <c r="J160" s="6">
        <v>3.1128999999999998</v>
      </c>
      <c r="K160" s="6">
        <v>2.8456999999999999</v>
      </c>
      <c r="L160" s="6">
        <v>6.6112000000000002</v>
      </c>
      <c r="M160" s="6">
        <v>6.1220999999999997</v>
      </c>
      <c r="N160" s="6">
        <v>2.8075999999999999</v>
      </c>
    </row>
    <row r="161" spans="3:14">
      <c r="C161" s="6">
        <v>0</v>
      </c>
      <c r="D161" s="6">
        <v>3.3386999999999998</v>
      </c>
      <c r="E161" s="6">
        <v>1.4097999999999999</v>
      </c>
      <c r="F161" s="6">
        <v>3.7715999999999998</v>
      </c>
      <c r="G161" s="6">
        <v>4.4051999999999998</v>
      </c>
      <c r="H161" s="6">
        <v>5.1994999999999996</v>
      </c>
      <c r="I161" s="6">
        <v>4.9547999999999996</v>
      </c>
      <c r="J161" s="6">
        <v>5.0796999999999999</v>
      </c>
      <c r="K161" s="6">
        <v>3.6396999999999999</v>
      </c>
      <c r="L161" s="6">
        <v>5.7785000000000002</v>
      </c>
      <c r="M161" s="6">
        <v>4.5332999999999997</v>
      </c>
      <c r="N161" s="6">
        <v>3.3208000000000002</v>
      </c>
    </row>
    <row r="162" spans="3:14">
      <c r="C162" s="6">
        <v>0</v>
      </c>
      <c r="D162" s="6">
        <v>5.2529000000000003</v>
      </c>
      <c r="E162" s="6">
        <v>3.6219000000000001</v>
      </c>
      <c r="F162" s="6">
        <v>4.4012000000000002</v>
      </c>
      <c r="G162" s="6">
        <v>1.4159999999999999</v>
      </c>
      <c r="H162" s="6">
        <v>3.7265000000000001</v>
      </c>
      <c r="I162" s="6">
        <v>4.2816000000000001</v>
      </c>
      <c r="J162" s="6">
        <v>3.7385999999999999</v>
      </c>
      <c r="K162" s="6">
        <v>1.3176000000000001</v>
      </c>
      <c r="L162" s="6">
        <v>6.7228000000000003</v>
      </c>
      <c r="M162" s="6">
        <v>5.1333000000000002</v>
      </c>
      <c r="N162" s="6">
        <v>2.2189999999999999</v>
      </c>
    </row>
    <row r="163" spans="3:14">
      <c r="C163" s="6">
        <v>0</v>
      </c>
      <c r="D163" s="6">
        <v>4.2510000000000003</v>
      </c>
      <c r="E163" s="6">
        <v>3.9020999999999999</v>
      </c>
      <c r="F163" s="6">
        <v>2.3929999999999998</v>
      </c>
      <c r="G163" s="6">
        <v>3.8610000000000002</v>
      </c>
      <c r="H163" s="6">
        <v>1.7796000000000001</v>
      </c>
      <c r="I163" s="6">
        <v>4.2657999999999996</v>
      </c>
      <c r="J163" s="6">
        <v>0.89749999999999996</v>
      </c>
      <c r="K163" s="6">
        <v>0.67420000000000002</v>
      </c>
      <c r="L163" s="6">
        <v>7.093</v>
      </c>
      <c r="M163" s="6">
        <v>9.1556999999999995</v>
      </c>
      <c r="N163" s="6">
        <v>0.19209999999999999</v>
      </c>
    </row>
    <row r="164" spans="3:14">
      <c r="C164" s="6">
        <v>0</v>
      </c>
      <c r="D164" s="6">
        <v>6.6943999999999999</v>
      </c>
      <c r="E164" s="6">
        <v>2.8529</v>
      </c>
      <c r="F164" s="6">
        <v>1.1937</v>
      </c>
      <c r="G164" s="6">
        <v>3.3329</v>
      </c>
      <c r="H164" s="6">
        <v>0.3957</v>
      </c>
      <c r="I164" s="6">
        <v>7.2201000000000004</v>
      </c>
      <c r="J164" s="6">
        <v>5.6657000000000002</v>
      </c>
      <c r="K164" s="6">
        <v>1.0589999999999999</v>
      </c>
      <c r="L164" s="6">
        <v>8.4407999999999994</v>
      </c>
      <c r="M164" s="6">
        <v>4.1666999999999996</v>
      </c>
      <c r="N164" s="6">
        <v>3.7677999999999998</v>
      </c>
    </row>
    <row r="165" spans="3:14">
      <c r="C165" s="6">
        <v>0</v>
      </c>
      <c r="D165" s="6">
        <v>5.5521000000000003</v>
      </c>
      <c r="E165" s="6">
        <v>3.6429999999999998</v>
      </c>
      <c r="F165" s="6">
        <v>1.1302000000000001</v>
      </c>
      <c r="G165" s="6">
        <v>0.40739999999999998</v>
      </c>
      <c r="H165" s="6">
        <v>3.7671000000000001</v>
      </c>
      <c r="I165" s="6">
        <v>2.4073000000000002</v>
      </c>
      <c r="J165" s="6">
        <v>3.5682999999999998</v>
      </c>
      <c r="K165" s="6">
        <v>2.4363999999999999</v>
      </c>
      <c r="L165" s="6">
        <v>6.9080000000000004</v>
      </c>
      <c r="M165" s="6">
        <v>4.9890999999999996</v>
      </c>
      <c r="N165" s="6">
        <v>1.962</v>
      </c>
    </row>
    <row r="166" spans="3:14">
      <c r="C166" s="6">
        <v>0</v>
      </c>
      <c r="D166" s="6">
        <v>5.2077</v>
      </c>
      <c r="E166" s="6">
        <v>1.3566</v>
      </c>
      <c r="F166" s="6">
        <v>1.8337000000000001</v>
      </c>
      <c r="G166" s="6">
        <v>3.1358000000000001</v>
      </c>
      <c r="H166" s="6">
        <v>0.70220000000000005</v>
      </c>
      <c r="I166" s="6">
        <v>1.7696000000000001</v>
      </c>
      <c r="J166" s="6">
        <v>3.4636999999999998</v>
      </c>
      <c r="K166" s="6">
        <v>1.4869000000000001</v>
      </c>
      <c r="L166" s="6">
        <v>6.2580999999999998</v>
      </c>
      <c r="M166" s="6">
        <v>4.0397999999999996</v>
      </c>
      <c r="N166" s="6">
        <v>3.6541000000000001</v>
      </c>
    </row>
    <row r="167" spans="3:14">
      <c r="C167" s="6">
        <v>0</v>
      </c>
      <c r="D167" s="6">
        <v>4.2423999999999999</v>
      </c>
      <c r="E167" s="6">
        <v>1.7139</v>
      </c>
      <c r="F167" s="6">
        <v>2.6867000000000001</v>
      </c>
      <c r="G167" s="6">
        <v>2.3769</v>
      </c>
      <c r="H167" s="6">
        <v>1.7837000000000001</v>
      </c>
      <c r="I167" s="6">
        <v>0.65949999999999998</v>
      </c>
      <c r="J167" s="6">
        <v>3.5819000000000001</v>
      </c>
      <c r="K167" s="6">
        <v>2.6741999999999999</v>
      </c>
      <c r="L167" s="6">
        <v>6.6632999999999996</v>
      </c>
      <c r="M167" s="6">
        <v>4.2667000000000002</v>
      </c>
      <c r="N167" s="6">
        <v>1.8212999999999999</v>
      </c>
    </row>
    <row r="168" spans="3:14">
      <c r="C168" s="6">
        <v>0</v>
      </c>
      <c r="D168" s="6">
        <v>5.0628000000000002</v>
      </c>
      <c r="E168" s="6">
        <v>1.4509000000000001</v>
      </c>
      <c r="F168" s="6">
        <v>4.5864000000000003</v>
      </c>
      <c r="G168" s="6">
        <v>3.3298999999999999</v>
      </c>
      <c r="H168" s="6">
        <v>1.7346999999999999</v>
      </c>
      <c r="I168" s="6">
        <v>1.2695000000000001</v>
      </c>
      <c r="J168" s="6">
        <v>2.6067999999999998</v>
      </c>
      <c r="K168" s="6">
        <v>6.4828999999999999</v>
      </c>
      <c r="L168" s="6">
        <v>7.7708000000000004</v>
      </c>
      <c r="M168" s="6">
        <v>4.3</v>
      </c>
      <c r="N168" s="6">
        <v>2.0257000000000001</v>
      </c>
    </row>
    <row r="169" spans="3:14">
      <c r="C169" s="6">
        <v>0</v>
      </c>
      <c r="D169" s="6">
        <v>8.7196999999999996</v>
      </c>
      <c r="E169" s="6">
        <v>3.9249999999999998</v>
      </c>
      <c r="F169" s="6">
        <v>1.3182</v>
      </c>
      <c r="G169" s="6">
        <v>1.3352999999999999</v>
      </c>
      <c r="H169" s="6">
        <v>2.5072000000000001</v>
      </c>
      <c r="I169" s="6">
        <v>5.9169</v>
      </c>
      <c r="J169" s="6">
        <v>1.5384</v>
      </c>
      <c r="K169" s="6">
        <v>4.8829000000000002</v>
      </c>
      <c r="L169" s="6">
        <v>8.2111999999999998</v>
      </c>
      <c r="M169" s="6">
        <v>4.9981</v>
      </c>
      <c r="N169" s="6">
        <v>3.8900999999999999</v>
      </c>
    </row>
    <row r="170" spans="3:14">
      <c r="C170" s="6">
        <v>0</v>
      </c>
      <c r="D170" s="6">
        <v>5.1588000000000003</v>
      </c>
      <c r="E170" s="6">
        <v>6.4245000000000001</v>
      </c>
      <c r="F170" s="6">
        <v>1.1244000000000001</v>
      </c>
      <c r="G170" s="6">
        <v>0.9234</v>
      </c>
      <c r="H170" s="6">
        <v>4.8978999999999999</v>
      </c>
      <c r="I170" s="6">
        <v>1.575</v>
      </c>
      <c r="J170" s="6">
        <v>3.1871</v>
      </c>
      <c r="K170" s="6">
        <v>7.6276000000000002</v>
      </c>
      <c r="L170" s="6">
        <v>6.8803999999999998</v>
      </c>
      <c r="M170" s="6">
        <v>4.0667</v>
      </c>
      <c r="N170" s="6">
        <v>1.6433</v>
      </c>
    </row>
    <row r="171" spans="3:14">
      <c r="C171" s="6">
        <v>0</v>
      </c>
      <c r="D171" s="6">
        <v>4.1216999999999997</v>
      </c>
      <c r="E171" s="6">
        <v>2.0219999999999998</v>
      </c>
      <c r="F171" s="6">
        <v>1.3580000000000001</v>
      </c>
      <c r="G171" s="6">
        <v>1.8194999999999999</v>
      </c>
      <c r="H171" s="6">
        <v>0.75549999999999995</v>
      </c>
      <c r="I171" s="6">
        <v>4.2754000000000003</v>
      </c>
      <c r="J171" s="6">
        <v>2.3584000000000001</v>
      </c>
      <c r="K171" s="6">
        <v>3.544</v>
      </c>
      <c r="L171" s="6">
        <v>6.9673999999999996</v>
      </c>
      <c r="M171" s="6">
        <v>4.1406999999999998</v>
      </c>
      <c r="N171" s="6">
        <v>2.1120999999999999</v>
      </c>
    </row>
    <row r="172" spans="3:14">
      <c r="C172" s="6">
        <v>0</v>
      </c>
      <c r="D172" s="6">
        <v>3.9182000000000001</v>
      </c>
      <c r="E172" s="6">
        <v>4.4249000000000001</v>
      </c>
      <c r="F172" s="6">
        <v>5.4508999999999999</v>
      </c>
      <c r="G172" s="6">
        <v>2.9430999999999998</v>
      </c>
      <c r="H172" s="6">
        <v>2.0577999999999999</v>
      </c>
      <c r="I172" s="6">
        <v>2.5348000000000002</v>
      </c>
      <c r="J172" s="6">
        <v>1.1906000000000001</v>
      </c>
      <c r="K172" s="6">
        <v>1.0698000000000001</v>
      </c>
      <c r="L172" s="6">
        <v>6.7843</v>
      </c>
      <c r="M172" s="6">
        <v>5.2629000000000001</v>
      </c>
      <c r="N172" s="6">
        <v>2.8472</v>
      </c>
    </row>
    <row r="173" spans="3:14">
      <c r="C173" s="6">
        <v>0</v>
      </c>
      <c r="D173" s="6">
        <v>9.0808</v>
      </c>
      <c r="E173" s="6">
        <v>5.7717000000000001</v>
      </c>
      <c r="F173" s="6">
        <v>1.9578</v>
      </c>
      <c r="G173" s="6">
        <v>0.88859999999999995</v>
      </c>
      <c r="H173" s="6">
        <v>2.5712999999999999</v>
      </c>
      <c r="I173" s="6">
        <v>5.3836000000000004</v>
      </c>
      <c r="J173" s="6">
        <v>3.4535</v>
      </c>
      <c r="K173" s="6">
        <v>4.8377999999999997</v>
      </c>
      <c r="L173" s="6">
        <v>8.0243000000000002</v>
      </c>
      <c r="M173" s="6">
        <v>4.5742000000000003</v>
      </c>
      <c r="N173" s="6">
        <v>1.2491000000000001</v>
      </c>
    </row>
    <row r="174" spans="3:14">
      <c r="C174" s="6">
        <v>0</v>
      </c>
      <c r="D174" s="6">
        <v>5.0216000000000003</v>
      </c>
      <c r="E174" s="6">
        <v>7.5220000000000002</v>
      </c>
      <c r="F174" s="6">
        <v>1.885</v>
      </c>
      <c r="G174" s="6">
        <v>2.7456</v>
      </c>
      <c r="H174" s="6">
        <v>0.68840000000000001</v>
      </c>
      <c r="I174" s="6">
        <v>2.6768000000000001</v>
      </c>
      <c r="J174" s="6">
        <v>2.0264000000000002</v>
      </c>
      <c r="K174" s="6">
        <v>2.2355999999999998</v>
      </c>
      <c r="L174" s="6">
        <v>8.0035000000000007</v>
      </c>
      <c r="M174" s="6">
        <v>5.4333</v>
      </c>
      <c r="N174" s="6">
        <v>2.4971999999999999</v>
      </c>
    </row>
    <row r="175" spans="3:14">
      <c r="C175" s="6">
        <v>0</v>
      </c>
      <c r="D175" s="6">
        <v>3.1819000000000002</v>
      </c>
      <c r="E175" s="6">
        <v>2.8552</v>
      </c>
      <c r="F175" s="6">
        <v>5.2119999999999997</v>
      </c>
      <c r="G175" s="6">
        <v>0.92310000000000003</v>
      </c>
      <c r="H175" s="6">
        <v>3.3879999999999999</v>
      </c>
      <c r="I175" s="6">
        <v>2.2111999999999998</v>
      </c>
      <c r="J175" s="6">
        <v>3.2288000000000001</v>
      </c>
      <c r="K175" s="6">
        <v>1.4091</v>
      </c>
      <c r="L175" s="6">
        <v>5.6497999999999999</v>
      </c>
      <c r="M175" s="6">
        <v>6.9</v>
      </c>
      <c r="N175" s="6">
        <v>3.242</v>
      </c>
    </row>
    <row r="176" spans="3:14">
      <c r="C176" s="6">
        <v>0</v>
      </c>
      <c r="D176" s="6">
        <v>5.5811000000000002</v>
      </c>
      <c r="E176" s="6">
        <v>6.4358000000000004</v>
      </c>
      <c r="F176" s="6">
        <v>1.8868</v>
      </c>
      <c r="G176" s="6">
        <v>1.4433</v>
      </c>
      <c r="H176" s="6">
        <v>0.29049999999999998</v>
      </c>
      <c r="I176" s="6">
        <v>5.4635999999999996</v>
      </c>
      <c r="J176" s="6">
        <v>11.944000000000001</v>
      </c>
      <c r="K176" s="6">
        <v>2.9005000000000001</v>
      </c>
      <c r="L176" s="6">
        <v>6.56</v>
      </c>
      <c r="M176" s="6">
        <v>6.5667</v>
      </c>
      <c r="N176" s="6">
        <v>0.77090000000000003</v>
      </c>
    </row>
    <row r="177" spans="3:14">
      <c r="C177" s="6">
        <v>0</v>
      </c>
      <c r="D177" s="6">
        <v>5.7009999999999996</v>
      </c>
      <c r="E177" s="6">
        <v>3.3205</v>
      </c>
      <c r="F177" s="6">
        <v>1.3387</v>
      </c>
      <c r="G177" s="6">
        <v>1.149</v>
      </c>
      <c r="H177" s="6">
        <v>1.46</v>
      </c>
      <c r="I177" s="6">
        <v>2.3994</v>
      </c>
      <c r="J177" s="6">
        <v>2.5773999999999999</v>
      </c>
      <c r="K177" s="6">
        <v>3.6636000000000002</v>
      </c>
      <c r="L177" s="6">
        <v>7.0602</v>
      </c>
      <c r="M177" s="6">
        <v>5.0232999999999999</v>
      </c>
      <c r="N177" s="6">
        <v>3.6194000000000002</v>
      </c>
    </row>
    <row r="178" spans="3:14">
      <c r="C178" s="6">
        <v>0</v>
      </c>
      <c r="D178" s="6">
        <v>7.0092999999999996</v>
      </c>
      <c r="E178" s="6">
        <v>2.3553999999999999</v>
      </c>
      <c r="F178" s="6">
        <v>0.92269999999999996</v>
      </c>
      <c r="G178" s="6">
        <v>1.9963</v>
      </c>
      <c r="H178" s="6">
        <v>4.4095000000000004</v>
      </c>
      <c r="I178" s="6">
        <v>4.8634000000000004</v>
      </c>
      <c r="J178" s="6">
        <v>2.66</v>
      </c>
      <c r="K178" s="6">
        <v>2.3504</v>
      </c>
      <c r="L178" s="6">
        <v>5.5937999999999999</v>
      </c>
      <c r="M178" s="6">
        <v>4.3</v>
      </c>
      <c r="N178" s="6">
        <v>0.76219999999999999</v>
      </c>
    </row>
    <row r="179" spans="3:14">
      <c r="C179" s="6">
        <v>0</v>
      </c>
      <c r="D179" s="6">
        <v>8.2917000000000005</v>
      </c>
      <c r="E179" s="6">
        <v>3.3081</v>
      </c>
      <c r="F179" s="6">
        <v>1.7548999999999999</v>
      </c>
      <c r="G179" s="6">
        <v>1.67</v>
      </c>
      <c r="H179" s="6">
        <v>1.1861999999999999</v>
      </c>
      <c r="I179" s="6">
        <v>3</v>
      </c>
      <c r="J179" s="6">
        <v>2.9416000000000002</v>
      </c>
      <c r="K179" s="6">
        <v>4.1474000000000002</v>
      </c>
      <c r="L179" s="6">
        <v>6.9550999999999998</v>
      </c>
      <c r="M179" s="6">
        <v>4.1978999999999997</v>
      </c>
      <c r="N179" s="6">
        <v>2.1728999999999998</v>
      </c>
    </row>
    <row r="180" spans="3:14">
      <c r="C180" s="6">
        <v>0</v>
      </c>
      <c r="D180" s="6">
        <v>7.7751000000000001</v>
      </c>
      <c r="E180" s="6">
        <v>2.9464999999999999</v>
      </c>
      <c r="F180" s="6">
        <v>2.9779</v>
      </c>
      <c r="G180" s="6">
        <v>1.6214999999999999</v>
      </c>
      <c r="H180" s="6">
        <v>1.236</v>
      </c>
      <c r="I180" s="6">
        <v>4.3136000000000001</v>
      </c>
      <c r="J180" s="6">
        <v>4.0423</v>
      </c>
      <c r="K180" s="6">
        <v>2.3794</v>
      </c>
      <c r="L180" s="6">
        <v>5.8545999999999996</v>
      </c>
      <c r="M180" s="6">
        <v>5.7104999999999997</v>
      </c>
      <c r="N180" s="6">
        <v>0.80640000000000001</v>
      </c>
    </row>
    <row r="181" spans="3:14">
      <c r="C181" s="6">
        <v>0</v>
      </c>
      <c r="D181" s="6">
        <v>7.6763000000000003</v>
      </c>
      <c r="E181" s="6">
        <v>3.1850000000000001</v>
      </c>
      <c r="F181" s="6">
        <v>2.6907999999999999</v>
      </c>
      <c r="G181" s="6">
        <v>0.88449999999999995</v>
      </c>
      <c r="H181" s="6">
        <v>2.1568999999999998</v>
      </c>
      <c r="I181" s="6">
        <v>8.6928000000000001</v>
      </c>
      <c r="J181" s="6">
        <v>3.5314000000000001</v>
      </c>
      <c r="K181" s="6">
        <v>1.353</v>
      </c>
      <c r="L181" s="6">
        <v>6.5147000000000004</v>
      </c>
      <c r="M181" s="6">
        <v>5.6055000000000001</v>
      </c>
      <c r="N181" s="6">
        <v>4.4439000000000002</v>
      </c>
    </row>
    <row r="182" spans="3:14">
      <c r="C182" s="6">
        <v>0</v>
      </c>
      <c r="D182" s="6">
        <v>7.8288000000000002</v>
      </c>
      <c r="E182" s="6">
        <v>5.1990999999999996</v>
      </c>
      <c r="F182" s="6">
        <v>2.6086999999999998</v>
      </c>
      <c r="G182" s="6">
        <v>3.4496000000000002</v>
      </c>
      <c r="H182" s="6">
        <v>1.9345000000000001</v>
      </c>
      <c r="I182" s="6">
        <v>4.3731999999999998</v>
      </c>
      <c r="J182" s="6">
        <v>3.4161999999999999</v>
      </c>
      <c r="K182" s="6">
        <v>1.3526</v>
      </c>
      <c r="L182" s="6">
        <v>6.0948000000000002</v>
      </c>
      <c r="M182" s="6">
        <v>5.2403000000000004</v>
      </c>
      <c r="N182" s="6">
        <v>1.998</v>
      </c>
    </row>
    <row r="183" spans="3:14">
      <c r="C183" s="6">
        <v>0</v>
      </c>
      <c r="D183" s="6">
        <v>5.1989999999999998</v>
      </c>
      <c r="E183" s="6">
        <v>4.6379000000000001</v>
      </c>
      <c r="F183" s="6">
        <v>2.5524</v>
      </c>
      <c r="G183" s="6">
        <v>3.1307</v>
      </c>
      <c r="H183" s="6">
        <v>3.1227999999999998</v>
      </c>
      <c r="I183" s="6">
        <v>3.0869</v>
      </c>
      <c r="J183" s="6">
        <v>4.9240000000000004</v>
      </c>
      <c r="K183" s="6">
        <v>3.9096000000000002</v>
      </c>
      <c r="L183" s="6">
        <v>5.6740000000000004</v>
      </c>
      <c r="M183" s="6">
        <v>5.4619</v>
      </c>
      <c r="N183" s="6">
        <v>0.44440000000000002</v>
      </c>
    </row>
    <row r="184" spans="3:14">
      <c r="C184" s="6">
        <v>0</v>
      </c>
      <c r="D184" s="6">
        <v>4.4790000000000001</v>
      </c>
      <c r="E184" s="6">
        <v>5.8113000000000001</v>
      </c>
      <c r="F184" s="6">
        <v>2.1574</v>
      </c>
      <c r="G184" s="6">
        <v>4.3898999999999999</v>
      </c>
      <c r="H184" s="6">
        <v>2.8673999999999999</v>
      </c>
      <c r="I184" s="6">
        <v>5.282</v>
      </c>
      <c r="J184" s="6">
        <v>2.0855000000000001</v>
      </c>
      <c r="K184" s="6">
        <v>1.3774999999999999</v>
      </c>
      <c r="L184" s="6">
        <v>5.6599000000000004</v>
      </c>
      <c r="M184" s="6">
        <v>4.4667000000000003</v>
      </c>
      <c r="N184" s="6">
        <v>4.8621999999999996</v>
      </c>
    </row>
    <row r="185" spans="3:14">
      <c r="C185" s="6">
        <v>0</v>
      </c>
      <c r="D185" s="6">
        <v>4.2106000000000003</v>
      </c>
      <c r="E185" s="6">
        <v>4.9268999999999998</v>
      </c>
      <c r="F185" s="6">
        <v>0.37740000000000001</v>
      </c>
      <c r="G185" s="6">
        <v>3.8109000000000002</v>
      </c>
      <c r="H185" s="6">
        <v>1.3649</v>
      </c>
      <c r="I185" s="6">
        <v>4.82</v>
      </c>
      <c r="J185" s="6">
        <v>0.34210000000000002</v>
      </c>
      <c r="K185" s="6">
        <v>5.2203999999999997</v>
      </c>
      <c r="L185" s="6">
        <v>4.734</v>
      </c>
      <c r="M185" s="6">
        <v>4.0564999999999998</v>
      </c>
      <c r="N185" s="6">
        <v>4.4268000000000001</v>
      </c>
    </row>
    <row r="186" spans="3:14">
      <c r="C186" s="6">
        <v>0</v>
      </c>
      <c r="D186" s="6">
        <v>4.8166000000000002</v>
      </c>
      <c r="E186" s="6">
        <v>1.0052000000000001</v>
      </c>
      <c r="F186" s="6">
        <v>0.46739999999999998</v>
      </c>
      <c r="G186" s="6">
        <v>2.7027000000000001</v>
      </c>
      <c r="H186" s="6">
        <v>0.32069999999999999</v>
      </c>
      <c r="I186" s="6">
        <v>5.6421999999999999</v>
      </c>
      <c r="J186" s="6">
        <v>5.1167999999999996</v>
      </c>
      <c r="K186" s="6">
        <v>1.8277000000000001</v>
      </c>
      <c r="L186" s="6">
        <v>3.6739000000000002</v>
      </c>
      <c r="M186" s="6">
        <v>4.1333000000000002</v>
      </c>
      <c r="N186" s="6">
        <v>6.2412999999999998</v>
      </c>
    </row>
    <row r="187" spans="3:14">
      <c r="C187" s="6">
        <v>0</v>
      </c>
      <c r="D187" s="6">
        <v>8.0391999999999992</v>
      </c>
      <c r="E187" s="6">
        <v>4.2332999999999998</v>
      </c>
      <c r="F187" s="6">
        <v>0.73329999999999995</v>
      </c>
      <c r="G187" s="6">
        <v>1.9947999999999999</v>
      </c>
      <c r="H187" s="6">
        <v>2.9312999999999998</v>
      </c>
      <c r="I187" s="6">
        <v>5.8486000000000002</v>
      </c>
      <c r="J187" s="6">
        <v>4.9043000000000001</v>
      </c>
      <c r="K187" s="6">
        <v>0.6825</v>
      </c>
      <c r="L187" s="6">
        <v>4.5667</v>
      </c>
      <c r="M187" s="6">
        <v>4.1292999999999997</v>
      </c>
      <c r="N187" s="6">
        <v>5.2904</v>
      </c>
    </row>
    <row r="188" spans="3:14">
      <c r="C188" s="6">
        <v>0</v>
      </c>
      <c r="D188" s="6">
        <v>5.0949999999999998</v>
      </c>
      <c r="E188" s="6">
        <v>3.2006000000000001</v>
      </c>
      <c r="F188" s="6">
        <v>0.85450000000000004</v>
      </c>
      <c r="G188" s="6">
        <v>5.4503000000000004</v>
      </c>
      <c r="H188" s="6">
        <v>4.7092000000000001</v>
      </c>
      <c r="I188" s="6">
        <v>4.7308000000000003</v>
      </c>
      <c r="J188" s="6">
        <v>2.2000000000000002</v>
      </c>
      <c r="K188" s="6">
        <v>2.7214</v>
      </c>
      <c r="L188" s="6">
        <v>4.3666999999999998</v>
      </c>
      <c r="M188" s="6">
        <v>6.024</v>
      </c>
      <c r="N188" s="6">
        <v>4.7435999999999998</v>
      </c>
    </row>
    <row r="189" spans="3:14">
      <c r="C189" s="6">
        <v>0</v>
      </c>
      <c r="D189" s="6">
        <v>4.9762000000000004</v>
      </c>
      <c r="E189" s="6">
        <v>4.5853999999999999</v>
      </c>
      <c r="F189" s="6">
        <v>1.0488</v>
      </c>
      <c r="G189" s="6">
        <v>2.3584999999999998</v>
      </c>
      <c r="H189" s="6">
        <v>0.36370000000000002</v>
      </c>
      <c r="I189" s="6">
        <v>4.3701999999999996</v>
      </c>
      <c r="J189" s="6">
        <v>4.3529</v>
      </c>
      <c r="K189" s="6">
        <v>3.6833</v>
      </c>
      <c r="L189" s="6">
        <v>5.0636000000000001</v>
      </c>
      <c r="M189" s="6">
        <v>5.4417</v>
      </c>
      <c r="N189" s="6">
        <v>3.1610999999999998</v>
      </c>
    </row>
    <row r="190" spans="3:14">
      <c r="C190" s="6">
        <v>0</v>
      </c>
      <c r="D190" s="6">
        <v>5.36</v>
      </c>
      <c r="E190" s="6">
        <v>2.5747</v>
      </c>
      <c r="F190" s="6">
        <v>1.0532999999999999</v>
      </c>
      <c r="G190" s="6">
        <v>2.2921999999999998</v>
      </c>
      <c r="H190" s="6">
        <v>3.5253999999999999</v>
      </c>
      <c r="I190" s="6">
        <v>8.5053000000000001</v>
      </c>
      <c r="J190" s="6">
        <v>1.8239000000000001</v>
      </c>
      <c r="K190" s="6">
        <v>1.4133</v>
      </c>
      <c r="L190" s="6">
        <v>5.9664000000000001</v>
      </c>
      <c r="M190" s="6">
        <v>4.0804999999999998</v>
      </c>
      <c r="N190" s="6">
        <v>2.6318000000000001</v>
      </c>
    </row>
    <row r="191" spans="3:14">
      <c r="C191" s="6">
        <v>0</v>
      </c>
      <c r="D191" s="6">
        <v>4.8617999999999997</v>
      </c>
      <c r="E191" s="6">
        <v>1.1946000000000001</v>
      </c>
      <c r="F191" s="6">
        <v>1.2345999999999999</v>
      </c>
      <c r="G191" s="6">
        <v>3.9380000000000002</v>
      </c>
      <c r="H191" s="6">
        <v>1.4452</v>
      </c>
      <c r="I191" s="6">
        <v>1.8396999999999999</v>
      </c>
      <c r="J191" s="6">
        <v>2.6669999999999998</v>
      </c>
      <c r="K191" s="6">
        <v>1.3960999999999999</v>
      </c>
      <c r="L191" s="6">
        <v>3.9333</v>
      </c>
      <c r="M191" s="6">
        <v>4.1333000000000002</v>
      </c>
      <c r="N191" s="6">
        <v>3.3931</v>
      </c>
    </row>
    <row r="192" spans="3:14">
      <c r="C192" s="6">
        <v>0</v>
      </c>
      <c r="D192" s="6">
        <v>6.7584999999999997</v>
      </c>
      <c r="E192" s="6">
        <v>1.1145</v>
      </c>
      <c r="F192" s="6">
        <v>1.39</v>
      </c>
      <c r="G192" s="6">
        <v>1.4158999999999999</v>
      </c>
      <c r="H192" s="6">
        <v>1.4061999999999999</v>
      </c>
      <c r="I192" s="6">
        <v>4.5244999999999997</v>
      </c>
      <c r="J192" s="6">
        <v>8.9649999999999999</v>
      </c>
      <c r="K192" s="6">
        <v>1.474</v>
      </c>
      <c r="L192" s="6">
        <v>5.1920999999999999</v>
      </c>
      <c r="M192" s="6">
        <v>4.04</v>
      </c>
      <c r="N192" s="6">
        <v>2.8285999999999998</v>
      </c>
    </row>
    <row r="193" spans="3:14">
      <c r="C193" s="6">
        <v>0</v>
      </c>
      <c r="D193" s="6">
        <v>3.6669999999999998</v>
      </c>
      <c r="E193" s="6">
        <v>2.4569999999999999</v>
      </c>
      <c r="F193" s="6">
        <v>1.5299</v>
      </c>
      <c r="G193" s="6">
        <v>5.3330000000000002</v>
      </c>
      <c r="H193" s="6">
        <v>3.8559000000000001</v>
      </c>
      <c r="I193" s="6">
        <v>4.4278000000000004</v>
      </c>
      <c r="J193" s="6">
        <v>8.843</v>
      </c>
      <c r="K193" s="6">
        <v>1.5391999999999999</v>
      </c>
      <c r="L193" s="6">
        <v>1.7179</v>
      </c>
      <c r="M193" s="6">
        <v>4</v>
      </c>
      <c r="N193" s="6">
        <v>5.9433999999999996</v>
      </c>
    </row>
    <row r="194" spans="3:14">
      <c r="C194" s="6">
        <v>0</v>
      </c>
      <c r="D194" s="6">
        <v>4.12</v>
      </c>
      <c r="E194" s="6">
        <v>3.7707999999999999</v>
      </c>
      <c r="F194" s="6">
        <v>1.5333000000000001</v>
      </c>
      <c r="G194" s="6">
        <v>0.503</v>
      </c>
      <c r="H194" s="6">
        <v>1.8833</v>
      </c>
      <c r="I194" s="6">
        <v>4.3691000000000004</v>
      </c>
      <c r="J194" s="6">
        <v>2.3330000000000002</v>
      </c>
      <c r="K194" s="6">
        <v>1.0125</v>
      </c>
      <c r="L194" s="6">
        <v>5.4973999999999998</v>
      </c>
      <c r="M194" s="6">
        <v>5.827</v>
      </c>
      <c r="N194" s="6">
        <v>1.5994999999999999</v>
      </c>
    </row>
    <row r="195" spans="3:14">
      <c r="C195" s="6">
        <v>0</v>
      </c>
      <c r="D195" s="6">
        <v>6.1289999999999996</v>
      </c>
      <c r="E195" s="6">
        <v>1.0043</v>
      </c>
      <c r="F195" s="6">
        <v>1.5610999999999999</v>
      </c>
      <c r="G195" s="6">
        <v>4.8419999999999996</v>
      </c>
      <c r="H195" s="6">
        <v>3.6067999999999998</v>
      </c>
      <c r="I195" s="6">
        <v>4.3731999999999998</v>
      </c>
      <c r="J195" s="6">
        <v>1.3859999999999999</v>
      </c>
      <c r="K195" s="6">
        <v>3.3435000000000001</v>
      </c>
      <c r="L195" s="6">
        <v>7.4333</v>
      </c>
      <c r="M195" s="6">
        <v>4</v>
      </c>
      <c r="N195" s="6">
        <v>5.5804999999999998</v>
      </c>
    </row>
    <row r="196" spans="3:14">
      <c r="C196" s="6">
        <v>0</v>
      </c>
      <c r="D196" s="6">
        <v>5.1459999999999999</v>
      </c>
      <c r="E196" s="6">
        <v>1.6625000000000001</v>
      </c>
      <c r="F196" s="6">
        <v>1.5667</v>
      </c>
      <c r="G196" s="6">
        <v>6.3330000000000002</v>
      </c>
      <c r="H196" s="6">
        <v>1.0225</v>
      </c>
      <c r="I196" s="6">
        <v>3.0869</v>
      </c>
      <c r="J196" s="6">
        <v>7.8049999999999997</v>
      </c>
      <c r="K196" s="6">
        <v>1.5581</v>
      </c>
      <c r="L196" s="6">
        <v>5.0332999999999997</v>
      </c>
      <c r="M196" s="6">
        <v>6.6891999999999996</v>
      </c>
      <c r="N196" s="6">
        <v>2.6949000000000001</v>
      </c>
    </row>
    <row r="197" spans="3:14">
      <c r="C197" s="6">
        <v>0</v>
      </c>
      <c r="D197" s="6">
        <v>5.3330000000000002</v>
      </c>
      <c r="E197" s="6">
        <v>0.83440000000000003</v>
      </c>
      <c r="F197" s="6">
        <v>1.5667</v>
      </c>
      <c r="G197" s="6">
        <v>3.49</v>
      </c>
      <c r="H197" s="6">
        <v>1.8102</v>
      </c>
      <c r="I197" s="6">
        <v>5.282</v>
      </c>
      <c r="J197" s="6">
        <v>0.96399999999999997</v>
      </c>
      <c r="K197" s="6">
        <v>2.3020999999999998</v>
      </c>
      <c r="L197" s="6">
        <v>5.6768000000000001</v>
      </c>
      <c r="M197" s="6">
        <v>4.0332999999999997</v>
      </c>
      <c r="N197" s="6">
        <v>5.7831000000000001</v>
      </c>
    </row>
    <row r="198" spans="3:14">
      <c r="C198" s="6">
        <v>0</v>
      </c>
      <c r="D198" s="6">
        <v>4.2670000000000003</v>
      </c>
      <c r="E198" s="6">
        <v>2.3258000000000001</v>
      </c>
      <c r="F198" s="6">
        <v>1.7602</v>
      </c>
      <c r="G198" s="6">
        <v>1.998</v>
      </c>
      <c r="H198" s="6">
        <v>0.7782</v>
      </c>
      <c r="I198" s="6">
        <v>4.82</v>
      </c>
      <c r="J198" s="6">
        <v>8.8089999999999993</v>
      </c>
      <c r="K198" s="6">
        <v>2.6286</v>
      </c>
      <c r="L198" s="6">
        <v>4.2153999999999998</v>
      </c>
      <c r="M198" s="6">
        <v>4.05</v>
      </c>
      <c r="N198" s="6">
        <v>2.5878999999999999</v>
      </c>
    </row>
    <row r="199" spans="3:14">
      <c r="C199" s="6">
        <v>0</v>
      </c>
      <c r="D199" s="6">
        <v>6.3330000000000002</v>
      </c>
      <c r="E199" s="6">
        <v>1.1758</v>
      </c>
      <c r="F199" s="6">
        <v>1.8332999999999999</v>
      </c>
      <c r="G199" s="6">
        <v>2.6669999999999998</v>
      </c>
      <c r="H199" s="6">
        <v>1.4519</v>
      </c>
      <c r="I199" s="6">
        <v>4.0332999999999997</v>
      </c>
      <c r="J199" s="6">
        <v>0.24399999999999999</v>
      </c>
      <c r="K199" s="6">
        <v>4.2403000000000004</v>
      </c>
      <c r="L199" s="6">
        <v>6.2</v>
      </c>
      <c r="M199" s="6">
        <v>0.80500000000000005</v>
      </c>
      <c r="N199" s="6">
        <v>2.6743999999999999</v>
      </c>
    </row>
    <row r="200" spans="3:14">
      <c r="C200" s="6">
        <v>0</v>
      </c>
      <c r="D200" s="6">
        <v>4.5419999999999998</v>
      </c>
      <c r="E200" s="6">
        <v>3.129</v>
      </c>
      <c r="F200" s="6">
        <v>2.0087999999999999</v>
      </c>
      <c r="G200" s="6">
        <v>1.93</v>
      </c>
      <c r="H200" s="6">
        <v>1.3154999999999999</v>
      </c>
      <c r="I200" s="6">
        <v>3.7027999999999999</v>
      </c>
      <c r="J200" s="6">
        <v>2.3809999999999998</v>
      </c>
      <c r="K200" s="6">
        <v>2.2435999999999998</v>
      </c>
      <c r="L200" s="6">
        <v>6.4333</v>
      </c>
      <c r="M200" s="6">
        <v>1.333</v>
      </c>
      <c r="N200" s="6">
        <v>1.3415999999999999</v>
      </c>
    </row>
    <row r="201" spans="3:14">
      <c r="C201" s="6">
        <v>0</v>
      </c>
      <c r="D201" s="6">
        <v>3.6669999999999998</v>
      </c>
      <c r="E201" s="6">
        <v>1.8272999999999999</v>
      </c>
      <c r="F201" s="6">
        <v>2.1667000000000001</v>
      </c>
      <c r="G201" s="6">
        <v>3.8210000000000002</v>
      </c>
      <c r="H201" s="6">
        <v>1.9676</v>
      </c>
      <c r="I201" s="6">
        <v>5.4370000000000003</v>
      </c>
      <c r="J201" s="6">
        <v>1.61</v>
      </c>
      <c r="K201" s="6">
        <v>4.4698000000000002</v>
      </c>
      <c r="L201" s="6">
        <v>4.3480999999999996</v>
      </c>
      <c r="M201" s="6">
        <v>0.66700000000000004</v>
      </c>
      <c r="N201" s="6">
        <v>1.389</v>
      </c>
    </row>
    <row r="202" spans="3:14">
      <c r="C202" s="6">
        <v>0</v>
      </c>
      <c r="D202" s="6">
        <v>2.5790000000000002</v>
      </c>
      <c r="E202" s="6">
        <v>2.0243000000000002</v>
      </c>
      <c r="F202" s="6">
        <v>2.1762000000000001</v>
      </c>
      <c r="G202" s="6">
        <v>0.33300000000000002</v>
      </c>
      <c r="H202" s="6">
        <v>1.6696</v>
      </c>
      <c r="I202" s="6">
        <v>2.8666999999999998</v>
      </c>
      <c r="J202" s="6">
        <v>6.298</v>
      </c>
      <c r="K202" s="6">
        <v>2.7639</v>
      </c>
      <c r="L202" s="6">
        <v>5.4943999999999997</v>
      </c>
      <c r="M202" s="6">
        <v>1.407</v>
      </c>
      <c r="N202" s="6">
        <v>3.6381000000000001</v>
      </c>
    </row>
    <row r="203" spans="3:14">
      <c r="C203" s="6">
        <v>0</v>
      </c>
      <c r="D203" s="6">
        <v>6.5659999999999998</v>
      </c>
      <c r="E203" s="6">
        <v>2.3734999999999999</v>
      </c>
      <c r="F203" s="6">
        <v>2.3833000000000002</v>
      </c>
      <c r="G203" s="6">
        <v>4.6669999999999998</v>
      </c>
      <c r="H203" s="6">
        <v>6.5835999999999997</v>
      </c>
      <c r="I203" s="6">
        <v>1.7417</v>
      </c>
      <c r="J203" s="6">
        <v>5.2439999999999998</v>
      </c>
      <c r="K203" s="6">
        <v>1.6874</v>
      </c>
      <c r="L203" s="6">
        <v>8.1948000000000008</v>
      </c>
      <c r="M203" s="6">
        <v>2.6669999999999998</v>
      </c>
      <c r="N203" s="6">
        <v>2.6875300000000002</v>
      </c>
    </row>
    <row r="204" spans="3:14">
      <c r="C204" s="6">
        <v>0</v>
      </c>
      <c r="D204" s="6">
        <v>5.9489999999999998</v>
      </c>
      <c r="E204" s="6">
        <v>0.1173</v>
      </c>
      <c r="F204" s="6">
        <v>2.4123000000000001</v>
      </c>
      <c r="G204" s="6">
        <v>3.4409999999999998</v>
      </c>
      <c r="H204" s="6">
        <v>1.4864999999999999</v>
      </c>
      <c r="I204" s="6">
        <v>3.2323</v>
      </c>
      <c r="J204" s="6">
        <v>2.2559999999999998</v>
      </c>
      <c r="K204" s="6">
        <v>1.6763999999999999</v>
      </c>
      <c r="L204" s="6">
        <v>7.3183999999999996</v>
      </c>
      <c r="M204" s="6">
        <v>3.12358</v>
      </c>
      <c r="N204" s="6">
        <v>1.667</v>
      </c>
    </row>
  </sheetData>
  <mergeCells count="2">
    <mergeCell ref="C3:N3"/>
    <mergeCell ref="O14:Y1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3:AF11"/>
  <sheetViews>
    <sheetView workbookViewId="0">
      <selection activeCell="I18" sqref="I18"/>
    </sheetView>
  </sheetViews>
  <sheetFormatPr defaultRowHeight="13.5"/>
  <sheetData>
    <row r="3" spans="2:32">
      <c r="B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2:32">
      <c r="C4" s="11" t="s">
        <v>1</v>
      </c>
      <c r="D4" s="11"/>
      <c r="E4" s="11"/>
      <c r="F4" s="11"/>
      <c r="G4" s="11"/>
      <c r="H4" s="11"/>
      <c r="I4" s="11"/>
      <c r="J4" s="11"/>
      <c r="K4" s="11"/>
      <c r="L4" s="11"/>
      <c r="M4" s="12" t="s">
        <v>2</v>
      </c>
      <c r="N4" s="11"/>
      <c r="O4" s="11"/>
      <c r="P4" s="11"/>
      <c r="Q4" s="11"/>
      <c r="R4" s="11"/>
      <c r="S4" s="11"/>
      <c r="T4" s="11"/>
      <c r="U4" s="11"/>
      <c r="V4" s="11"/>
      <c r="W4" s="12" t="s">
        <v>3</v>
      </c>
      <c r="X4" s="11"/>
      <c r="Y4" s="11"/>
      <c r="Z4" s="11"/>
      <c r="AA4" s="11"/>
      <c r="AB4" s="11"/>
      <c r="AC4" s="11"/>
      <c r="AD4" s="11"/>
      <c r="AE4" s="11"/>
      <c r="AF4" s="11"/>
    </row>
    <row r="5" spans="2:32">
      <c r="B5" s="1" t="s">
        <v>4</v>
      </c>
      <c r="C5" s="2">
        <v>36</v>
      </c>
      <c r="D5" s="2">
        <v>30</v>
      </c>
      <c r="E5" s="2">
        <v>40</v>
      </c>
      <c r="F5" s="2">
        <v>32</v>
      </c>
      <c r="G5" s="2">
        <v>43</v>
      </c>
      <c r="H5" s="2">
        <v>36</v>
      </c>
      <c r="I5" s="2">
        <v>40</v>
      </c>
      <c r="J5" s="2">
        <v>31</v>
      </c>
      <c r="K5" s="2">
        <v>37</v>
      </c>
      <c r="L5" s="2">
        <v>40</v>
      </c>
      <c r="M5" s="2">
        <v>68</v>
      </c>
      <c r="N5" s="2">
        <v>71</v>
      </c>
      <c r="O5" s="2">
        <v>60</v>
      </c>
      <c r="P5" s="2">
        <v>53</v>
      </c>
      <c r="Q5" s="2">
        <v>68</v>
      </c>
      <c r="R5" s="2">
        <v>59</v>
      </c>
      <c r="S5" s="2">
        <v>73</v>
      </c>
      <c r="T5" s="2">
        <v>61</v>
      </c>
      <c r="U5" s="2">
        <v>65</v>
      </c>
      <c r="V5" s="2">
        <v>55</v>
      </c>
      <c r="W5" s="2">
        <v>88</v>
      </c>
      <c r="X5" s="2">
        <v>80</v>
      </c>
      <c r="Y5" s="2">
        <v>93</v>
      </c>
      <c r="Z5" s="2">
        <v>65</v>
      </c>
      <c r="AA5" s="2">
        <v>61</v>
      </c>
      <c r="AB5" s="2">
        <v>84</v>
      </c>
      <c r="AC5" s="2">
        <v>80</v>
      </c>
      <c r="AD5" s="2">
        <v>90</v>
      </c>
      <c r="AE5" s="2">
        <v>72</v>
      </c>
      <c r="AF5" s="2">
        <v>68</v>
      </c>
    </row>
    <row r="6" spans="2:32">
      <c r="B6" s="1" t="s">
        <v>5</v>
      </c>
      <c r="C6" s="2">
        <v>26</v>
      </c>
      <c r="D6" s="2">
        <v>20</v>
      </c>
      <c r="E6" s="2">
        <v>33</v>
      </c>
      <c r="F6" s="2">
        <v>29</v>
      </c>
      <c r="G6" s="2">
        <v>25</v>
      </c>
      <c r="H6" s="2">
        <v>30</v>
      </c>
      <c r="I6" s="2">
        <v>31</v>
      </c>
      <c r="J6" s="2">
        <v>22</v>
      </c>
      <c r="K6" s="2">
        <v>28</v>
      </c>
      <c r="L6" s="2">
        <v>25</v>
      </c>
      <c r="M6" s="2">
        <v>35</v>
      </c>
      <c r="N6" s="2">
        <v>45</v>
      </c>
      <c r="O6" s="2">
        <v>40</v>
      </c>
      <c r="P6" s="2">
        <v>28</v>
      </c>
      <c r="Q6" s="2">
        <v>35</v>
      </c>
      <c r="R6" s="2">
        <v>42</v>
      </c>
      <c r="S6" s="2">
        <v>33</v>
      </c>
      <c r="T6" s="2">
        <v>45</v>
      </c>
      <c r="U6" s="2">
        <v>50</v>
      </c>
      <c r="V6" s="2">
        <v>38</v>
      </c>
      <c r="W6" s="2">
        <v>83</v>
      </c>
      <c r="X6" s="2">
        <v>55</v>
      </c>
      <c r="Y6" s="2">
        <v>84</v>
      </c>
      <c r="Z6" s="2">
        <v>56</v>
      </c>
      <c r="AA6" s="2">
        <v>97</v>
      </c>
      <c r="AB6" s="2">
        <v>65</v>
      </c>
      <c r="AC6" s="2">
        <v>64</v>
      </c>
      <c r="AD6" s="2">
        <v>52</v>
      </c>
      <c r="AE6" s="2">
        <v>75</v>
      </c>
      <c r="AF6" s="2">
        <v>54</v>
      </c>
    </row>
    <row r="7" spans="2:32">
      <c r="B7" s="1" t="s">
        <v>6</v>
      </c>
      <c r="C7" s="2">
        <v>13</v>
      </c>
      <c r="D7" s="2">
        <v>18</v>
      </c>
      <c r="E7" s="2">
        <v>17</v>
      </c>
      <c r="F7" s="2">
        <v>20</v>
      </c>
      <c r="G7" s="2">
        <v>25</v>
      </c>
      <c r="H7" s="2">
        <v>15</v>
      </c>
      <c r="I7" s="2">
        <v>13</v>
      </c>
      <c r="J7" s="2">
        <v>18</v>
      </c>
      <c r="K7" s="2">
        <v>22</v>
      </c>
      <c r="L7" s="2">
        <v>26</v>
      </c>
      <c r="M7" s="2">
        <v>30</v>
      </c>
      <c r="N7" s="2">
        <v>40</v>
      </c>
      <c r="O7" s="2">
        <v>38</v>
      </c>
      <c r="P7" s="2">
        <v>31</v>
      </c>
      <c r="Q7" s="2">
        <v>29</v>
      </c>
      <c r="R7" s="2">
        <v>25</v>
      </c>
      <c r="S7" s="2">
        <v>18</v>
      </c>
      <c r="T7" s="2">
        <v>20</v>
      </c>
      <c r="U7" s="2">
        <v>11</v>
      </c>
      <c r="V7" s="2">
        <v>13</v>
      </c>
      <c r="W7" s="2">
        <v>52</v>
      </c>
      <c r="X7" s="2">
        <v>96</v>
      </c>
      <c r="Y7" s="2">
        <v>50</v>
      </c>
      <c r="Z7" s="2">
        <v>46</v>
      </c>
      <c r="AA7" s="2">
        <v>56</v>
      </c>
      <c r="AB7" s="2">
        <v>72</v>
      </c>
      <c r="AC7" s="2">
        <v>50</v>
      </c>
      <c r="AD7" s="2">
        <v>40</v>
      </c>
      <c r="AE7" s="2">
        <v>59</v>
      </c>
      <c r="AF7" s="2">
        <v>63</v>
      </c>
    </row>
    <row r="8" spans="2:32">
      <c r="B8" s="1" t="s">
        <v>7</v>
      </c>
      <c r="C8" s="2">
        <v>8</v>
      </c>
      <c r="D8" s="2">
        <v>10</v>
      </c>
      <c r="E8" s="2">
        <v>6</v>
      </c>
      <c r="F8" s="2">
        <v>5</v>
      </c>
      <c r="G8" s="2">
        <v>11</v>
      </c>
      <c r="H8" s="2">
        <v>9</v>
      </c>
      <c r="I8" s="2">
        <v>5</v>
      </c>
      <c r="J8" s="2">
        <v>10</v>
      </c>
      <c r="K8" s="2">
        <v>13</v>
      </c>
      <c r="L8" s="2">
        <v>5</v>
      </c>
      <c r="M8" s="2">
        <v>23</v>
      </c>
      <c r="N8" s="2">
        <v>30</v>
      </c>
      <c r="O8" s="2">
        <v>33</v>
      </c>
      <c r="P8" s="2">
        <v>25</v>
      </c>
      <c r="Q8" s="2">
        <v>24</v>
      </c>
      <c r="R8" s="2">
        <v>28</v>
      </c>
      <c r="S8" s="2">
        <v>30</v>
      </c>
      <c r="T8" s="2">
        <v>15</v>
      </c>
      <c r="U8" s="2">
        <v>12</v>
      </c>
      <c r="V8" s="2">
        <v>10</v>
      </c>
      <c r="W8" s="2">
        <v>63</v>
      </c>
      <c r="X8" s="2">
        <v>69</v>
      </c>
      <c r="Y8" s="2">
        <v>70</v>
      </c>
      <c r="Z8" s="2">
        <v>87</v>
      </c>
      <c r="AA8" s="2">
        <v>86</v>
      </c>
      <c r="AB8" s="2">
        <v>43</v>
      </c>
      <c r="AC8" s="2">
        <v>55</v>
      </c>
      <c r="AD8" s="2">
        <v>63</v>
      </c>
      <c r="AE8" s="2">
        <v>69</v>
      </c>
      <c r="AF8" s="2">
        <v>50</v>
      </c>
    </row>
    <row r="9" spans="2:3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1" spans="2:32">
      <c r="B11" s="10" t="s">
        <v>27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mergeCells count="5">
    <mergeCell ref="B3:AF3"/>
    <mergeCell ref="C4:L4"/>
    <mergeCell ref="M4:V4"/>
    <mergeCell ref="W4:AF4"/>
    <mergeCell ref="B11:L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B2:AF9"/>
  <sheetViews>
    <sheetView topLeftCell="B1" workbookViewId="0">
      <selection activeCell="J20" sqref="J20"/>
    </sheetView>
  </sheetViews>
  <sheetFormatPr defaultRowHeight="13.5"/>
  <sheetData>
    <row r="2" spans="2:32" ht="14.25">
      <c r="B2" s="9" t="s">
        <v>31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2:32" ht="14.25"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2" t="s">
        <v>2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3</v>
      </c>
      <c r="X3" s="13"/>
      <c r="Y3" s="13"/>
      <c r="Z3" s="13"/>
      <c r="AA3" s="13"/>
      <c r="AB3" s="13"/>
      <c r="AC3" s="13"/>
      <c r="AD3" s="13"/>
      <c r="AE3" s="13"/>
      <c r="AF3" s="13"/>
    </row>
    <row r="4" spans="2:32">
      <c r="B4" s="1" t="s">
        <v>4</v>
      </c>
      <c r="C4" s="5">
        <v>4.55</v>
      </c>
      <c r="D4" s="5">
        <v>2.48</v>
      </c>
      <c r="E4" s="5">
        <v>2.66</v>
      </c>
      <c r="F4" s="5">
        <v>3.2</v>
      </c>
      <c r="G4" s="5">
        <v>1.36</v>
      </c>
      <c r="H4" s="5">
        <v>2.63</v>
      </c>
      <c r="I4" s="5">
        <v>2.46</v>
      </c>
      <c r="J4" s="5">
        <v>2.2799999999999998</v>
      </c>
      <c r="K4" s="5">
        <v>2.2200000000000002</v>
      </c>
      <c r="L4" s="5">
        <v>2.54</v>
      </c>
      <c r="M4" s="5">
        <v>0.71899999999999997</v>
      </c>
      <c r="N4" s="5">
        <v>1.28</v>
      </c>
      <c r="O4" s="5">
        <v>1.01</v>
      </c>
      <c r="P4" s="5">
        <v>0.89900000000000002</v>
      </c>
      <c r="Q4" s="5">
        <v>1.66</v>
      </c>
      <c r="R4" s="5">
        <v>1.08</v>
      </c>
      <c r="S4" s="5">
        <v>0.94299999999999995</v>
      </c>
      <c r="T4" s="5">
        <v>0.85</v>
      </c>
      <c r="U4" s="5">
        <v>1.02</v>
      </c>
      <c r="V4" s="5">
        <v>1.18</v>
      </c>
      <c r="W4" s="5">
        <v>1.25</v>
      </c>
      <c r="X4" s="5">
        <v>1.66</v>
      </c>
      <c r="Y4" s="5">
        <v>0.83799999999999997</v>
      </c>
      <c r="Z4" s="5">
        <v>1.17</v>
      </c>
      <c r="AA4" s="5">
        <v>0.94899999999999995</v>
      </c>
      <c r="AB4" s="5">
        <v>0.89300000000000002</v>
      </c>
      <c r="AC4" s="5">
        <v>1.23</v>
      </c>
      <c r="AD4" s="5">
        <v>0.90800000000000003</v>
      </c>
      <c r="AE4" s="5">
        <v>1.21</v>
      </c>
      <c r="AF4" s="5">
        <v>0.98099999999999998</v>
      </c>
    </row>
    <row r="5" spans="2:32">
      <c r="B5" s="1" t="s">
        <v>5</v>
      </c>
      <c r="C5" s="5">
        <v>1.82</v>
      </c>
      <c r="D5" s="5">
        <v>2.44</v>
      </c>
      <c r="E5" s="5">
        <v>2.27</v>
      </c>
      <c r="F5" s="5">
        <v>1.79</v>
      </c>
      <c r="G5" s="5">
        <v>1.4</v>
      </c>
      <c r="H5" s="5">
        <v>2.13</v>
      </c>
      <c r="I5" s="5">
        <v>2.64</v>
      </c>
      <c r="J5" s="5">
        <v>2.15</v>
      </c>
      <c r="K5" s="5">
        <v>1.99</v>
      </c>
      <c r="L5" s="5">
        <v>2.44</v>
      </c>
      <c r="M5" s="5">
        <v>1.04</v>
      </c>
      <c r="N5" s="5">
        <v>0.83399999999999996</v>
      </c>
      <c r="O5" s="5">
        <v>1.29</v>
      </c>
      <c r="P5" s="5">
        <v>1.61</v>
      </c>
      <c r="Q5" s="5">
        <v>1.23</v>
      </c>
      <c r="R5" s="5">
        <v>1.97</v>
      </c>
      <c r="S5" s="5">
        <v>2.23</v>
      </c>
      <c r="T5" s="5">
        <v>1.53</v>
      </c>
      <c r="U5" s="5">
        <v>1.33</v>
      </c>
      <c r="V5" s="5">
        <v>1.45</v>
      </c>
      <c r="W5" s="5">
        <v>0.81399999999999995</v>
      </c>
      <c r="X5" s="5">
        <v>1.33</v>
      </c>
      <c r="Y5" s="5">
        <v>0.75600000000000001</v>
      </c>
      <c r="Z5" s="5">
        <v>1.0900000000000001</v>
      </c>
      <c r="AA5" s="5">
        <v>0.70799999999999996</v>
      </c>
      <c r="AB5" s="5">
        <v>0.83</v>
      </c>
      <c r="AC5" s="5">
        <v>0.71399999999999997</v>
      </c>
      <c r="AD5" s="5">
        <v>1.1000000000000001</v>
      </c>
      <c r="AE5" s="5">
        <v>0.79</v>
      </c>
      <c r="AF5" s="5">
        <v>1.25</v>
      </c>
    </row>
    <row r="6" spans="2:32">
      <c r="B6" s="1" t="s">
        <v>8</v>
      </c>
      <c r="C6" s="5">
        <v>3.4589099999999999</v>
      </c>
      <c r="D6" s="5">
        <v>3.91</v>
      </c>
      <c r="E6" s="5">
        <v>7.52</v>
      </c>
      <c r="F6" s="5">
        <v>4.1900000000000004</v>
      </c>
      <c r="G6" s="5">
        <v>4.21</v>
      </c>
      <c r="H6" s="5">
        <v>3.89</v>
      </c>
      <c r="I6" s="5">
        <v>2.2200000000000002</v>
      </c>
      <c r="J6" s="5">
        <v>2.74</v>
      </c>
      <c r="K6" s="5">
        <v>2.5499999999999998</v>
      </c>
      <c r="L6" s="5">
        <v>3.9</v>
      </c>
      <c r="M6" s="5">
        <v>0.72499999999999998</v>
      </c>
      <c r="N6" s="5">
        <v>1.34</v>
      </c>
      <c r="O6" s="5">
        <v>0.84299999999999997</v>
      </c>
      <c r="P6" s="5">
        <v>0.874</v>
      </c>
      <c r="Q6" s="5">
        <v>0.65900000000000003</v>
      </c>
      <c r="R6" s="5">
        <v>1.28</v>
      </c>
      <c r="S6" s="5">
        <v>1.2</v>
      </c>
      <c r="T6" s="5">
        <v>1.1100000000000001</v>
      </c>
      <c r="U6" s="5">
        <v>1.22</v>
      </c>
      <c r="V6" s="5">
        <v>1.18</v>
      </c>
      <c r="W6" s="5">
        <v>1.1000000000000001</v>
      </c>
      <c r="X6" s="5">
        <v>1.26</v>
      </c>
      <c r="Y6" s="5">
        <v>0.84799999999999998</v>
      </c>
      <c r="Z6" s="5">
        <v>1.0900000000000001</v>
      </c>
      <c r="AA6" s="5">
        <v>1.05</v>
      </c>
      <c r="AB6" s="5">
        <v>0.90700000000000003</v>
      </c>
      <c r="AC6" s="5">
        <v>1.03</v>
      </c>
      <c r="AD6" s="5">
        <v>1.25</v>
      </c>
      <c r="AE6" s="5">
        <v>0.85</v>
      </c>
      <c r="AF6" s="5">
        <v>0.61</v>
      </c>
    </row>
    <row r="7" spans="2:32">
      <c r="B7" s="1" t="s">
        <v>9</v>
      </c>
      <c r="C7" s="5">
        <v>3.42</v>
      </c>
      <c r="D7" s="5">
        <v>2.52</v>
      </c>
      <c r="E7" s="5">
        <v>3.63</v>
      </c>
      <c r="F7" s="5">
        <v>4.6399999999999997</v>
      </c>
      <c r="G7" s="5">
        <v>7.02</v>
      </c>
      <c r="H7" s="5">
        <v>5.33</v>
      </c>
      <c r="I7" s="5">
        <v>2.2999999999999998</v>
      </c>
      <c r="J7" s="5">
        <v>3.39</v>
      </c>
      <c r="K7" s="5">
        <v>2.67</v>
      </c>
      <c r="L7" s="5">
        <v>3.95</v>
      </c>
      <c r="M7" s="5">
        <v>1.1000000000000001</v>
      </c>
      <c r="N7" s="5">
        <v>1.1599999999999999</v>
      </c>
      <c r="O7" s="5">
        <v>1.02</v>
      </c>
      <c r="P7" s="5">
        <v>1.1399999999999999</v>
      </c>
      <c r="Q7" s="5">
        <v>1.35</v>
      </c>
      <c r="R7" s="5">
        <v>1.71</v>
      </c>
      <c r="S7" s="5">
        <v>0.88700000000000001</v>
      </c>
      <c r="T7" s="5">
        <v>0.71699999999999997</v>
      </c>
      <c r="U7" s="5">
        <v>1.25</v>
      </c>
      <c r="V7" s="5">
        <v>1.21</v>
      </c>
      <c r="W7" s="5">
        <v>0.54800000000000004</v>
      </c>
      <c r="X7" s="5">
        <v>0.97799999999999998</v>
      </c>
      <c r="Y7" s="5">
        <v>0.56899999999999995</v>
      </c>
      <c r="Z7" s="5">
        <v>0.85399999999999998</v>
      </c>
      <c r="AA7" s="5">
        <v>1.1000000000000001</v>
      </c>
      <c r="AB7" s="5">
        <v>0.96499999999999997</v>
      </c>
      <c r="AC7" s="5">
        <v>0.57999999999999996</v>
      </c>
      <c r="AD7" s="5">
        <v>1.3</v>
      </c>
      <c r="AE7" s="5">
        <v>1.1100000000000001</v>
      </c>
      <c r="AF7" s="5">
        <v>1.2050000000000001</v>
      </c>
    </row>
    <row r="9" spans="2:32">
      <c r="C9" s="10" t="s">
        <v>30</v>
      </c>
      <c r="D9" s="10"/>
      <c r="E9" s="10"/>
      <c r="F9" s="10"/>
      <c r="G9" s="10"/>
      <c r="H9" s="10"/>
      <c r="I9" s="10"/>
      <c r="J9" s="10"/>
      <c r="K9" s="10"/>
      <c r="L9" s="10"/>
      <c r="M9" s="10"/>
    </row>
  </sheetData>
  <mergeCells count="5">
    <mergeCell ref="C3:L3"/>
    <mergeCell ref="M3:V3"/>
    <mergeCell ref="W3:AF3"/>
    <mergeCell ref="C9:M9"/>
    <mergeCell ref="B2:A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B1:O1168"/>
  <sheetViews>
    <sheetView topLeftCell="A4" workbookViewId="0">
      <selection activeCell="J29" sqref="J29"/>
    </sheetView>
  </sheetViews>
  <sheetFormatPr defaultRowHeight="13.5"/>
  <sheetData>
    <row r="1" spans="2:15">
      <c r="B1" s="9" t="s">
        <v>10</v>
      </c>
      <c r="C1" s="9"/>
      <c r="D1" s="9"/>
      <c r="E1" s="9"/>
    </row>
    <row r="2" spans="2:15">
      <c r="B2" s="3" t="s">
        <v>11</v>
      </c>
      <c r="C2" s="4" t="s">
        <v>12</v>
      </c>
      <c r="D2" s="4" t="s">
        <v>13</v>
      </c>
    </row>
    <row r="3" spans="2:15">
      <c r="B3" s="5">
        <v>38.22</v>
      </c>
      <c r="C3" s="5">
        <v>15.39</v>
      </c>
      <c r="D3" s="5">
        <v>35.17</v>
      </c>
    </row>
    <row r="4" spans="2:15">
      <c r="B4" s="5">
        <v>54.41</v>
      </c>
      <c r="C4" s="5">
        <v>16.22</v>
      </c>
      <c r="D4" s="5">
        <v>69.099999999999994</v>
      </c>
    </row>
    <row r="5" spans="2:15">
      <c r="B5" s="5">
        <v>34.450000000000003</v>
      </c>
      <c r="C5" s="5">
        <v>15</v>
      </c>
      <c r="D5" s="5">
        <v>37.64</v>
      </c>
    </row>
    <row r="6" spans="2:15">
      <c r="B6" s="5">
        <v>37.75</v>
      </c>
      <c r="C6" s="5">
        <v>12.77</v>
      </c>
      <c r="D6" s="5">
        <v>53.47</v>
      </c>
    </row>
    <row r="7" spans="2:15">
      <c r="B7" s="5">
        <v>47.62</v>
      </c>
      <c r="C7" s="5">
        <v>14.44</v>
      </c>
      <c r="D7" s="5">
        <v>63.45</v>
      </c>
      <c r="E7" s="10" t="s">
        <v>32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2:15">
      <c r="B8" s="5">
        <v>42.21</v>
      </c>
      <c r="C8" s="5">
        <v>15.66</v>
      </c>
      <c r="D8" s="5">
        <v>32.97</v>
      </c>
    </row>
    <row r="9" spans="2:15">
      <c r="B9" s="5">
        <v>45.01</v>
      </c>
      <c r="C9" s="5">
        <v>17.71</v>
      </c>
      <c r="D9" s="5">
        <v>45.03</v>
      </c>
    </row>
    <row r="10" spans="2:15">
      <c r="B10" s="5">
        <v>33.83</v>
      </c>
      <c r="C10" s="5">
        <v>22.01</v>
      </c>
      <c r="D10" s="5">
        <v>43.64</v>
      </c>
    </row>
    <row r="11" spans="2:15">
      <c r="B11" s="5">
        <v>35.4</v>
      </c>
      <c r="C11" s="5">
        <v>19.63</v>
      </c>
      <c r="D11" s="5">
        <v>63.59</v>
      </c>
    </row>
    <row r="12" spans="2:15">
      <c r="B12" s="5">
        <v>71.739999999999995</v>
      </c>
      <c r="C12" s="5">
        <v>14</v>
      </c>
      <c r="D12" s="5">
        <v>58.51</v>
      </c>
    </row>
    <row r="13" spans="2:15">
      <c r="B13" s="5">
        <v>36.76</v>
      </c>
      <c r="C13" s="5">
        <v>14.47</v>
      </c>
      <c r="D13" s="5">
        <v>50.11</v>
      </c>
    </row>
    <row r="14" spans="2:15">
      <c r="B14" s="5">
        <v>35.83</v>
      </c>
      <c r="C14" s="5">
        <v>24.18</v>
      </c>
      <c r="D14" s="5">
        <v>55.19</v>
      </c>
    </row>
    <row r="15" spans="2:15">
      <c r="B15" s="5">
        <v>47.32</v>
      </c>
      <c r="C15" s="5">
        <v>13.94</v>
      </c>
      <c r="D15" s="5">
        <v>32.840000000000003</v>
      </c>
    </row>
    <row r="16" spans="2:15">
      <c r="B16" s="5">
        <v>39</v>
      </c>
      <c r="C16" s="5">
        <v>16.149999999999999</v>
      </c>
      <c r="D16" s="5">
        <v>76.44</v>
      </c>
    </row>
    <row r="17" spans="2:4">
      <c r="B17" s="5">
        <v>36.42</v>
      </c>
      <c r="C17" s="5">
        <v>22.94</v>
      </c>
      <c r="D17" s="5">
        <v>55.63</v>
      </c>
    </row>
    <row r="18" spans="2:4">
      <c r="B18" s="5">
        <v>42.54</v>
      </c>
      <c r="C18" s="5">
        <v>25.23</v>
      </c>
      <c r="D18" s="5">
        <v>42.12</v>
      </c>
    </row>
    <row r="19" spans="2:4">
      <c r="B19" s="5">
        <v>40.93</v>
      </c>
      <c r="C19" s="5">
        <v>15.97</v>
      </c>
      <c r="D19" s="5">
        <v>32.97</v>
      </c>
    </row>
    <row r="20" spans="2:4">
      <c r="B20" s="5">
        <v>34.29</v>
      </c>
      <c r="C20" s="5">
        <v>13</v>
      </c>
      <c r="D20" s="5">
        <v>39.71</v>
      </c>
    </row>
    <row r="21" spans="2:4">
      <c r="B21" s="5">
        <v>37.869999999999997</v>
      </c>
      <c r="C21" s="5">
        <v>15.94</v>
      </c>
      <c r="D21" s="5">
        <v>52.05</v>
      </c>
    </row>
    <row r="22" spans="2:4">
      <c r="B22" s="5">
        <v>55.78</v>
      </c>
      <c r="C22" s="5">
        <v>14.75</v>
      </c>
      <c r="D22" s="5">
        <v>30.5</v>
      </c>
    </row>
    <row r="23" spans="2:4">
      <c r="B23" s="5">
        <v>42.26</v>
      </c>
      <c r="C23" s="5">
        <v>14.23</v>
      </c>
      <c r="D23" s="5">
        <v>39.57</v>
      </c>
    </row>
    <row r="24" spans="2:4">
      <c r="B24" s="5">
        <v>68.14</v>
      </c>
      <c r="C24" s="5">
        <v>16.63</v>
      </c>
      <c r="D24" s="5">
        <v>49.41</v>
      </c>
    </row>
    <row r="25" spans="2:4">
      <c r="B25" s="5">
        <v>73.52</v>
      </c>
      <c r="C25" s="5">
        <v>31.98</v>
      </c>
      <c r="D25" s="5">
        <v>43</v>
      </c>
    </row>
    <row r="26" spans="2:4">
      <c r="B26" s="5">
        <v>87.17</v>
      </c>
      <c r="C26" s="5">
        <v>12.4</v>
      </c>
      <c r="D26" s="5">
        <v>62.52</v>
      </c>
    </row>
    <row r="27" spans="2:4">
      <c r="B27" s="5">
        <v>53.3</v>
      </c>
      <c r="C27" s="5">
        <v>14.33</v>
      </c>
      <c r="D27" s="5">
        <v>57.28</v>
      </c>
    </row>
    <row r="28" spans="2:4">
      <c r="B28" s="5">
        <v>85.56</v>
      </c>
      <c r="C28" s="5">
        <v>14.48</v>
      </c>
      <c r="D28" s="5">
        <v>35.549999999999997</v>
      </c>
    </row>
    <row r="29" spans="2:4">
      <c r="B29" s="5">
        <v>36.56</v>
      </c>
      <c r="C29" s="5">
        <v>17.47</v>
      </c>
      <c r="D29" s="5">
        <v>59.3</v>
      </c>
    </row>
    <row r="30" spans="2:4">
      <c r="B30" s="5">
        <v>34.92</v>
      </c>
      <c r="C30" s="5">
        <v>25.08</v>
      </c>
      <c r="D30" s="5">
        <v>45.78</v>
      </c>
    </row>
    <row r="31" spans="2:4">
      <c r="B31" s="5">
        <v>42.42</v>
      </c>
      <c r="C31" s="5">
        <v>14</v>
      </c>
      <c r="D31" s="5">
        <v>46.88</v>
      </c>
    </row>
    <row r="32" spans="2:4">
      <c r="B32" s="5">
        <v>51.08</v>
      </c>
      <c r="C32" s="5">
        <v>16.46</v>
      </c>
      <c r="D32" s="5">
        <v>64.61</v>
      </c>
    </row>
    <row r="33" spans="2:4">
      <c r="B33" s="5">
        <v>39.46</v>
      </c>
      <c r="C33" s="5">
        <v>13.5</v>
      </c>
      <c r="D33" s="5">
        <v>40.78</v>
      </c>
    </row>
    <row r="34" spans="2:4">
      <c r="B34" s="5">
        <v>90.62</v>
      </c>
      <c r="C34" s="5">
        <v>14.25</v>
      </c>
      <c r="D34" s="5">
        <v>64.69</v>
      </c>
    </row>
    <row r="35" spans="2:4">
      <c r="B35" s="5">
        <v>49.18</v>
      </c>
      <c r="C35" s="5">
        <v>16.91</v>
      </c>
      <c r="D35" s="5">
        <v>63.26</v>
      </c>
    </row>
    <row r="36" spans="2:4">
      <c r="B36" s="5">
        <v>35.93</v>
      </c>
      <c r="C36" s="5">
        <v>16.07</v>
      </c>
      <c r="D36" s="5">
        <v>43.65</v>
      </c>
    </row>
    <row r="37" spans="2:4">
      <c r="B37" s="5">
        <v>38.85</v>
      </c>
      <c r="C37" s="5">
        <v>22.05</v>
      </c>
      <c r="D37" s="5">
        <v>54.5</v>
      </c>
    </row>
    <row r="38" spans="2:4">
      <c r="B38" s="5">
        <v>39.840000000000003</v>
      </c>
      <c r="C38" s="5">
        <v>13.1</v>
      </c>
      <c r="D38" s="5">
        <v>29.86</v>
      </c>
    </row>
    <row r="39" spans="2:4">
      <c r="B39" s="5">
        <v>39.01</v>
      </c>
      <c r="C39" s="5">
        <v>26.72</v>
      </c>
      <c r="D39" s="5">
        <v>32.200000000000003</v>
      </c>
    </row>
    <row r="40" spans="2:4">
      <c r="B40" s="5">
        <v>41.98</v>
      </c>
      <c r="C40" s="5">
        <v>17.16</v>
      </c>
      <c r="D40" s="5">
        <v>58.03</v>
      </c>
    </row>
    <row r="41" spans="2:4">
      <c r="B41" s="5">
        <v>42.42</v>
      </c>
      <c r="C41" s="5">
        <v>16.11</v>
      </c>
      <c r="D41" s="5">
        <v>38.42</v>
      </c>
    </row>
    <row r="42" spans="2:4">
      <c r="B42" s="5">
        <v>55.61</v>
      </c>
      <c r="C42" s="5">
        <v>14.97</v>
      </c>
      <c r="D42" s="5">
        <v>43.23</v>
      </c>
    </row>
    <row r="43" spans="2:4">
      <c r="B43" s="5">
        <v>38.479999999999997</v>
      </c>
      <c r="C43" s="5">
        <v>31.57</v>
      </c>
      <c r="D43" s="5">
        <v>46.77</v>
      </c>
    </row>
    <row r="44" spans="2:4">
      <c r="B44" s="5">
        <v>40.39</v>
      </c>
      <c r="C44" s="5">
        <v>15.27</v>
      </c>
      <c r="D44" s="5">
        <v>43.6</v>
      </c>
    </row>
    <row r="45" spans="2:4">
      <c r="B45" s="5">
        <v>41.82</v>
      </c>
      <c r="C45" s="5">
        <v>20.34</v>
      </c>
      <c r="D45" s="5">
        <v>57.52</v>
      </c>
    </row>
    <row r="46" spans="2:4">
      <c r="B46" s="5">
        <v>49.41</v>
      </c>
      <c r="C46" s="5">
        <v>17.899999999999999</v>
      </c>
      <c r="D46" s="5">
        <v>67.84</v>
      </c>
    </row>
    <row r="47" spans="2:4">
      <c r="B47" s="5">
        <v>37.729999999999997</v>
      </c>
      <c r="C47" s="5">
        <v>16.02</v>
      </c>
      <c r="D47" s="5">
        <v>65.23</v>
      </c>
    </row>
    <row r="48" spans="2:4">
      <c r="B48" s="5">
        <v>33.700000000000003</v>
      </c>
      <c r="C48" s="5">
        <v>17.54</v>
      </c>
      <c r="D48" s="5">
        <v>32.24</v>
      </c>
    </row>
    <row r="49" spans="2:4">
      <c r="B49" s="5">
        <v>57.66</v>
      </c>
      <c r="C49" s="5">
        <v>13.56</v>
      </c>
      <c r="D49" s="5">
        <v>38.25</v>
      </c>
    </row>
    <row r="50" spans="2:4">
      <c r="B50" s="5">
        <v>34.46</v>
      </c>
      <c r="C50" s="5">
        <v>15.67</v>
      </c>
      <c r="D50" s="5">
        <v>33.83</v>
      </c>
    </row>
    <row r="51" spans="2:4">
      <c r="B51" s="5">
        <v>43.33</v>
      </c>
      <c r="C51" s="5">
        <v>17.91</v>
      </c>
      <c r="D51" s="5">
        <v>42.08</v>
      </c>
    </row>
    <row r="52" spans="2:4">
      <c r="B52" s="5">
        <v>45.19</v>
      </c>
      <c r="C52" s="5">
        <v>14.51</v>
      </c>
      <c r="D52" s="5">
        <v>42.67</v>
      </c>
    </row>
    <row r="53" spans="2:4">
      <c r="B53" s="5">
        <v>37.24</v>
      </c>
      <c r="C53" s="5">
        <v>14.59</v>
      </c>
      <c r="D53" s="5">
        <v>32.590000000000003</v>
      </c>
    </row>
    <row r="54" spans="2:4">
      <c r="B54" s="5">
        <v>56.76</v>
      </c>
      <c r="C54" s="5">
        <v>23.17</v>
      </c>
      <c r="D54" s="5">
        <v>40.380000000000003</v>
      </c>
    </row>
    <row r="55" spans="2:4">
      <c r="B55" s="5">
        <v>34.090000000000003</v>
      </c>
      <c r="C55" s="5">
        <v>18.46</v>
      </c>
      <c r="D55" s="5">
        <v>34</v>
      </c>
    </row>
    <row r="56" spans="2:4">
      <c r="B56" s="5">
        <v>34.44</v>
      </c>
      <c r="C56" s="5">
        <v>16.34</v>
      </c>
      <c r="D56" s="5">
        <v>41.38</v>
      </c>
    </row>
    <row r="57" spans="2:4">
      <c r="B57" s="5">
        <v>37.79</v>
      </c>
      <c r="C57" s="5">
        <v>19.86</v>
      </c>
      <c r="D57" s="5">
        <v>34.31</v>
      </c>
    </row>
    <row r="58" spans="2:4">
      <c r="B58" s="5">
        <v>40.71</v>
      </c>
      <c r="C58" s="5">
        <v>14.92</v>
      </c>
      <c r="D58" s="5">
        <v>33.51</v>
      </c>
    </row>
    <row r="59" spans="2:4">
      <c r="B59" s="5">
        <v>93.83</v>
      </c>
      <c r="C59" s="5">
        <v>18.23</v>
      </c>
      <c r="D59" s="5">
        <v>60.24</v>
      </c>
    </row>
    <row r="60" spans="2:4">
      <c r="B60" s="5">
        <v>79.739999999999995</v>
      </c>
      <c r="C60" s="5">
        <v>17.2</v>
      </c>
      <c r="D60" s="5">
        <v>52.41</v>
      </c>
    </row>
    <row r="61" spans="2:4">
      <c r="B61" s="5">
        <v>95.49</v>
      </c>
      <c r="C61" s="5">
        <v>13.33</v>
      </c>
      <c r="D61" s="5">
        <v>37.090000000000003</v>
      </c>
    </row>
    <row r="62" spans="2:4">
      <c r="B62" s="5">
        <v>66.180000000000007</v>
      </c>
      <c r="C62" s="5">
        <v>13.42</v>
      </c>
      <c r="D62" s="5">
        <v>37.49</v>
      </c>
    </row>
    <row r="63" spans="2:4">
      <c r="B63" s="5">
        <v>62.14</v>
      </c>
      <c r="C63" s="5">
        <v>27.34</v>
      </c>
      <c r="D63" s="5">
        <v>43.74</v>
      </c>
    </row>
    <row r="64" spans="2:4">
      <c r="B64" s="5">
        <v>81.44</v>
      </c>
      <c r="C64" s="5">
        <v>17.309999999999999</v>
      </c>
      <c r="D64" s="5">
        <v>35.79</v>
      </c>
    </row>
    <row r="65" spans="2:4">
      <c r="B65" s="5">
        <v>100.7</v>
      </c>
      <c r="C65" s="5">
        <v>22.6</v>
      </c>
      <c r="D65" s="5">
        <v>40.6</v>
      </c>
    </row>
    <row r="66" spans="2:4">
      <c r="B66" s="5">
        <v>77.48</v>
      </c>
      <c r="C66" s="5">
        <v>13.95</v>
      </c>
      <c r="D66" s="5">
        <v>54.31</v>
      </c>
    </row>
    <row r="67" spans="2:4">
      <c r="B67" s="5">
        <v>68.709999999999994</v>
      </c>
      <c r="C67" s="5">
        <v>17.100000000000001</v>
      </c>
      <c r="D67" s="5">
        <v>38.79</v>
      </c>
    </row>
    <row r="68" spans="2:4">
      <c r="B68" s="5">
        <v>83.43</v>
      </c>
      <c r="C68" s="5">
        <v>17.600000000000001</v>
      </c>
      <c r="D68" s="5">
        <v>56.74</v>
      </c>
    </row>
    <row r="69" spans="2:4">
      <c r="B69" s="5">
        <v>60.83</v>
      </c>
      <c r="C69" s="5">
        <v>13.89</v>
      </c>
      <c r="D69" s="5">
        <v>36.71</v>
      </c>
    </row>
    <row r="70" spans="2:4">
      <c r="B70" s="5">
        <v>58.46</v>
      </c>
      <c r="C70" s="5">
        <v>29.03</v>
      </c>
      <c r="D70" s="5">
        <v>62.06</v>
      </c>
    </row>
    <row r="71" spans="2:4">
      <c r="B71" s="5">
        <v>61.67</v>
      </c>
      <c r="C71" s="5">
        <v>18.350000000000001</v>
      </c>
      <c r="D71" s="5">
        <v>32.82</v>
      </c>
    </row>
    <row r="72" spans="2:4">
      <c r="B72" s="5">
        <v>74.23</v>
      </c>
      <c r="C72" s="5">
        <v>16.329999999999998</v>
      </c>
      <c r="D72" s="5">
        <v>56.73</v>
      </c>
    </row>
    <row r="73" spans="2:4">
      <c r="B73" s="5">
        <v>64.099999999999994</v>
      </c>
      <c r="C73" s="5">
        <v>18.71</v>
      </c>
      <c r="D73" s="5">
        <v>49.12</v>
      </c>
    </row>
    <row r="74" spans="2:4">
      <c r="B74" s="5">
        <v>63.91</v>
      </c>
      <c r="C74" s="5">
        <v>17.010000000000002</v>
      </c>
      <c r="D74" s="5">
        <v>47.73</v>
      </c>
    </row>
    <row r="75" spans="2:4">
      <c r="B75" s="5">
        <v>69.180000000000007</v>
      </c>
      <c r="C75" s="5">
        <v>21.11</v>
      </c>
      <c r="D75" s="5">
        <v>28.67</v>
      </c>
    </row>
    <row r="76" spans="2:4">
      <c r="B76" s="5">
        <v>100.97</v>
      </c>
      <c r="C76" s="5">
        <v>14.93</v>
      </c>
      <c r="D76" s="5">
        <v>40.590000000000003</v>
      </c>
    </row>
    <row r="77" spans="2:4">
      <c r="B77" s="5">
        <v>74.28</v>
      </c>
      <c r="C77" s="5">
        <v>16.600000000000001</v>
      </c>
      <c r="D77" s="5">
        <v>48.55</v>
      </c>
    </row>
    <row r="78" spans="2:4">
      <c r="B78" s="5">
        <v>58.31</v>
      </c>
      <c r="C78" s="5">
        <v>16.489999999999998</v>
      </c>
      <c r="D78" s="5">
        <v>29.56</v>
      </c>
    </row>
    <row r="79" spans="2:4">
      <c r="B79" s="5">
        <v>63.57</v>
      </c>
      <c r="C79" s="5">
        <v>22.57</v>
      </c>
      <c r="D79" s="5">
        <v>54.05</v>
      </c>
    </row>
    <row r="80" spans="2:4">
      <c r="B80" s="5">
        <v>76.2</v>
      </c>
      <c r="C80" s="5">
        <v>15.76</v>
      </c>
      <c r="D80" s="5">
        <v>76.25</v>
      </c>
    </row>
    <row r="81" spans="2:4">
      <c r="B81" s="5">
        <v>57.46</v>
      </c>
      <c r="C81" s="5">
        <v>15.63</v>
      </c>
      <c r="D81" s="5">
        <v>72.22</v>
      </c>
    </row>
    <row r="82" spans="2:4">
      <c r="B82" s="5">
        <v>63.69</v>
      </c>
      <c r="C82" s="5">
        <v>15.73</v>
      </c>
      <c r="D82" s="5">
        <v>67.09</v>
      </c>
    </row>
    <row r="83" spans="2:4">
      <c r="B83" s="5">
        <v>65.73</v>
      </c>
      <c r="C83" s="5">
        <v>12.8</v>
      </c>
      <c r="D83" s="5">
        <v>70.5</v>
      </c>
    </row>
    <row r="84" spans="2:4">
      <c r="B84" s="5">
        <v>62.18</v>
      </c>
      <c r="C84" s="5">
        <v>26.83</v>
      </c>
      <c r="D84" s="5">
        <v>57.89</v>
      </c>
    </row>
    <row r="85" spans="2:4">
      <c r="B85" s="5">
        <v>61</v>
      </c>
      <c r="C85" s="5">
        <v>22.32</v>
      </c>
      <c r="D85" s="5">
        <v>55.09</v>
      </c>
    </row>
    <row r="86" spans="2:4">
      <c r="B86" s="5">
        <v>84.74</v>
      </c>
      <c r="C86" s="5">
        <v>21.72</v>
      </c>
      <c r="D86" s="5">
        <v>59.63</v>
      </c>
    </row>
    <row r="87" spans="2:4">
      <c r="B87" s="5">
        <v>76.209999999999994</v>
      </c>
      <c r="C87" s="5">
        <v>16.03</v>
      </c>
      <c r="D87" s="5">
        <v>74.150000000000006</v>
      </c>
    </row>
    <row r="88" spans="2:4">
      <c r="B88" s="5">
        <v>62.38</v>
      </c>
      <c r="C88" s="5">
        <v>20.55</v>
      </c>
      <c r="D88" s="5">
        <v>50.02</v>
      </c>
    </row>
    <row r="89" spans="2:4">
      <c r="B89" s="5">
        <v>73.87</v>
      </c>
      <c r="C89" s="5">
        <v>14</v>
      </c>
      <c r="D89" s="5">
        <v>38.520000000000003</v>
      </c>
    </row>
    <row r="90" spans="2:4">
      <c r="B90" s="5">
        <v>117.62</v>
      </c>
      <c r="C90" s="5">
        <v>54.46</v>
      </c>
      <c r="D90" s="5">
        <v>60.64</v>
      </c>
    </row>
    <row r="91" spans="2:4">
      <c r="B91" s="5">
        <v>70.66</v>
      </c>
      <c r="C91" s="5">
        <v>17</v>
      </c>
      <c r="D91" s="5">
        <v>42.65</v>
      </c>
    </row>
    <row r="92" spans="2:4">
      <c r="B92" s="5">
        <v>105.89</v>
      </c>
      <c r="C92" s="5">
        <v>16.329999999999998</v>
      </c>
      <c r="D92" s="5">
        <v>38.36</v>
      </c>
    </row>
    <row r="93" spans="2:4">
      <c r="B93" s="5">
        <v>151.88999999999999</v>
      </c>
      <c r="C93" s="5">
        <v>24.66</v>
      </c>
      <c r="D93" s="5">
        <v>38.729999999999997</v>
      </c>
    </row>
    <row r="94" spans="2:4">
      <c r="B94" s="5">
        <v>63.09</v>
      </c>
      <c r="C94" s="5">
        <v>34.840000000000003</v>
      </c>
      <c r="D94" s="5">
        <v>35.58</v>
      </c>
    </row>
    <row r="95" spans="2:4">
      <c r="B95" s="5">
        <v>78.47</v>
      </c>
      <c r="C95" s="5">
        <v>17.75</v>
      </c>
      <c r="D95" s="5">
        <v>38.14</v>
      </c>
    </row>
    <row r="96" spans="2:4">
      <c r="B96" s="5">
        <v>56.92</v>
      </c>
      <c r="C96" s="5">
        <v>28.84</v>
      </c>
      <c r="D96" s="5">
        <v>69.19</v>
      </c>
    </row>
    <row r="97" spans="2:4">
      <c r="B97" s="5">
        <v>69.959999999999994</v>
      </c>
      <c r="C97" s="5">
        <v>14.5</v>
      </c>
      <c r="D97" s="5">
        <v>42.3</v>
      </c>
    </row>
    <row r="98" spans="2:4">
      <c r="B98" s="5">
        <v>129.69999999999999</v>
      </c>
      <c r="C98" s="5">
        <v>23.05</v>
      </c>
      <c r="D98" s="5">
        <v>36.33</v>
      </c>
    </row>
    <row r="99" spans="2:4">
      <c r="B99" s="5">
        <v>60.15</v>
      </c>
      <c r="C99" s="5">
        <v>31.2</v>
      </c>
      <c r="D99" s="5">
        <v>34.700000000000003</v>
      </c>
    </row>
    <row r="100" spans="2:4">
      <c r="B100" s="5">
        <v>100.82</v>
      </c>
      <c r="C100" s="5">
        <v>25.44</v>
      </c>
      <c r="D100" s="5">
        <v>44.68</v>
      </c>
    </row>
    <row r="101" spans="2:4">
      <c r="B101" s="5">
        <v>70.239999999999995</v>
      </c>
      <c r="C101" s="5">
        <v>34.67</v>
      </c>
      <c r="D101" s="5">
        <v>32.799999999999997</v>
      </c>
    </row>
    <row r="102" spans="2:4">
      <c r="B102" s="5">
        <v>111.9</v>
      </c>
      <c r="C102" s="5">
        <v>27.7</v>
      </c>
      <c r="D102" s="5">
        <v>38.299999999999997</v>
      </c>
    </row>
    <row r="103" spans="2:4">
      <c r="B103" s="5">
        <v>123.85</v>
      </c>
      <c r="C103" s="5">
        <v>24.43</v>
      </c>
      <c r="D103" s="5">
        <v>41.8</v>
      </c>
    </row>
    <row r="104" spans="2:4">
      <c r="B104" s="5">
        <v>151.62</v>
      </c>
      <c r="C104" s="5">
        <v>52.01</v>
      </c>
      <c r="D104" s="5">
        <v>37.33</v>
      </c>
    </row>
    <row r="105" spans="2:4">
      <c r="B105" s="5">
        <v>66.2</v>
      </c>
      <c r="C105" s="5">
        <v>51.22</v>
      </c>
      <c r="D105" s="5">
        <v>33.770000000000003</v>
      </c>
    </row>
    <row r="106" spans="2:4">
      <c r="B106" s="5">
        <v>91.05</v>
      </c>
      <c r="C106" s="5">
        <v>34.020000000000003</v>
      </c>
      <c r="D106" s="5">
        <v>38.53</v>
      </c>
    </row>
    <row r="107" spans="2:4">
      <c r="B107" s="5">
        <v>97.56</v>
      </c>
      <c r="C107" s="5">
        <v>35.049999999999997</v>
      </c>
      <c r="D107" s="5">
        <v>40.520000000000003</v>
      </c>
    </row>
    <row r="108" spans="2:4">
      <c r="B108" s="5">
        <v>58.82</v>
      </c>
      <c r="C108" s="5">
        <v>42.04</v>
      </c>
      <c r="D108" s="5">
        <v>53.23</v>
      </c>
    </row>
    <row r="109" spans="2:4">
      <c r="B109" s="5">
        <v>75.540000000000006</v>
      </c>
      <c r="C109" s="5">
        <v>27.76</v>
      </c>
      <c r="D109" s="5">
        <v>45.46</v>
      </c>
    </row>
    <row r="110" spans="2:4">
      <c r="B110" s="5">
        <v>71.040000000000006</v>
      </c>
      <c r="C110" s="5">
        <v>41.56</v>
      </c>
      <c r="D110" s="5">
        <v>38.770000000000003</v>
      </c>
    </row>
    <row r="111" spans="2:4">
      <c r="B111" s="5">
        <v>102.32</v>
      </c>
      <c r="C111" s="5">
        <v>28.58</v>
      </c>
      <c r="D111" s="5">
        <v>37.71</v>
      </c>
    </row>
    <row r="112" spans="2:4">
      <c r="B112" s="5">
        <v>63.79</v>
      </c>
      <c r="C112" s="5">
        <v>26.76</v>
      </c>
      <c r="D112" s="5">
        <v>44.73</v>
      </c>
    </row>
    <row r="113" spans="2:4">
      <c r="B113" s="5">
        <v>61.89</v>
      </c>
      <c r="C113" s="5">
        <v>37.840000000000003</v>
      </c>
      <c r="D113" s="5">
        <v>58.99</v>
      </c>
    </row>
    <row r="114" spans="2:4">
      <c r="B114" s="5">
        <v>67.89</v>
      </c>
      <c r="C114" s="5">
        <v>49.73</v>
      </c>
      <c r="D114" s="5">
        <v>45.87</v>
      </c>
    </row>
    <row r="115" spans="2:4">
      <c r="B115" s="5">
        <v>80.650000000000006</v>
      </c>
      <c r="C115" s="5">
        <v>24.7</v>
      </c>
      <c r="D115" s="5">
        <v>42.14</v>
      </c>
    </row>
    <row r="116" spans="2:4">
      <c r="B116" s="5">
        <v>63.28</v>
      </c>
      <c r="C116" s="5">
        <v>53.34</v>
      </c>
      <c r="D116" s="5">
        <v>43.02</v>
      </c>
    </row>
    <row r="117" spans="2:4">
      <c r="B117" s="5">
        <v>64.91</v>
      </c>
      <c r="C117" s="5">
        <v>40.21</v>
      </c>
      <c r="D117" s="5">
        <v>32.5</v>
      </c>
    </row>
    <row r="118" spans="2:4">
      <c r="B118" s="5">
        <v>143.69999999999999</v>
      </c>
      <c r="C118" s="5">
        <v>33.97</v>
      </c>
      <c r="D118" s="5">
        <v>79.17</v>
      </c>
    </row>
    <row r="119" spans="2:4">
      <c r="B119" s="5">
        <v>73.790000000000006</v>
      </c>
      <c r="C119" s="5">
        <v>39.1</v>
      </c>
      <c r="D119" s="5">
        <v>93.78</v>
      </c>
    </row>
    <row r="120" spans="2:4">
      <c r="B120" s="5">
        <v>66.95</v>
      </c>
      <c r="C120" s="5">
        <v>59.96</v>
      </c>
      <c r="D120" s="5">
        <v>122.7</v>
      </c>
    </row>
    <row r="121" spans="2:4">
      <c r="B121" s="5">
        <v>83.85</v>
      </c>
      <c r="C121" s="5">
        <v>29.64</v>
      </c>
      <c r="D121" s="5">
        <v>134.88</v>
      </c>
    </row>
    <row r="122" spans="2:4">
      <c r="B122" s="5">
        <v>74.39</v>
      </c>
      <c r="C122" s="5">
        <v>29.33</v>
      </c>
      <c r="D122" s="5">
        <v>129.47</v>
      </c>
    </row>
    <row r="123" spans="2:4">
      <c r="B123" s="5">
        <v>71.760000000000005</v>
      </c>
      <c r="C123" s="5">
        <v>53.63</v>
      </c>
      <c r="D123" s="5">
        <v>76</v>
      </c>
    </row>
    <row r="124" spans="2:4">
      <c r="B124" s="5">
        <v>27.23</v>
      </c>
      <c r="C124" s="5">
        <v>38.29</v>
      </c>
      <c r="D124" s="5">
        <v>65.47</v>
      </c>
    </row>
    <row r="125" spans="2:4">
      <c r="B125" s="5">
        <v>24.43</v>
      </c>
      <c r="C125" s="5">
        <v>34</v>
      </c>
      <c r="D125" s="5">
        <v>88.47</v>
      </c>
    </row>
    <row r="126" spans="2:4">
      <c r="B126" s="5">
        <v>25.52</v>
      </c>
      <c r="C126" s="5">
        <v>41.51</v>
      </c>
      <c r="D126" s="5">
        <v>111.1</v>
      </c>
    </row>
    <row r="127" spans="2:4">
      <c r="B127" s="5">
        <v>39.04</v>
      </c>
      <c r="C127" s="5">
        <v>53.82</v>
      </c>
      <c r="D127" s="5">
        <v>153.41999999999999</v>
      </c>
    </row>
    <row r="128" spans="2:4">
      <c r="B128" s="5">
        <v>20.94</v>
      </c>
      <c r="C128" s="5">
        <v>21.28</v>
      </c>
      <c r="D128" s="5">
        <v>82.39</v>
      </c>
    </row>
    <row r="129" spans="2:4">
      <c r="B129" s="5">
        <v>41.7</v>
      </c>
      <c r="C129" s="5">
        <v>17.7</v>
      </c>
      <c r="D129" s="5">
        <v>74.48</v>
      </c>
    </row>
    <row r="130" spans="2:4">
      <c r="B130" s="5">
        <v>21.55</v>
      </c>
      <c r="C130" s="5">
        <v>17.43</v>
      </c>
      <c r="D130" s="5">
        <v>144.38999999999999</v>
      </c>
    </row>
    <row r="131" spans="2:4">
      <c r="B131" s="5">
        <v>34.4</v>
      </c>
      <c r="C131" s="5">
        <v>18.73</v>
      </c>
      <c r="D131" s="5">
        <v>123.57</v>
      </c>
    </row>
    <row r="132" spans="2:4">
      <c r="B132" s="5">
        <v>21.2</v>
      </c>
      <c r="C132" s="5">
        <v>23.1</v>
      </c>
      <c r="D132" s="5">
        <v>135.53</v>
      </c>
    </row>
    <row r="133" spans="2:4">
      <c r="B133" s="5">
        <v>30.38</v>
      </c>
      <c r="C133" s="5">
        <v>25.09</v>
      </c>
      <c r="D133" s="5">
        <v>99.08</v>
      </c>
    </row>
    <row r="134" spans="2:4">
      <c r="B134" s="5">
        <v>24.8</v>
      </c>
      <c r="C134" s="5">
        <v>30.82</v>
      </c>
      <c r="D134" s="5">
        <v>98.71</v>
      </c>
    </row>
    <row r="135" spans="2:4">
      <c r="B135" s="5">
        <v>23.13</v>
      </c>
      <c r="C135" s="5">
        <v>19.02</v>
      </c>
      <c r="D135" s="5">
        <v>79.78</v>
      </c>
    </row>
    <row r="136" spans="2:4">
      <c r="B136" s="5">
        <v>24.86</v>
      </c>
      <c r="C136" s="5">
        <v>43.77</v>
      </c>
      <c r="D136" s="5">
        <v>132.16999999999999</v>
      </c>
    </row>
    <row r="137" spans="2:4">
      <c r="B137" s="5">
        <v>75.61</v>
      </c>
      <c r="C137" s="5">
        <v>23.43</v>
      </c>
      <c r="D137" s="5">
        <v>134.30000000000001</v>
      </c>
    </row>
    <row r="138" spans="2:4">
      <c r="B138" s="5">
        <v>24.5</v>
      </c>
      <c r="C138" s="5">
        <v>33.18</v>
      </c>
      <c r="D138" s="5">
        <v>116.25</v>
      </c>
    </row>
    <row r="139" spans="2:4">
      <c r="B139" s="5">
        <v>22.65</v>
      </c>
      <c r="C139" s="5">
        <v>29.6</v>
      </c>
      <c r="D139" s="5">
        <v>141.11000000000001</v>
      </c>
    </row>
    <row r="140" spans="2:4">
      <c r="B140" s="5">
        <v>27.59</v>
      </c>
      <c r="C140" s="5">
        <v>22.74</v>
      </c>
      <c r="D140" s="5">
        <v>131.91</v>
      </c>
    </row>
    <row r="141" spans="2:4">
      <c r="B141" s="5">
        <v>28.87</v>
      </c>
      <c r="C141" s="5">
        <v>24.09</v>
      </c>
      <c r="D141" s="5">
        <v>74.28</v>
      </c>
    </row>
    <row r="142" spans="2:4">
      <c r="B142" s="5">
        <v>35.020000000000003</v>
      </c>
      <c r="C142" s="5">
        <v>17.55</v>
      </c>
      <c r="D142" s="5">
        <v>57.94</v>
      </c>
    </row>
    <row r="143" spans="2:4">
      <c r="B143" s="5">
        <v>32.25</v>
      </c>
      <c r="C143" s="5">
        <v>22.12</v>
      </c>
      <c r="D143" s="5">
        <v>103.5</v>
      </c>
    </row>
    <row r="144" spans="2:4">
      <c r="B144" s="5">
        <v>38.770000000000003</v>
      </c>
      <c r="C144" s="5">
        <v>20.69</v>
      </c>
      <c r="D144" s="5">
        <v>60.86</v>
      </c>
    </row>
    <row r="145" spans="2:4">
      <c r="B145" s="5">
        <v>31.58</v>
      </c>
      <c r="C145" s="5">
        <v>23.12</v>
      </c>
      <c r="D145" s="5">
        <v>66.55</v>
      </c>
    </row>
    <row r="146" spans="2:4">
      <c r="B146" s="5">
        <v>28.16</v>
      </c>
      <c r="C146" s="5">
        <v>18.89</v>
      </c>
      <c r="D146" s="5">
        <v>80.13</v>
      </c>
    </row>
    <row r="147" spans="2:4">
      <c r="B147" s="5">
        <v>36.549999999999997</v>
      </c>
      <c r="C147" s="5">
        <v>47.38</v>
      </c>
      <c r="D147" s="5">
        <v>89.59</v>
      </c>
    </row>
    <row r="148" spans="2:4">
      <c r="B148" s="5">
        <v>25.7</v>
      </c>
      <c r="C148" s="5">
        <v>33.14</v>
      </c>
      <c r="D148" s="5">
        <v>85.97</v>
      </c>
    </row>
    <row r="149" spans="2:4">
      <c r="B149" s="5">
        <v>41.1</v>
      </c>
      <c r="C149" s="5">
        <v>23.48</v>
      </c>
      <c r="D149" s="5">
        <v>85</v>
      </c>
    </row>
    <row r="150" spans="2:4">
      <c r="B150" s="5">
        <v>31.35</v>
      </c>
      <c r="C150" s="5">
        <v>24.92</v>
      </c>
      <c r="D150" s="5">
        <v>93.83</v>
      </c>
    </row>
    <row r="151" spans="2:4">
      <c r="B151" s="5">
        <v>21</v>
      </c>
      <c r="C151" s="5">
        <v>21.08</v>
      </c>
      <c r="D151" s="5">
        <v>110.76</v>
      </c>
    </row>
    <row r="152" spans="2:4">
      <c r="B152" s="5">
        <v>29.54</v>
      </c>
      <c r="C152" s="5">
        <v>22.41</v>
      </c>
      <c r="D152" s="5">
        <v>91.38</v>
      </c>
    </row>
    <row r="153" spans="2:4">
      <c r="B153" s="5">
        <v>19.8</v>
      </c>
      <c r="C153" s="5">
        <v>18.440000000000001</v>
      </c>
      <c r="D153" s="5">
        <v>98.54</v>
      </c>
    </row>
    <row r="154" spans="2:4">
      <c r="B154" s="5">
        <v>30.16</v>
      </c>
      <c r="C154" s="5">
        <v>23.91</v>
      </c>
      <c r="D154" s="5">
        <v>72.09</v>
      </c>
    </row>
    <row r="155" spans="2:4">
      <c r="B155" s="5">
        <v>31.09</v>
      </c>
      <c r="C155" s="5">
        <v>17.27</v>
      </c>
      <c r="D155" s="5">
        <v>62.18</v>
      </c>
    </row>
    <row r="156" spans="2:4">
      <c r="B156" s="5">
        <v>39.57</v>
      </c>
      <c r="C156" s="5">
        <v>18.440000000000001</v>
      </c>
      <c r="D156" s="5">
        <v>130.26</v>
      </c>
    </row>
    <row r="157" spans="2:4">
      <c r="B157" s="5">
        <v>28.94</v>
      </c>
      <c r="C157" s="5">
        <v>18.38</v>
      </c>
      <c r="D157" s="5">
        <v>126.4</v>
      </c>
    </row>
    <row r="158" spans="2:4">
      <c r="B158" s="5">
        <v>26.75</v>
      </c>
      <c r="C158" s="5">
        <v>38.94</v>
      </c>
      <c r="D158" s="5">
        <v>103.58</v>
      </c>
    </row>
    <row r="159" spans="2:4">
      <c r="B159" s="5">
        <v>32.369999999999997</v>
      </c>
      <c r="C159" s="5">
        <v>24.48</v>
      </c>
      <c r="D159" s="5">
        <v>89.38</v>
      </c>
    </row>
    <row r="160" spans="2:4">
      <c r="B160" s="5">
        <v>34.54</v>
      </c>
      <c r="C160" s="5">
        <v>20.440000000000001</v>
      </c>
      <c r="D160" s="5">
        <v>63.73</v>
      </c>
    </row>
    <row r="161" spans="2:4">
      <c r="B161" s="5">
        <v>31.62</v>
      </c>
      <c r="C161" s="5">
        <v>18.86</v>
      </c>
      <c r="D161" s="5">
        <v>75.040000000000006</v>
      </c>
    </row>
    <row r="162" spans="2:4">
      <c r="B162" s="5">
        <v>30.46</v>
      </c>
      <c r="C162" s="5">
        <v>27.21</v>
      </c>
      <c r="D162" s="5">
        <v>59.52</v>
      </c>
    </row>
    <row r="163" spans="2:4">
      <c r="B163" s="5">
        <v>20.22</v>
      </c>
      <c r="C163" s="5">
        <v>25.72</v>
      </c>
      <c r="D163" s="5">
        <v>118.13</v>
      </c>
    </row>
    <row r="164" spans="2:4">
      <c r="B164" s="5">
        <v>33.89</v>
      </c>
      <c r="C164" s="5">
        <v>30.51</v>
      </c>
      <c r="D164" s="5">
        <v>77.52</v>
      </c>
    </row>
    <row r="165" spans="2:4">
      <c r="B165" s="5">
        <v>36.75</v>
      </c>
      <c r="C165" s="5">
        <v>25.14</v>
      </c>
      <c r="D165" s="5">
        <v>94.74</v>
      </c>
    </row>
    <row r="166" spans="2:4">
      <c r="B166" s="5">
        <v>21.9</v>
      </c>
      <c r="C166" s="5">
        <v>26.5</v>
      </c>
      <c r="D166" s="5">
        <v>82.35</v>
      </c>
    </row>
    <row r="167" spans="2:4">
      <c r="B167" s="5">
        <v>43.7</v>
      </c>
      <c r="C167" s="5">
        <v>33.020000000000003</v>
      </c>
      <c r="D167" s="5">
        <v>66.36</v>
      </c>
    </row>
    <row r="168" spans="2:4">
      <c r="B168" s="5">
        <v>22.69</v>
      </c>
      <c r="C168" s="5">
        <v>28.07</v>
      </c>
      <c r="D168" s="5">
        <v>60.91</v>
      </c>
    </row>
    <row r="169" spans="2:4">
      <c r="B169" s="5">
        <v>21</v>
      </c>
      <c r="C169" s="5">
        <v>26</v>
      </c>
      <c r="D169" s="5">
        <v>115.28</v>
      </c>
    </row>
    <row r="170" spans="2:4">
      <c r="B170" s="5">
        <v>24.67</v>
      </c>
      <c r="C170" s="5">
        <v>23.13</v>
      </c>
      <c r="D170" s="5">
        <v>46.42</v>
      </c>
    </row>
    <row r="171" spans="2:4">
      <c r="B171" s="5">
        <v>43.02</v>
      </c>
      <c r="C171" s="5">
        <v>25.1</v>
      </c>
      <c r="D171" s="5">
        <v>71.739999999999995</v>
      </c>
    </row>
    <row r="172" spans="2:4">
      <c r="B172" s="5">
        <v>31.03</v>
      </c>
      <c r="C172" s="5">
        <v>19.5</v>
      </c>
      <c r="D172" s="5">
        <v>52.62</v>
      </c>
    </row>
    <row r="173" spans="2:4">
      <c r="B173" s="5">
        <v>27.95</v>
      </c>
      <c r="C173" s="5">
        <v>27.44</v>
      </c>
      <c r="D173" s="5">
        <v>50.92</v>
      </c>
    </row>
    <row r="174" spans="2:4">
      <c r="B174" s="5">
        <v>33.020000000000003</v>
      </c>
      <c r="C174" s="5">
        <v>28.05</v>
      </c>
      <c r="D174" s="5">
        <v>72.069999999999993</v>
      </c>
    </row>
    <row r="175" spans="2:4">
      <c r="B175" s="5">
        <v>22.29</v>
      </c>
      <c r="C175" s="5">
        <v>23.16</v>
      </c>
      <c r="D175" s="5">
        <v>99.71</v>
      </c>
    </row>
    <row r="176" spans="2:4">
      <c r="B176" s="5">
        <v>31.82</v>
      </c>
      <c r="C176" s="5">
        <v>28.39</v>
      </c>
      <c r="D176" s="5">
        <v>92.08</v>
      </c>
    </row>
    <row r="177" spans="2:4">
      <c r="B177" s="5">
        <v>22.93</v>
      </c>
      <c r="C177" s="5">
        <v>28.43</v>
      </c>
      <c r="D177" s="5">
        <v>48.4</v>
      </c>
    </row>
    <row r="178" spans="2:4">
      <c r="B178" s="5">
        <v>92.89</v>
      </c>
      <c r="C178" s="5">
        <v>33.08</v>
      </c>
      <c r="D178" s="5">
        <v>52.12</v>
      </c>
    </row>
    <row r="179" spans="2:4">
      <c r="B179" s="5">
        <v>76.86</v>
      </c>
      <c r="C179" s="5">
        <v>33.85</v>
      </c>
      <c r="D179" s="5">
        <v>57.8</v>
      </c>
    </row>
    <row r="180" spans="2:4">
      <c r="B180" s="5">
        <v>96.14</v>
      </c>
      <c r="C180" s="5">
        <v>29.59</v>
      </c>
      <c r="D180" s="5">
        <v>65.209999999999994</v>
      </c>
    </row>
    <row r="181" spans="2:4">
      <c r="B181" s="5">
        <v>75.599999999999994</v>
      </c>
      <c r="C181" s="5">
        <v>26.29</v>
      </c>
      <c r="D181" s="5">
        <v>64.14</v>
      </c>
    </row>
    <row r="182" spans="2:4">
      <c r="B182" s="5">
        <v>144.30000000000001</v>
      </c>
      <c r="C182" s="5">
        <v>24.11</v>
      </c>
      <c r="D182" s="5">
        <v>49.33</v>
      </c>
    </row>
    <row r="183" spans="2:4">
      <c r="B183" s="5">
        <v>81.22</v>
      </c>
      <c r="C183" s="5">
        <v>54.41</v>
      </c>
      <c r="D183" s="5">
        <v>73.349999999999994</v>
      </c>
    </row>
    <row r="184" spans="2:4">
      <c r="B184" s="5">
        <v>108.83</v>
      </c>
      <c r="C184" s="5">
        <v>19.71</v>
      </c>
      <c r="D184" s="5">
        <v>58.77</v>
      </c>
    </row>
    <row r="185" spans="2:4">
      <c r="B185" s="5">
        <v>97.41</v>
      </c>
      <c r="C185" s="5">
        <v>27.41</v>
      </c>
      <c r="D185" s="5">
        <v>121.64</v>
      </c>
    </row>
    <row r="186" spans="2:4">
      <c r="B186" s="5">
        <v>162.02000000000001</v>
      </c>
      <c r="C186" s="5">
        <v>25.04</v>
      </c>
      <c r="D186" s="5">
        <v>56.42</v>
      </c>
    </row>
    <row r="187" spans="2:4">
      <c r="B187" s="5">
        <v>108.71</v>
      </c>
      <c r="C187" s="5">
        <v>28.77</v>
      </c>
      <c r="D187" s="5">
        <v>67.62</v>
      </c>
    </row>
    <row r="188" spans="2:4">
      <c r="B188" s="5">
        <v>80.66</v>
      </c>
      <c r="C188" s="5">
        <v>32.729999999999997</v>
      </c>
      <c r="D188" s="5">
        <v>58.93</v>
      </c>
    </row>
    <row r="189" spans="2:4">
      <c r="B189" s="5">
        <v>139.34</v>
      </c>
      <c r="C189" s="5">
        <v>35.049999999999997</v>
      </c>
      <c r="D189" s="5">
        <v>49.4</v>
      </c>
    </row>
    <row r="190" spans="2:4">
      <c r="B190" s="5">
        <v>78.88</v>
      </c>
      <c r="C190" s="5">
        <v>26.47</v>
      </c>
      <c r="D190" s="5">
        <v>86.8</v>
      </c>
    </row>
    <row r="191" spans="2:4">
      <c r="B191" s="5">
        <v>110.28</v>
      </c>
      <c r="C191" s="5">
        <v>23.06</v>
      </c>
      <c r="D191" s="5">
        <v>112.97</v>
      </c>
    </row>
    <row r="192" spans="2:4">
      <c r="B192" s="5">
        <v>74.05</v>
      </c>
      <c r="C192" s="5">
        <v>41.94</v>
      </c>
      <c r="D192" s="5">
        <v>70.77</v>
      </c>
    </row>
    <row r="193" spans="2:4">
      <c r="B193" s="5">
        <v>131.02000000000001</v>
      </c>
      <c r="C193" s="5">
        <v>19</v>
      </c>
      <c r="D193" s="5">
        <v>102.91</v>
      </c>
    </row>
    <row r="194" spans="2:4">
      <c r="B194" s="5">
        <v>110.95</v>
      </c>
      <c r="C194" s="5">
        <v>18.62</v>
      </c>
      <c r="D194" s="5">
        <v>72.400000000000006</v>
      </c>
    </row>
    <row r="195" spans="2:4">
      <c r="B195" s="5">
        <v>70.12</v>
      </c>
      <c r="C195" s="5">
        <v>30.23</v>
      </c>
      <c r="D195" s="5">
        <v>76.97</v>
      </c>
    </row>
    <row r="196" spans="2:4">
      <c r="B196" s="5">
        <v>67.069999999999993</v>
      </c>
      <c r="C196" s="5">
        <v>27</v>
      </c>
      <c r="D196" s="5">
        <v>107.53</v>
      </c>
    </row>
    <row r="197" spans="2:4">
      <c r="B197" s="5">
        <v>117.56</v>
      </c>
      <c r="C197" s="5">
        <v>37.15</v>
      </c>
      <c r="D197" s="5">
        <v>63.39</v>
      </c>
    </row>
    <row r="198" spans="2:4">
      <c r="B198" s="5">
        <v>70.64</v>
      </c>
      <c r="C198" s="5">
        <v>35.799999999999997</v>
      </c>
      <c r="D198" s="5">
        <v>60.05</v>
      </c>
    </row>
    <row r="199" spans="2:4">
      <c r="B199" s="5">
        <v>162.94</v>
      </c>
      <c r="C199" s="5">
        <v>28.55</v>
      </c>
      <c r="D199" s="5">
        <v>67.150000000000006</v>
      </c>
    </row>
    <row r="200" spans="2:4">
      <c r="B200" s="5">
        <v>72.56</v>
      </c>
      <c r="C200" s="5">
        <v>43.73</v>
      </c>
      <c r="D200" s="5">
        <v>81.510000000000005</v>
      </c>
    </row>
    <row r="201" spans="2:4">
      <c r="B201" s="5">
        <v>72.34</v>
      </c>
      <c r="C201" s="5">
        <v>50.95</v>
      </c>
      <c r="D201" s="5">
        <v>52.14</v>
      </c>
    </row>
    <row r="202" spans="2:4">
      <c r="B202" s="5">
        <v>78.23</v>
      </c>
      <c r="C202" s="5">
        <v>74.19</v>
      </c>
      <c r="D202" s="5">
        <v>64</v>
      </c>
    </row>
    <row r="203" spans="2:4">
      <c r="B203" s="5">
        <v>139.59</v>
      </c>
      <c r="C203" s="5">
        <v>47.81</v>
      </c>
      <c r="D203" s="5">
        <v>51.94</v>
      </c>
    </row>
    <row r="204" spans="2:4">
      <c r="B204" s="5">
        <v>122.24</v>
      </c>
      <c r="C204" s="5">
        <v>31.68</v>
      </c>
      <c r="D204" s="5">
        <v>93.53</v>
      </c>
    </row>
    <row r="205" spans="2:4">
      <c r="B205" s="5">
        <v>135.69</v>
      </c>
      <c r="C205" s="5">
        <v>39.65</v>
      </c>
      <c r="D205" s="5">
        <v>45.9</v>
      </c>
    </row>
    <row r="206" spans="2:4">
      <c r="B206" s="5">
        <v>118.62</v>
      </c>
      <c r="C206" s="5">
        <v>52.77</v>
      </c>
      <c r="D206" s="5">
        <v>59.9</v>
      </c>
    </row>
    <row r="207" spans="2:4">
      <c r="B207" s="5">
        <v>128.04</v>
      </c>
      <c r="C207" s="5">
        <v>39.020000000000003</v>
      </c>
      <c r="D207" s="5">
        <v>60.33</v>
      </c>
    </row>
    <row r="208" spans="2:4">
      <c r="B208" s="5">
        <v>83.9</v>
      </c>
      <c r="C208" s="5">
        <v>31.27</v>
      </c>
      <c r="D208" s="5">
        <v>111.53</v>
      </c>
    </row>
    <row r="209" spans="2:4">
      <c r="B209" s="5">
        <v>122.93</v>
      </c>
      <c r="C209" s="5">
        <v>55.56</v>
      </c>
      <c r="D209" s="5">
        <v>56.88</v>
      </c>
    </row>
    <row r="210" spans="2:4">
      <c r="B210" s="5">
        <v>74.790000000000006</v>
      </c>
      <c r="C210" s="5">
        <v>40.729999999999997</v>
      </c>
      <c r="D210" s="5">
        <v>53.56</v>
      </c>
    </row>
    <row r="211" spans="2:4">
      <c r="B211" s="5">
        <v>93.62</v>
      </c>
      <c r="C211" s="5">
        <v>43.26</v>
      </c>
      <c r="D211" s="5">
        <v>72.760000000000005</v>
      </c>
    </row>
    <row r="212" spans="2:4">
      <c r="B212" s="5">
        <v>70.38</v>
      </c>
      <c r="C212" s="5">
        <v>33.619999999999997</v>
      </c>
      <c r="D212" s="5">
        <v>53.09</v>
      </c>
    </row>
    <row r="213" spans="2:4">
      <c r="B213" s="5">
        <v>188.94</v>
      </c>
      <c r="C213" s="5">
        <v>30.34</v>
      </c>
      <c r="D213" s="5">
        <v>49.61</v>
      </c>
    </row>
    <row r="214" spans="2:4">
      <c r="B214" s="5">
        <v>71.83</v>
      </c>
      <c r="C214" s="5">
        <v>30.21</v>
      </c>
      <c r="D214" s="5">
        <v>61.92</v>
      </c>
    </row>
    <row r="215" spans="2:4">
      <c r="B215" s="5">
        <v>86.18</v>
      </c>
      <c r="C215" s="5">
        <v>29.11</v>
      </c>
      <c r="D215" s="5">
        <v>54.5</v>
      </c>
    </row>
    <row r="216" spans="2:4">
      <c r="B216" s="5">
        <v>142.06</v>
      </c>
      <c r="C216" s="5">
        <v>30.31</v>
      </c>
      <c r="D216" s="5">
        <v>58.21</v>
      </c>
    </row>
    <row r="217" spans="2:4">
      <c r="B217" s="5">
        <v>152.69999999999999</v>
      </c>
      <c r="C217" s="5">
        <v>32.83</v>
      </c>
      <c r="D217" s="5">
        <v>56.6</v>
      </c>
    </row>
    <row r="218" spans="2:4">
      <c r="B218" s="5">
        <v>120.72</v>
      </c>
      <c r="C218" s="5">
        <v>33.950000000000003</v>
      </c>
      <c r="D218" s="5">
        <v>57.15</v>
      </c>
    </row>
    <row r="219" spans="2:4">
      <c r="B219" s="5">
        <v>92.5</v>
      </c>
      <c r="C219" s="5">
        <v>47.75</v>
      </c>
      <c r="D219" s="5">
        <v>69.67</v>
      </c>
    </row>
    <row r="220" spans="2:4">
      <c r="B220" s="5">
        <v>101.35</v>
      </c>
      <c r="C220" s="5">
        <v>29.75</v>
      </c>
      <c r="D220" s="5">
        <v>53.91</v>
      </c>
    </row>
    <row r="221" spans="2:4">
      <c r="B221" s="5">
        <v>109.28</v>
      </c>
      <c r="C221" s="5">
        <v>28.32</v>
      </c>
      <c r="D221" s="5">
        <v>85.79</v>
      </c>
    </row>
    <row r="222" spans="2:4">
      <c r="B222" s="5">
        <v>73.75</v>
      </c>
      <c r="C222" s="5">
        <v>28.3</v>
      </c>
      <c r="D222" s="5">
        <v>62.77</v>
      </c>
    </row>
    <row r="223" spans="2:4">
      <c r="B223" s="5">
        <v>71.849999999999994</v>
      </c>
      <c r="C223" s="5">
        <v>30.43</v>
      </c>
      <c r="D223" s="5">
        <v>81.81</v>
      </c>
    </row>
    <row r="224" spans="2:4">
      <c r="B224" s="5">
        <v>69.849999999999994</v>
      </c>
      <c r="C224" s="5">
        <v>36.93</v>
      </c>
      <c r="D224" s="5">
        <v>100.43</v>
      </c>
    </row>
    <row r="225" spans="2:4">
      <c r="B225" s="5">
        <v>71.91</v>
      </c>
      <c r="C225" s="5">
        <v>31.94</v>
      </c>
      <c r="D225" s="5">
        <v>90.94</v>
      </c>
    </row>
    <row r="226" spans="2:4">
      <c r="B226" s="5">
        <v>184.31</v>
      </c>
      <c r="C226" s="5">
        <v>67.89</v>
      </c>
      <c r="D226" s="5">
        <v>53.42</v>
      </c>
    </row>
    <row r="227" spans="2:4">
      <c r="B227" s="5">
        <v>96.11</v>
      </c>
      <c r="C227" s="5">
        <v>39.43</v>
      </c>
      <c r="D227" s="5">
        <v>71.94</v>
      </c>
    </row>
    <row r="228" spans="2:4">
      <c r="B228" s="5">
        <v>110.6</v>
      </c>
      <c r="C228" s="5">
        <v>49.11</v>
      </c>
      <c r="D228" s="5">
        <v>82.52</v>
      </c>
    </row>
    <row r="229" spans="2:4">
      <c r="B229" s="5">
        <v>106.73</v>
      </c>
      <c r="C229" s="5">
        <v>56.51</v>
      </c>
      <c r="D229" s="5">
        <v>56.75</v>
      </c>
    </row>
    <row r="230" spans="2:4">
      <c r="B230" s="5">
        <v>67.17</v>
      </c>
      <c r="C230" s="5">
        <v>29.56</v>
      </c>
      <c r="D230" s="5">
        <v>51.23</v>
      </c>
    </row>
    <row r="231" spans="2:4">
      <c r="B231" s="5">
        <v>80.06</v>
      </c>
      <c r="C231" s="5">
        <v>29</v>
      </c>
      <c r="D231" s="5">
        <v>51.3</v>
      </c>
    </row>
    <row r="232" spans="2:4">
      <c r="B232" s="5">
        <v>66.55</v>
      </c>
      <c r="C232" s="5">
        <v>33.6</v>
      </c>
      <c r="D232" s="5">
        <v>53.27</v>
      </c>
    </row>
    <row r="233" spans="2:4">
      <c r="B233" s="5">
        <v>70.16</v>
      </c>
      <c r="C233" s="5">
        <v>29.75</v>
      </c>
      <c r="D233" s="5">
        <v>47.54</v>
      </c>
    </row>
    <row r="234" spans="2:4">
      <c r="B234" s="5">
        <v>68.709999999999994</v>
      </c>
      <c r="C234" s="5">
        <v>30.27</v>
      </c>
      <c r="D234" s="5">
        <v>38.270000000000003</v>
      </c>
    </row>
    <row r="235" spans="2:4">
      <c r="B235" s="5">
        <v>65.67</v>
      </c>
      <c r="C235" s="5">
        <v>31.4</v>
      </c>
      <c r="D235" s="5">
        <v>44.61</v>
      </c>
    </row>
    <row r="236" spans="2:4">
      <c r="B236" s="5">
        <v>66.92</v>
      </c>
      <c r="C236" s="5">
        <v>29.9</v>
      </c>
      <c r="D236" s="5">
        <v>39.33</v>
      </c>
    </row>
    <row r="237" spans="2:4">
      <c r="B237" s="5">
        <v>65.459999999999994</v>
      </c>
      <c r="C237" s="5">
        <v>39.450000000000003</v>
      </c>
      <c r="D237" s="5">
        <v>36.729999999999997</v>
      </c>
    </row>
    <row r="238" spans="2:4">
      <c r="B238" s="5">
        <v>64.180000000000007</v>
      </c>
      <c r="C238" s="5">
        <v>30.35</v>
      </c>
      <c r="D238" s="5">
        <v>33.67</v>
      </c>
    </row>
    <row r="239" spans="2:4">
      <c r="B239" s="5">
        <v>64.290000000000006</v>
      </c>
      <c r="C239" s="5">
        <v>36.21</v>
      </c>
      <c r="D239" s="5">
        <v>38.19</v>
      </c>
    </row>
    <row r="240" spans="2:4">
      <c r="B240" s="5">
        <v>127.3</v>
      </c>
      <c r="C240" s="5">
        <v>42.12</v>
      </c>
      <c r="D240" s="5">
        <v>40.9</v>
      </c>
    </row>
    <row r="241" spans="2:4">
      <c r="B241" s="5">
        <v>70.44</v>
      </c>
      <c r="C241" s="5">
        <v>30.8</v>
      </c>
      <c r="D241" s="5">
        <v>39.06</v>
      </c>
    </row>
    <row r="242" spans="2:4">
      <c r="B242" s="5">
        <v>81.790000000000006</v>
      </c>
      <c r="C242" s="5">
        <v>31.5</v>
      </c>
      <c r="D242" s="5">
        <v>39.56</v>
      </c>
    </row>
    <row r="243" spans="2:4">
      <c r="B243" s="5">
        <v>114.75</v>
      </c>
      <c r="C243" s="5">
        <v>30.55</v>
      </c>
      <c r="D243" s="5">
        <v>41.25</v>
      </c>
    </row>
    <row r="244" spans="2:4">
      <c r="B244" s="5">
        <v>149.63</v>
      </c>
      <c r="C244" s="5">
        <v>21.65</v>
      </c>
      <c r="D244" s="5">
        <v>32.549999999999997</v>
      </c>
    </row>
    <row r="245" spans="2:4">
      <c r="B245" s="5">
        <v>73.569999999999993</v>
      </c>
      <c r="C245" s="5">
        <v>17.55</v>
      </c>
      <c r="D245" s="5">
        <v>52.45</v>
      </c>
    </row>
    <row r="246" spans="2:4">
      <c r="B246" s="5">
        <v>64.5</v>
      </c>
      <c r="C246" s="5">
        <v>29.46</v>
      </c>
      <c r="D246" s="5">
        <v>37.630000000000003</v>
      </c>
    </row>
    <row r="247" spans="2:4">
      <c r="B247" s="5">
        <v>65.69</v>
      </c>
      <c r="C247" s="5">
        <v>18.23</v>
      </c>
      <c r="D247" s="5">
        <v>48.34</v>
      </c>
    </row>
    <row r="248" spans="2:4">
      <c r="B248" s="5">
        <v>69.2</v>
      </c>
      <c r="C248" s="5">
        <v>32.72</v>
      </c>
      <c r="D248" s="5">
        <v>47.75</v>
      </c>
    </row>
    <row r="249" spans="2:4">
      <c r="B249" s="5">
        <v>150.1</v>
      </c>
      <c r="C249" s="5">
        <v>29.91</v>
      </c>
      <c r="D249" s="5">
        <v>39.299999999999997</v>
      </c>
    </row>
    <row r="250" spans="2:4">
      <c r="B250" s="5">
        <v>95.08</v>
      </c>
      <c r="C250" s="5">
        <v>18.3</v>
      </c>
      <c r="D250" s="5">
        <v>64.94</v>
      </c>
    </row>
    <row r="251" spans="2:4">
      <c r="B251" s="5">
        <v>67.319999999999993</v>
      </c>
      <c r="C251" s="5">
        <v>27.22</v>
      </c>
      <c r="D251" s="5">
        <v>36.31</v>
      </c>
    </row>
    <row r="252" spans="2:4">
      <c r="B252" s="5">
        <v>76.17</v>
      </c>
      <c r="C252" s="5">
        <v>24.77</v>
      </c>
      <c r="D252" s="5">
        <v>58.77</v>
      </c>
    </row>
    <row r="253" spans="2:4">
      <c r="B253" s="5">
        <v>106.03</v>
      </c>
      <c r="C253" s="5">
        <v>30.64</v>
      </c>
      <c r="D253" s="5">
        <v>56.27</v>
      </c>
    </row>
    <row r="254" spans="2:4">
      <c r="B254" s="5">
        <v>83.06</v>
      </c>
      <c r="C254" s="5">
        <v>27.27</v>
      </c>
      <c r="D254" s="5">
        <v>67.48</v>
      </c>
    </row>
    <row r="255" spans="2:4">
      <c r="B255" s="5">
        <v>64.17</v>
      </c>
      <c r="C255" s="5">
        <v>28.7</v>
      </c>
      <c r="D255" s="5">
        <v>45.68</v>
      </c>
    </row>
    <row r="256" spans="2:4">
      <c r="B256" s="5">
        <v>114.37</v>
      </c>
      <c r="C256" s="5">
        <v>20.8</v>
      </c>
      <c r="D256" s="5">
        <v>36.25</v>
      </c>
    </row>
    <row r="257" spans="2:4">
      <c r="B257" s="5">
        <v>94.08</v>
      </c>
      <c r="C257" s="5">
        <v>25.35</v>
      </c>
      <c r="D257" s="5">
        <v>53.36</v>
      </c>
    </row>
    <row r="258" spans="2:4">
      <c r="B258" s="5">
        <v>130.13999999999999</v>
      </c>
      <c r="C258" s="5">
        <v>20.2</v>
      </c>
      <c r="D258" s="5">
        <v>76.34</v>
      </c>
    </row>
    <row r="259" spans="2:4">
      <c r="B259" s="5">
        <v>106.22</v>
      </c>
      <c r="C259" s="5">
        <v>31.49</v>
      </c>
      <c r="D259" s="5">
        <v>30.53</v>
      </c>
    </row>
    <row r="260" spans="2:4">
      <c r="B260" s="5">
        <v>94.97</v>
      </c>
      <c r="C260" s="5">
        <v>34.82</v>
      </c>
      <c r="D260" s="5">
        <v>58.47</v>
      </c>
    </row>
    <row r="261" spans="2:4">
      <c r="B261" s="5">
        <v>122.64</v>
      </c>
      <c r="C261" s="5">
        <v>17.91</v>
      </c>
      <c r="D261" s="5">
        <v>39.200000000000003</v>
      </c>
    </row>
    <row r="262" spans="2:4">
      <c r="B262" s="5">
        <v>84.5</v>
      </c>
      <c r="C262" s="5">
        <v>39.22</v>
      </c>
      <c r="D262" s="5">
        <v>37.4</v>
      </c>
    </row>
    <row r="263" spans="2:4">
      <c r="B263" s="5">
        <v>116.35</v>
      </c>
      <c r="C263" s="5">
        <v>17.670000000000002</v>
      </c>
      <c r="D263" s="5">
        <v>52.38</v>
      </c>
    </row>
    <row r="264" spans="2:4">
      <c r="B264" s="5">
        <v>88.49</v>
      </c>
      <c r="C264" s="5">
        <v>32.56</v>
      </c>
      <c r="D264" s="5">
        <v>44.03</v>
      </c>
    </row>
    <row r="265" spans="2:4">
      <c r="B265" s="5">
        <v>67.92</v>
      </c>
      <c r="C265" s="5">
        <v>51.78</v>
      </c>
      <c r="D265" s="5">
        <v>30.76</v>
      </c>
    </row>
    <row r="266" spans="2:4">
      <c r="B266" s="5">
        <v>111.92</v>
      </c>
      <c r="C266" s="5">
        <v>30.5</v>
      </c>
      <c r="D266" s="5">
        <v>54.64</v>
      </c>
    </row>
    <row r="267" spans="2:4">
      <c r="B267" s="5">
        <v>68.709999999999994</v>
      </c>
      <c r="C267" s="5">
        <v>22.9</v>
      </c>
      <c r="D267" s="5">
        <v>42.18</v>
      </c>
    </row>
    <row r="268" spans="2:4">
      <c r="B268" s="5">
        <v>126.75</v>
      </c>
      <c r="C268" s="5">
        <v>26.29</v>
      </c>
      <c r="D268" s="5">
        <v>61.32</v>
      </c>
    </row>
    <row r="269" spans="2:4">
      <c r="B269" s="5">
        <v>151.01</v>
      </c>
      <c r="C269" s="5">
        <v>30.06</v>
      </c>
      <c r="D269" s="5">
        <v>63.7</v>
      </c>
    </row>
    <row r="270" spans="2:4">
      <c r="B270" s="5">
        <v>102.82</v>
      </c>
      <c r="C270" s="5">
        <v>55.25</v>
      </c>
      <c r="D270" s="5">
        <v>37.5</v>
      </c>
    </row>
    <row r="271" spans="2:4">
      <c r="B271" s="5">
        <v>82.57</v>
      </c>
      <c r="C271" s="5">
        <v>51.7</v>
      </c>
      <c r="D271" s="5">
        <v>37.17</v>
      </c>
    </row>
    <row r="272" spans="2:4">
      <c r="B272" s="5">
        <v>98.38</v>
      </c>
      <c r="C272" s="5">
        <v>62.7</v>
      </c>
      <c r="D272" s="5">
        <v>51.24</v>
      </c>
    </row>
    <row r="273" spans="2:4">
      <c r="B273" s="5">
        <v>107.25</v>
      </c>
      <c r="C273" s="5">
        <v>65.459999999999994</v>
      </c>
      <c r="D273" s="5">
        <v>74.03</v>
      </c>
    </row>
    <row r="274" spans="2:4">
      <c r="B274" s="5">
        <v>147.15</v>
      </c>
      <c r="C274" s="5">
        <v>55.1</v>
      </c>
      <c r="D274" s="5">
        <v>40.4</v>
      </c>
    </row>
    <row r="275" spans="2:4">
      <c r="B275" s="5">
        <v>93.21</v>
      </c>
      <c r="C275" s="5">
        <v>55.91</v>
      </c>
      <c r="D275" s="5">
        <v>56.66</v>
      </c>
    </row>
    <row r="276" spans="2:4">
      <c r="B276" s="5">
        <v>128.88999999999999</v>
      </c>
      <c r="C276" s="5">
        <v>69.89</v>
      </c>
      <c r="D276" s="5">
        <v>59.18</v>
      </c>
    </row>
    <row r="277" spans="2:4">
      <c r="B277" s="5">
        <v>135.22999999999999</v>
      </c>
      <c r="C277" s="5">
        <v>83.05</v>
      </c>
      <c r="D277" s="5">
        <v>37.82</v>
      </c>
    </row>
    <row r="278" spans="2:4">
      <c r="B278" s="5">
        <v>104.81</v>
      </c>
      <c r="C278" s="5">
        <v>63.88</v>
      </c>
      <c r="D278" s="5">
        <v>41.62</v>
      </c>
    </row>
    <row r="279" spans="2:4">
      <c r="B279" s="5">
        <v>94.14</v>
      </c>
      <c r="C279" s="5">
        <v>61.26</v>
      </c>
      <c r="D279" s="5">
        <v>53.17</v>
      </c>
    </row>
    <row r="280" spans="2:4">
      <c r="B280" s="5">
        <v>83.48</v>
      </c>
      <c r="C280" s="5">
        <v>106.43</v>
      </c>
      <c r="D280" s="5">
        <v>56.55</v>
      </c>
    </row>
    <row r="281" spans="2:4">
      <c r="B281" s="5">
        <v>141.41999999999999</v>
      </c>
      <c r="C281" s="5">
        <v>44.07</v>
      </c>
      <c r="D281" s="5">
        <v>35.28</v>
      </c>
    </row>
    <row r="282" spans="2:4">
      <c r="B282" s="5">
        <v>75.66</v>
      </c>
      <c r="C282" s="5">
        <v>66.94</v>
      </c>
      <c r="D282" s="5">
        <v>47.14</v>
      </c>
    </row>
    <row r="283" spans="2:4">
      <c r="B283" s="5">
        <v>67.72</v>
      </c>
      <c r="C283" s="5">
        <v>56.59</v>
      </c>
      <c r="D283" s="5">
        <v>47.96</v>
      </c>
    </row>
    <row r="284" spans="2:4">
      <c r="B284" s="5">
        <v>150.21</v>
      </c>
      <c r="C284" s="5">
        <v>48.88</v>
      </c>
      <c r="D284" s="5">
        <v>66</v>
      </c>
    </row>
    <row r="285" spans="2:4">
      <c r="B285" s="5">
        <v>92.26</v>
      </c>
      <c r="C285" s="5">
        <v>111.54</v>
      </c>
      <c r="D285" s="5">
        <v>37.4</v>
      </c>
    </row>
    <row r="286" spans="2:4">
      <c r="B286" s="5">
        <v>74.72</v>
      </c>
      <c r="C286" s="5">
        <v>58.95</v>
      </c>
      <c r="D286" s="5">
        <v>52.43</v>
      </c>
    </row>
    <row r="287" spans="2:4">
      <c r="B287" s="5">
        <v>67.81</v>
      </c>
      <c r="C287" s="5">
        <v>53.09</v>
      </c>
      <c r="D287" s="5">
        <v>64.19</v>
      </c>
    </row>
    <row r="288" spans="2:4">
      <c r="B288" s="5">
        <v>57.64</v>
      </c>
      <c r="C288" s="5">
        <v>74.14</v>
      </c>
      <c r="D288" s="5">
        <v>41.69</v>
      </c>
    </row>
    <row r="289" spans="2:4">
      <c r="B289" s="5">
        <v>61.47</v>
      </c>
      <c r="C289" s="5">
        <v>52.33</v>
      </c>
      <c r="D289" s="5">
        <v>29.5</v>
      </c>
    </row>
    <row r="290" spans="2:4">
      <c r="B290" s="5">
        <v>60.18</v>
      </c>
      <c r="C290" s="5">
        <v>45.33</v>
      </c>
      <c r="D290" s="5">
        <v>33.58</v>
      </c>
    </row>
    <row r="291" spans="2:4">
      <c r="B291" s="5">
        <v>87.22</v>
      </c>
      <c r="C291" s="5">
        <v>61.72</v>
      </c>
      <c r="D291" s="5">
        <v>40.21</v>
      </c>
    </row>
    <row r="292" spans="2:4">
      <c r="B292" s="5">
        <v>63.27</v>
      </c>
      <c r="C292" s="5">
        <v>59.1</v>
      </c>
      <c r="D292" s="5">
        <v>44.71</v>
      </c>
    </row>
    <row r="293" spans="2:4">
      <c r="B293" s="5">
        <v>66.290000000000006</v>
      </c>
      <c r="C293" s="5">
        <v>50.33</v>
      </c>
      <c r="D293" s="5">
        <v>50.48</v>
      </c>
    </row>
    <row r="294" spans="2:4">
      <c r="B294" s="5">
        <v>69.72</v>
      </c>
      <c r="C294" s="5">
        <v>50</v>
      </c>
      <c r="D294" s="5">
        <v>45.39</v>
      </c>
    </row>
    <row r="295" spans="2:4">
      <c r="B295" s="5">
        <v>97.88</v>
      </c>
      <c r="C295" s="5">
        <v>80.52</v>
      </c>
      <c r="D295" s="5">
        <v>33.33</v>
      </c>
    </row>
    <row r="296" spans="2:4">
      <c r="B296" s="5">
        <v>108.61</v>
      </c>
      <c r="C296" s="5">
        <v>44.21</v>
      </c>
      <c r="D296" s="5">
        <v>33.39</v>
      </c>
    </row>
    <row r="297" spans="2:4">
      <c r="B297" s="5">
        <v>78.72</v>
      </c>
      <c r="C297" s="5">
        <v>51.64</v>
      </c>
      <c r="D297" s="5">
        <v>40.08</v>
      </c>
    </row>
    <row r="298" spans="2:4">
      <c r="B298" s="5">
        <v>132.97999999999999</v>
      </c>
      <c r="C298" s="5">
        <v>58.83</v>
      </c>
      <c r="D298" s="5">
        <v>43.79</v>
      </c>
    </row>
    <row r="299" spans="2:4">
      <c r="B299" s="5">
        <v>125.05</v>
      </c>
      <c r="C299" s="5">
        <v>45</v>
      </c>
      <c r="D299" s="5">
        <v>54.73</v>
      </c>
    </row>
    <row r="300" spans="2:4">
      <c r="B300" s="5">
        <v>92.68</v>
      </c>
      <c r="C300" s="5">
        <v>50.61</v>
      </c>
      <c r="D300" s="5">
        <v>33.1</v>
      </c>
    </row>
    <row r="301" spans="2:4">
      <c r="B301" s="5">
        <v>95.4</v>
      </c>
      <c r="C301" s="5">
        <v>98.82</v>
      </c>
      <c r="D301" s="5">
        <v>31.56</v>
      </c>
    </row>
    <row r="302" spans="2:4">
      <c r="B302" s="5">
        <v>80.569999999999993</v>
      </c>
      <c r="C302" s="5">
        <v>60.38</v>
      </c>
      <c r="D302" s="5">
        <v>48.88</v>
      </c>
    </row>
    <row r="303" spans="2:4">
      <c r="B303" s="5">
        <v>67.63</v>
      </c>
      <c r="C303" s="5">
        <v>57.3</v>
      </c>
      <c r="D303" s="5">
        <v>48.36</v>
      </c>
    </row>
    <row r="304" spans="2:4">
      <c r="B304" s="5">
        <v>144.62</v>
      </c>
      <c r="C304" s="5">
        <v>60.47</v>
      </c>
      <c r="D304" s="5">
        <v>49.31</v>
      </c>
    </row>
    <row r="305" spans="2:4">
      <c r="B305" s="5">
        <v>80.16</v>
      </c>
      <c r="C305" s="5">
        <v>44.79</v>
      </c>
      <c r="D305" s="5">
        <v>45.57</v>
      </c>
    </row>
    <row r="306" spans="2:4">
      <c r="B306" s="5">
        <v>78.19</v>
      </c>
      <c r="C306" s="5">
        <v>42.18</v>
      </c>
      <c r="D306" s="5">
        <v>42.9</v>
      </c>
    </row>
    <row r="307" spans="2:4">
      <c r="B307" s="5">
        <v>108.54</v>
      </c>
      <c r="C307" s="5">
        <v>96.01</v>
      </c>
      <c r="D307" s="5">
        <v>37.43</v>
      </c>
    </row>
    <row r="308" spans="2:4">
      <c r="B308" s="5">
        <v>89.58</v>
      </c>
      <c r="C308" s="5">
        <v>50</v>
      </c>
      <c r="D308" s="5">
        <v>60.15</v>
      </c>
    </row>
    <row r="309" spans="2:4">
      <c r="B309" s="5">
        <v>127.59</v>
      </c>
      <c r="C309" s="5">
        <v>105.1</v>
      </c>
      <c r="D309" s="5">
        <v>55.78</v>
      </c>
    </row>
    <row r="310" spans="2:4">
      <c r="B310" s="5">
        <v>69.05</v>
      </c>
      <c r="C310" s="5">
        <v>51.88</v>
      </c>
      <c r="D310" s="5">
        <v>42.94</v>
      </c>
    </row>
    <row r="311" spans="2:4">
      <c r="B311" s="5">
        <v>97.63</v>
      </c>
      <c r="C311" s="5">
        <v>69.81</v>
      </c>
      <c r="D311" s="5">
        <v>60.51</v>
      </c>
    </row>
    <row r="312" spans="2:4">
      <c r="B312" s="5">
        <v>70.709999999999994</v>
      </c>
      <c r="C312" s="5">
        <v>64.75</v>
      </c>
      <c r="D312" s="5">
        <v>41.39</v>
      </c>
    </row>
    <row r="313" spans="2:4">
      <c r="B313" s="5">
        <v>86.52</v>
      </c>
      <c r="C313" s="5">
        <v>49</v>
      </c>
      <c r="D313" s="5">
        <v>63.32</v>
      </c>
    </row>
    <row r="314" spans="2:4">
      <c r="B314" s="5">
        <v>105.68</v>
      </c>
      <c r="C314" s="5">
        <v>88.22</v>
      </c>
      <c r="D314" s="5">
        <v>71.56</v>
      </c>
    </row>
    <row r="315" spans="2:4">
      <c r="B315" s="5">
        <v>92.48</v>
      </c>
      <c r="C315" s="5">
        <v>85.7</v>
      </c>
      <c r="D315" s="5">
        <v>72</v>
      </c>
    </row>
    <row r="316" spans="2:4">
      <c r="B316" s="5">
        <v>92.35</v>
      </c>
      <c r="C316" s="5">
        <v>50.72</v>
      </c>
      <c r="D316" s="5">
        <v>73.239999999999995</v>
      </c>
    </row>
    <row r="317" spans="2:4">
      <c r="B317" s="5">
        <v>101.88</v>
      </c>
      <c r="C317" s="5">
        <v>52.97</v>
      </c>
      <c r="D317" s="5">
        <v>73.7</v>
      </c>
    </row>
    <row r="318" spans="2:4">
      <c r="B318" s="5">
        <v>64.760000000000005</v>
      </c>
      <c r="C318" s="5">
        <v>50.5</v>
      </c>
      <c r="D318" s="5">
        <v>68.28</v>
      </c>
    </row>
    <row r="319" spans="2:4">
      <c r="B319" s="5">
        <v>151.97999999999999</v>
      </c>
      <c r="C319" s="5">
        <v>52.3</v>
      </c>
      <c r="D319" s="5">
        <v>81.78</v>
      </c>
    </row>
    <row r="320" spans="2:4">
      <c r="B320" s="5">
        <v>96.79</v>
      </c>
      <c r="C320" s="5">
        <v>63.82</v>
      </c>
      <c r="D320" s="5">
        <v>47.86</v>
      </c>
    </row>
    <row r="321" spans="2:4">
      <c r="B321" s="5">
        <v>84.63</v>
      </c>
      <c r="C321" s="5">
        <v>55.53</v>
      </c>
      <c r="D321" s="5">
        <v>37.299999999999997</v>
      </c>
    </row>
    <row r="322" spans="2:4">
      <c r="B322" s="5">
        <v>101.24</v>
      </c>
      <c r="C322" s="5">
        <v>53.75</v>
      </c>
      <c r="D322" s="5">
        <v>101.06</v>
      </c>
    </row>
    <row r="323" spans="2:4">
      <c r="B323" s="5">
        <v>70.459999999999994</v>
      </c>
      <c r="C323" s="5">
        <v>56.18</v>
      </c>
      <c r="D323" s="5">
        <v>87.19</v>
      </c>
    </row>
    <row r="324" spans="2:4">
      <c r="B324" s="5">
        <v>69.540000000000006</v>
      </c>
      <c r="C324" s="5">
        <v>65.38</v>
      </c>
      <c r="D324" s="5">
        <v>62.85</v>
      </c>
    </row>
    <row r="325" spans="2:4">
      <c r="B325" s="5">
        <v>72.209999999999994</v>
      </c>
      <c r="C325" s="5">
        <v>95.29</v>
      </c>
      <c r="D325" s="5">
        <v>62.47</v>
      </c>
    </row>
    <row r="326" spans="2:4">
      <c r="B326" s="5">
        <v>84.55</v>
      </c>
      <c r="C326" s="5">
        <v>81.010000000000005</v>
      </c>
      <c r="D326" s="5">
        <v>78.52</v>
      </c>
    </row>
    <row r="327" spans="2:4">
      <c r="B327" s="5">
        <v>80.12</v>
      </c>
      <c r="C327" s="5">
        <v>54.38</v>
      </c>
      <c r="D327" s="5">
        <v>95.83</v>
      </c>
    </row>
    <row r="328" spans="2:4">
      <c r="B328" s="5">
        <v>76.62</v>
      </c>
      <c r="C328" s="5">
        <v>42.47</v>
      </c>
      <c r="D328" s="5">
        <v>39.369999999999997</v>
      </c>
    </row>
    <row r="329" spans="2:4">
      <c r="B329" s="5">
        <v>63.36</v>
      </c>
      <c r="C329" s="5">
        <v>77.72</v>
      </c>
      <c r="D329" s="5">
        <v>51.94</v>
      </c>
    </row>
    <row r="330" spans="2:4">
      <c r="B330" s="5">
        <v>79.290000000000006</v>
      </c>
      <c r="C330" s="5">
        <v>63.38</v>
      </c>
      <c r="D330" s="5">
        <v>49.75</v>
      </c>
    </row>
    <row r="331" spans="2:4">
      <c r="B331" s="5">
        <v>72.180000000000007</v>
      </c>
      <c r="C331" s="5">
        <v>51.05</v>
      </c>
      <c r="D331" s="5">
        <v>92.85</v>
      </c>
    </row>
    <row r="332" spans="2:4">
      <c r="B332" s="5">
        <v>85.45</v>
      </c>
      <c r="C332" s="5">
        <v>61.48</v>
      </c>
      <c r="D332" s="5">
        <v>63.42</v>
      </c>
    </row>
    <row r="333" spans="2:4">
      <c r="B333" s="5">
        <v>67.540000000000006</v>
      </c>
      <c r="C333" s="5">
        <v>61.6</v>
      </c>
      <c r="D333" s="5">
        <v>51.06</v>
      </c>
    </row>
    <row r="334" spans="2:4">
      <c r="B334" s="5">
        <v>115.21</v>
      </c>
      <c r="C334" s="5">
        <v>90.89</v>
      </c>
      <c r="D334" s="5">
        <v>77.17</v>
      </c>
    </row>
    <row r="335" spans="2:4">
      <c r="B335" s="5">
        <v>95.2</v>
      </c>
      <c r="C335" s="5">
        <v>69.02</v>
      </c>
      <c r="D335" s="5">
        <v>48.27</v>
      </c>
    </row>
    <row r="336" spans="2:4">
      <c r="B336" s="5">
        <v>79.89</v>
      </c>
      <c r="C336" s="5">
        <v>58.27</v>
      </c>
      <c r="D336" s="5">
        <v>48.37</v>
      </c>
    </row>
    <row r="337" spans="2:4">
      <c r="B337" s="5">
        <v>71.290000000000006</v>
      </c>
      <c r="C337" s="5">
        <v>53.36</v>
      </c>
      <c r="D337" s="5">
        <v>44.04</v>
      </c>
    </row>
    <row r="338" spans="2:4">
      <c r="B338" s="5">
        <v>76.64</v>
      </c>
      <c r="C338" s="5">
        <v>64.48</v>
      </c>
      <c r="D338" s="5">
        <v>70.36</v>
      </c>
    </row>
    <row r="339" spans="2:4">
      <c r="B339" s="5">
        <v>63.71</v>
      </c>
      <c r="C339" s="5">
        <v>72.39</v>
      </c>
      <c r="D339" s="5">
        <v>83.65</v>
      </c>
    </row>
    <row r="340" spans="2:4">
      <c r="B340" s="5">
        <v>71.849999999999994</v>
      </c>
      <c r="C340" s="5">
        <v>72.5</v>
      </c>
      <c r="D340" s="5">
        <v>80.67</v>
      </c>
    </row>
    <row r="341" spans="2:4">
      <c r="B341" s="5">
        <v>116.43</v>
      </c>
      <c r="C341" s="5">
        <v>82</v>
      </c>
      <c r="D341" s="5">
        <v>40.700000000000003</v>
      </c>
    </row>
    <row r="342" spans="2:4">
      <c r="B342" s="5">
        <v>68.56</v>
      </c>
      <c r="C342" s="5">
        <v>41.73</v>
      </c>
      <c r="D342" s="5">
        <v>86.98</v>
      </c>
    </row>
    <row r="343" spans="2:4">
      <c r="B343" s="5">
        <v>61.14</v>
      </c>
      <c r="C343" s="5">
        <v>48.69</v>
      </c>
      <c r="D343" s="5">
        <v>47.73</v>
      </c>
    </row>
    <row r="344" spans="2:4">
      <c r="B344" s="5">
        <v>77.67</v>
      </c>
      <c r="C344" s="5">
        <v>63.71</v>
      </c>
      <c r="D344" s="5">
        <v>74.61</v>
      </c>
    </row>
    <row r="345" spans="2:4">
      <c r="B345" s="5">
        <v>94.95</v>
      </c>
      <c r="C345" s="5">
        <v>65.52</v>
      </c>
      <c r="D345" s="5">
        <v>44.71</v>
      </c>
    </row>
    <row r="346" spans="2:4">
      <c r="B346" s="5">
        <v>65.06</v>
      </c>
      <c r="C346" s="5">
        <v>87.63</v>
      </c>
      <c r="D346" s="5">
        <v>35.380000000000003</v>
      </c>
    </row>
    <row r="347" spans="2:4">
      <c r="B347" s="5">
        <v>93.65</v>
      </c>
      <c r="C347" s="5">
        <v>56.57</v>
      </c>
      <c r="D347" s="5">
        <v>41.35</v>
      </c>
    </row>
    <row r="348" spans="2:4">
      <c r="B348" s="5">
        <v>62.63</v>
      </c>
      <c r="C348" s="5">
        <v>50.6</v>
      </c>
      <c r="D348" s="5">
        <v>50.44</v>
      </c>
    </row>
    <row r="349" spans="2:4">
      <c r="B349" s="5">
        <v>82.34</v>
      </c>
      <c r="C349" s="5">
        <v>47.32</v>
      </c>
      <c r="D349" s="5">
        <v>75.05</v>
      </c>
    </row>
    <row r="350" spans="2:4">
      <c r="B350" s="5">
        <v>80.459999999999994</v>
      </c>
      <c r="C350" s="5">
        <v>62.22</v>
      </c>
      <c r="D350" s="5">
        <v>42</v>
      </c>
    </row>
    <row r="351" spans="2:4">
      <c r="B351" s="5">
        <v>108.59</v>
      </c>
      <c r="C351" s="5">
        <v>68.290000000000006</v>
      </c>
      <c r="D351" s="5">
        <v>46.95</v>
      </c>
    </row>
    <row r="352" spans="2:4">
      <c r="B352" s="5">
        <v>71.36</v>
      </c>
      <c r="C352" s="5">
        <v>84.25</v>
      </c>
      <c r="D352" s="5">
        <v>53.98</v>
      </c>
    </row>
    <row r="353" spans="2:4">
      <c r="B353" s="5">
        <v>96.16</v>
      </c>
      <c r="C353" s="5">
        <v>60.02</v>
      </c>
      <c r="D353" s="5">
        <v>48.71</v>
      </c>
    </row>
    <row r="354" spans="2:4">
      <c r="B354" s="5">
        <v>137.47999999999999</v>
      </c>
      <c r="C354" s="5">
        <v>84.26</v>
      </c>
      <c r="D354" s="5">
        <v>42.18</v>
      </c>
    </row>
    <row r="355" spans="2:4">
      <c r="B355" s="5">
        <v>72.11</v>
      </c>
      <c r="C355" s="5">
        <v>54.28</v>
      </c>
      <c r="D355" s="5">
        <v>48.8</v>
      </c>
    </row>
    <row r="356" spans="2:4">
      <c r="B356" s="5">
        <v>55.67</v>
      </c>
      <c r="C356" s="5">
        <v>47.1</v>
      </c>
      <c r="D356" s="5">
        <v>47.07</v>
      </c>
    </row>
    <row r="357" spans="2:4">
      <c r="B357" s="5">
        <v>60.27</v>
      </c>
      <c r="C357" s="5">
        <v>78.849999999999994</v>
      </c>
      <c r="D357" s="5">
        <v>58.78</v>
      </c>
    </row>
    <row r="358" spans="2:4">
      <c r="B358" s="5">
        <v>73.400000000000006</v>
      </c>
      <c r="C358" s="5">
        <v>49.15</v>
      </c>
      <c r="D358" s="5">
        <v>44</v>
      </c>
    </row>
    <row r="359" spans="2:4">
      <c r="B359" s="5">
        <v>146.52000000000001</v>
      </c>
      <c r="C359" s="5">
        <v>56.07</v>
      </c>
      <c r="D359" s="5">
        <v>73.349999999999994</v>
      </c>
    </row>
    <row r="360" spans="2:4">
      <c r="B360" s="5">
        <v>65</v>
      </c>
      <c r="C360" s="5">
        <v>47.36</v>
      </c>
      <c r="D360" s="5">
        <v>50.23</v>
      </c>
    </row>
    <row r="361" spans="2:4">
      <c r="B361" s="5">
        <v>100.92</v>
      </c>
      <c r="C361" s="5">
        <v>55.53</v>
      </c>
      <c r="D361" s="5">
        <v>46.81</v>
      </c>
    </row>
    <row r="362" spans="2:4">
      <c r="B362" s="5">
        <v>82.37</v>
      </c>
      <c r="C362" s="5">
        <v>53.75</v>
      </c>
      <c r="D362" s="5">
        <v>44.41</v>
      </c>
    </row>
    <row r="363" spans="2:4">
      <c r="B363" s="5">
        <v>68.2</v>
      </c>
      <c r="C363" s="5">
        <v>56.18</v>
      </c>
      <c r="D363" s="5">
        <v>48.83</v>
      </c>
    </row>
    <row r="364" spans="2:4">
      <c r="B364" s="5">
        <v>79.56</v>
      </c>
      <c r="C364" s="5">
        <v>65.38</v>
      </c>
      <c r="D364" s="5">
        <v>39.4</v>
      </c>
    </row>
    <row r="365" spans="2:4">
      <c r="B365" s="5">
        <v>65.180000000000007</v>
      </c>
      <c r="C365" s="5">
        <v>95.29</v>
      </c>
      <c r="D365" s="5">
        <v>52</v>
      </c>
    </row>
    <row r="366" spans="2:4">
      <c r="B366" s="5">
        <v>69.83</v>
      </c>
      <c r="C366" s="5">
        <v>81.010000000000005</v>
      </c>
      <c r="D366" s="5">
        <v>49.81</v>
      </c>
    </row>
    <row r="367" spans="2:4">
      <c r="B367" s="5">
        <v>69.72</v>
      </c>
      <c r="C367" s="5">
        <v>54.38</v>
      </c>
      <c r="D367" s="5">
        <v>43.88</v>
      </c>
    </row>
    <row r="368" spans="2:4">
      <c r="B368" s="5">
        <v>65.44</v>
      </c>
      <c r="C368" s="5">
        <v>42.47</v>
      </c>
      <c r="D368" s="5">
        <v>48.83</v>
      </c>
    </row>
    <row r="369" spans="2:4">
      <c r="B369" s="5">
        <v>63</v>
      </c>
      <c r="C369" s="5">
        <v>77.72</v>
      </c>
      <c r="D369" s="5">
        <v>36.450000000000003</v>
      </c>
    </row>
    <row r="370" spans="2:4">
      <c r="B370" s="5">
        <v>152.26</v>
      </c>
      <c r="C370" s="5">
        <v>63.38</v>
      </c>
      <c r="D370" s="5">
        <v>42.4</v>
      </c>
    </row>
    <row r="371" spans="2:4">
      <c r="B371" s="5">
        <v>98.08</v>
      </c>
      <c r="C371" s="5">
        <v>51.05</v>
      </c>
      <c r="D371" s="5">
        <v>49.53</v>
      </c>
    </row>
    <row r="372" spans="2:4">
      <c r="B372" s="5">
        <v>103.42</v>
      </c>
      <c r="C372" s="5">
        <v>61.48</v>
      </c>
      <c r="D372" s="5">
        <v>87.14</v>
      </c>
    </row>
    <row r="373" spans="2:4">
      <c r="B373" s="5">
        <v>85.68</v>
      </c>
      <c r="C373" s="5">
        <v>61.6</v>
      </c>
      <c r="D373" s="5">
        <v>52.91</v>
      </c>
    </row>
    <row r="374" spans="2:4">
      <c r="B374" s="5">
        <v>77.92</v>
      </c>
      <c r="C374" s="5">
        <v>90.89</v>
      </c>
      <c r="D374" s="5">
        <v>49.92</v>
      </c>
    </row>
    <row r="375" spans="2:4">
      <c r="B375" s="5">
        <v>58.08</v>
      </c>
      <c r="C375" s="5">
        <v>69.02</v>
      </c>
      <c r="D375" s="5">
        <v>50.67</v>
      </c>
    </row>
    <row r="376" spans="2:4">
      <c r="B376" s="5">
        <v>85.83</v>
      </c>
      <c r="C376" s="5">
        <v>58.27</v>
      </c>
      <c r="D376" s="5">
        <v>61.26</v>
      </c>
    </row>
    <row r="377" spans="2:4">
      <c r="B377" s="5">
        <v>144.72999999999999</v>
      </c>
      <c r="C377" s="5">
        <v>53.36</v>
      </c>
      <c r="D377" s="5">
        <v>47.4</v>
      </c>
    </row>
    <row r="378" spans="2:4">
      <c r="B378" s="5">
        <v>103.65</v>
      </c>
      <c r="C378" s="5">
        <v>64.48</v>
      </c>
      <c r="D378" s="5">
        <v>48.88</v>
      </c>
    </row>
    <row r="379" spans="2:4">
      <c r="B379" s="5">
        <v>101.67</v>
      </c>
      <c r="C379" s="5">
        <v>72.39</v>
      </c>
      <c r="D379" s="5">
        <v>48.36</v>
      </c>
    </row>
    <row r="380" spans="2:4">
      <c r="B380" s="5">
        <v>111.21</v>
      </c>
      <c r="C380" s="5">
        <v>72.5</v>
      </c>
      <c r="D380" s="5">
        <v>49.31</v>
      </c>
    </row>
    <row r="381" spans="2:4">
      <c r="B381" s="5">
        <v>108.07</v>
      </c>
      <c r="C381" s="5">
        <v>82</v>
      </c>
      <c r="D381" s="5">
        <v>45.57</v>
      </c>
    </row>
    <row r="382" spans="2:4">
      <c r="B382" s="5">
        <v>128.12</v>
      </c>
      <c r="C382" s="5">
        <v>41.73</v>
      </c>
      <c r="D382" s="5">
        <v>42.9</v>
      </c>
    </row>
    <row r="383" spans="2:4">
      <c r="B383" s="5">
        <v>125.89</v>
      </c>
      <c r="C383" s="5">
        <v>48.69</v>
      </c>
      <c r="D383" s="5">
        <v>37.43</v>
      </c>
    </row>
    <row r="384" spans="2:4">
      <c r="B384" s="5">
        <v>73.38</v>
      </c>
      <c r="C384" s="5">
        <v>63.71</v>
      </c>
      <c r="D384" s="5">
        <v>60.15</v>
      </c>
    </row>
    <row r="385" spans="2:4">
      <c r="B385" s="5">
        <v>66.66</v>
      </c>
      <c r="C385" s="5">
        <v>65.52</v>
      </c>
      <c r="D385" s="5">
        <v>55.78</v>
      </c>
    </row>
    <row r="386" spans="2:4">
      <c r="B386" s="5">
        <v>95.85</v>
      </c>
      <c r="C386" s="5">
        <v>87.63</v>
      </c>
      <c r="D386" s="5">
        <v>42.94</v>
      </c>
    </row>
    <row r="387" spans="2:4">
      <c r="B387" s="5">
        <v>66.400000000000006</v>
      </c>
      <c r="C387" s="5">
        <v>56.57</v>
      </c>
      <c r="D387" s="5">
        <v>60.51</v>
      </c>
    </row>
    <row r="388" spans="2:4">
      <c r="B388" s="5">
        <v>106.91</v>
      </c>
      <c r="C388" s="5">
        <v>50.6</v>
      </c>
      <c r="D388" s="5">
        <v>41.39</v>
      </c>
    </row>
    <row r="389" spans="2:4">
      <c r="B389" s="5">
        <v>112.71</v>
      </c>
      <c r="C389" s="5">
        <v>47.32</v>
      </c>
      <c r="D389" s="5">
        <v>63.32</v>
      </c>
    </row>
    <row r="390" spans="2:4">
      <c r="B390" s="5">
        <v>89.02</v>
      </c>
      <c r="C390" s="5">
        <v>62.22</v>
      </c>
      <c r="D390" s="5">
        <v>71.56</v>
      </c>
    </row>
    <row r="391" spans="2:4">
      <c r="B391" s="5">
        <v>58.21</v>
      </c>
      <c r="C391" s="5">
        <v>68.290000000000006</v>
      </c>
      <c r="D391" s="5">
        <v>72</v>
      </c>
    </row>
    <row r="392" spans="2:4">
      <c r="B392" s="5">
        <v>95.78</v>
      </c>
      <c r="C392" s="5">
        <v>84.25</v>
      </c>
      <c r="D392" s="5">
        <v>73.239999999999995</v>
      </c>
    </row>
    <row r="393" spans="2:4">
      <c r="B393" s="5">
        <v>85.81</v>
      </c>
      <c r="C393" s="5">
        <v>60.02</v>
      </c>
      <c r="D393" s="5">
        <v>73.7</v>
      </c>
    </row>
    <row r="394" spans="2:4">
      <c r="B394" s="5">
        <v>77.069999999999993</v>
      </c>
      <c r="C394" s="5">
        <v>84.26</v>
      </c>
      <c r="D394" s="5">
        <v>68.28</v>
      </c>
    </row>
    <row r="395" spans="2:4">
      <c r="B395" s="5">
        <v>111.76</v>
      </c>
      <c r="C395" s="5">
        <v>54.28</v>
      </c>
      <c r="D395" s="5">
        <v>81.78</v>
      </c>
    </row>
    <row r="396" spans="2:4">
      <c r="B396" s="5">
        <v>88.67</v>
      </c>
      <c r="C396" s="5">
        <v>47.1</v>
      </c>
      <c r="D396" s="5">
        <v>47.86</v>
      </c>
    </row>
    <row r="397" spans="2:4">
      <c r="B397" s="5">
        <v>102.41</v>
      </c>
      <c r="C397" s="5">
        <v>78.849999999999994</v>
      </c>
      <c r="D397" s="5">
        <v>37.299999999999997</v>
      </c>
    </row>
    <row r="398" spans="2:4">
      <c r="B398" s="5">
        <v>84.5</v>
      </c>
      <c r="C398" s="5">
        <v>49.15</v>
      </c>
      <c r="D398" s="5">
        <v>101.06</v>
      </c>
    </row>
    <row r="399" spans="2:4">
      <c r="B399" s="5">
        <v>61.83</v>
      </c>
      <c r="C399" s="5">
        <v>56.07</v>
      </c>
      <c r="D399" s="5">
        <v>87.19</v>
      </c>
    </row>
    <row r="400" spans="2:4">
      <c r="B400" s="5">
        <v>63.1</v>
      </c>
      <c r="C400" s="5">
        <v>47.36</v>
      </c>
      <c r="D400" s="5">
        <v>62.85</v>
      </c>
    </row>
    <row r="401" spans="2:4">
      <c r="B401" s="5">
        <v>94.92</v>
      </c>
      <c r="C401" s="5">
        <v>38.840000000000003</v>
      </c>
      <c r="D401" s="5">
        <v>62.47</v>
      </c>
    </row>
    <row r="402" spans="2:4">
      <c r="B402" s="5">
        <v>124.65</v>
      </c>
      <c r="C402" s="5">
        <v>77.41</v>
      </c>
      <c r="D402" s="5">
        <v>78.52</v>
      </c>
    </row>
    <row r="403" spans="2:4">
      <c r="B403" s="5">
        <v>63.38</v>
      </c>
      <c r="C403" s="5">
        <v>30.2</v>
      </c>
      <c r="D403" s="5">
        <v>95.83</v>
      </c>
    </row>
    <row r="404" spans="2:4">
      <c r="B404" s="5">
        <v>71.5</v>
      </c>
      <c r="C404" s="5">
        <v>74.58</v>
      </c>
      <c r="D404" s="5">
        <v>39.369999999999997</v>
      </c>
    </row>
    <row r="405" spans="2:4">
      <c r="B405" s="5">
        <v>96.58</v>
      </c>
      <c r="C405" s="5">
        <v>46.37</v>
      </c>
      <c r="D405" s="5">
        <v>51.94</v>
      </c>
    </row>
    <row r="406" spans="2:4">
      <c r="B406" s="5">
        <v>100.48</v>
      </c>
      <c r="C406" s="5">
        <v>51.51</v>
      </c>
      <c r="D406" s="5">
        <v>49.75</v>
      </c>
    </row>
    <row r="407" spans="2:4">
      <c r="B407" s="5">
        <v>96.4</v>
      </c>
      <c r="C407" s="5">
        <v>50.33</v>
      </c>
      <c r="D407" s="5">
        <v>92.85</v>
      </c>
    </row>
    <row r="408" spans="2:4">
      <c r="B408" s="5">
        <v>66.13</v>
      </c>
      <c r="C408" s="5">
        <v>36.42</v>
      </c>
      <c r="D408" s="5">
        <v>63.42</v>
      </c>
    </row>
    <row r="409" spans="2:4">
      <c r="B409" s="5">
        <v>81.77</v>
      </c>
      <c r="C409" s="5">
        <v>54.34</v>
      </c>
      <c r="D409" s="5">
        <v>51.06</v>
      </c>
    </row>
    <row r="410" spans="2:4">
      <c r="B410" s="5">
        <v>142.06</v>
      </c>
      <c r="C410" s="5">
        <v>40.43</v>
      </c>
      <c r="D410" s="5">
        <v>77.17</v>
      </c>
    </row>
    <row r="411" spans="2:4">
      <c r="B411" s="5">
        <v>71.17</v>
      </c>
      <c r="C411" s="5">
        <v>29.35</v>
      </c>
      <c r="D411" s="5">
        <v>48.27</v>
      </c>
    </row>
    <row r="412" spans="2:4">
      <c r="B412" s="5">
        <v>77.44</v>
      </c>
      <c r="C412" s="5">
        <v>33.67</v>
      </c>
      <c r="D412" s="5">
        <v>48.37</v>
      </c>
    </row>
    <row r="413" spans="2:4">
      <c r="B413" s="5">
        <v>170.35</v>
      </c>
      <c r="C413" s="5">
        <v>39.64</v>
      </c>
      <c r="D413" s="5">
        <v>44.04</v>
      </c>
    </row>
    <row r="414" spans="2:4">
      <c r="B414" s="5">
        <v>115.71</v>
      </c>
      <c r="C414" s="5">
        <v>46.41</v>
      </c>
      <c r="D414" s="5">
        <v>70.36</v>
      </c>
    </row>
    <row r="415" spans="2:4">
      <c r="B415" s="5">
        <v>172.63</v>
      </c>
      <c r="C415" s="5">
        <v>42.92</v>
      </c>
      <c r="D415" s="5">
        <v>83.65</v>
      </c>
    </row>
    <row r="416" spans="2:4">
      <c r="B416" s="5">
        <v>149.49</v>
      </c>
      <c r="C416" s="5">
        <v>52.61</v>
      </c>
      <c r="D416" s="5">
        <v>80.67</v>
      </c>
    </row>
    <row r="417" spans="2:4">
      <c r="B417" s="5">
        <v>79.56</v>
      </c>
      <c r="C417" s="5">
        <v>32.96</v>
      </c>
      <c r="D417" s="5">
        <v>40.700000000000003</v>
      </c>
    </row>
    <row r="418" spans="2:4">
      <c r="B418" s="5">
        <v>84.36</v>
      </c>
      <c r="C418" s="5">
        <v>38.4</v>
      </c>
      <c r="D418" s="5">
        <v>86.98</v>
      </c>
    </row>
    <row r="419" spans="2:4">
      <c r="B419" s="5">
        <v>150.53</v>
      </c>
      <c r="C419" s="5">
        <v>77.7</v>
      </c>
      <c r="D419" s="5">
        <v>47.73</v>
      </c>
    </row>
    <row r="420" spans="2:4">
      <c r="B420" s="5">
        <v>156.72999999999999</v>
      </c>
      <c r="C420" s="5">
        <v>44.64</v>
      </c>
      <c r="D420" s="5">
        <v>74.61</v>
      </c>
    </row>
    <row r="421" spans="2:4">
      <c r="B421" s="5">
        <v>161.33000000000001</v>
      </c>
      <c r="C421" s="5">
        <v>37.71</v>
      </c>
      <c r="D421" s="5">
        <v>44.71</v>
      </c>
    </row>
    <row r="422" spans="2:4">
      <c r="B422" s="5">
        <v>101.12</v>
      </c>
      <c r="C422" s="5">
        <v>39.11</v>
      </c>
      <c r="D422" s="5">
        <v>35.380000000000003</v>
      </c>
    </row>
    <row r="423" spans="2:4">
      <c r="B423" s="5">
        <v>92.8</v>
      </c>
      <c r="C423" s="5">
        <v>38.79</v>
      </c>
      <c r="D423" s="5">
        <v>41.35</v>
      </c>
    </row>
    <row r="424" spans="2:4">
      <c r="B424" s="5">
        <v>171.42</v>
      </c>
      <c r="C424" s="5">
        <v>39.700000000000003</v>
      </c>
      <c r="D424" s="5">
        <v>50.44</v>
      </c>
    </row>
    <row r="425" spans="2:4">
      <c r="B425" s="5">
        <v>116.41</v>
      </c>
      <c r="C425" s="5">
        <v>35.75</v>
      </c>
      <c r="D425" s="5">
        <v>75.05</v>
      </c>
    </row>
    <row r="426" spans="2:4">
      <c r="B426" s="5">
        <v>106.09</v>
      </c>
      <c r="C426" s="5">
        <v>45.74</v>
      </c>
      <c r="D426" s="5">
        <v>42</v>
      </c>
    </row>
    <row r="427" spans="2:4">
      <c r="B427" s="5">
        <v>118.04</v>
      </c>
      <c r="C427" s="5">
        <v>46.51</v>
      </c>
      <c r="D427" s="5">
        <v>46.95</v>
      </c>
    </row>
    <row r="428" spans="2:4">
      <c r="B428" s="5">
        <v>155.24</v>
      </c>
      <c r="C428" s="5">
        <v>49.04</v>
      </c>
      <c r="D428" s="5">
        <v>53.98</v>
      </c>
    </row>
    <row r="429" spans="2:4">
      <c r="B429" s="5">
        <v>108.65</v>
      </c>
      <c r="C429" s="5">
        <v>36.71</v>
      </c>
      <c r="D429" s="5">
        <v>48.71</v>
      </c>
    </row>
    <row r="430" spans="2:4">
      <c r="B430" s="5">
        <v>146.75</v>
      </c>
      <c r="C430" s="5">
        <v>41.64</v>
      </c>
      <c r="D430" s="5">
        <v>42.18</v>
      </c>
    </row>
    <row r="431" spans="2:4">
      <c r="B431" s="5">
        <v>141.16999999999999</v>
      </c>
      <c r="C431" s="5">
        <v>42.03</v>
      </c>
      <c r="D431" s="5">
        <v>48.8</v>
      </c>
    </row>
    <row r="432" spans="2:4">
      <c r="B432" s="5">
        <v>118.39</v>
      </c>
      <c r="C432" s="5">
        <v>44.97</v>
      </c>
      <c r="D432" s="5">
        <v>47.07</v>
      </c>
    </row>
    <row r="433" spans="2:4">
      <c r="B433" s="5">
        <v>95.65</v>
      </c>
      <c r="C433" s="5">
        <v>38.200000000000003</v>
      </c>
      <c r="D433" s="5">
        <v>58.78</v>
      </c>
    </row>
    <row r="434" spans="2:4">
      <c r="B434" s="5">
        <v>108</v>
      </c>
      <c r="C434" s="5">
        <v>60.57</v>
      </c>
      <c r="D434" s="5">
        <v>44</v>
      </c>
    </row>
    <row r="435" spans="2:4">
      <c r="B435" s="5">
        <v>114.13</v>
      </c>
      <c r="C435" s="5">
        <v>37.200000000000003</v>
      </c>
      <c r="D435" s="5">
        <v>73.349999999999994</v>
      </c>
    </row>
    <row r="436" spans="2:4">
      <c r="B436" s="5">
        <v>98.94</v>
      </c>
      <c r="C436" s="5">
        <v>52.06</v>
      </c>
      <c r="D436" s="5">
        <v>50.23</v>
      </c>
    </row>
    <row r="437" spans="2:4">
      <c r="B437" s="5">
        <v>149.57</v>
      </c>
      <c r="C437" s="5">
        <v>35.68</v>
      </c>
      <c r="D437" s="5">
        <v>46.81</v>
      </c>
    </row>
    <row r="438" spans="2:4">
      <c r="B438" s="5">
        <v>111.79</v>
      </c>
      <c r="C438" s="5">
        <v>42.37</v>
      </c>
      <c r="D438" s="5">
        <v>44.41</v>
      </c>
    </row>
    <row r="439" spans="2:4">
      <c r="B439" s="5">
        <v>84.1</v>
      </c>
      <c r="C439" s="5">
        <v>52</v>
      </c>
      <c r="D439" s="5">
        <v>48.83</v>
      </c>
    </row>
    <row r="440" spans="2:4">
      <c r="B440" s="5">
        <v>97.62</v>
      </c>
      <c r="C440" s="5">
        <v>34.380000000000003</v>
      </c>
      <c r="D440" s="5">
        <v>39.4</v>
      </c>
    </row>
    <row r="441" spans="2:4">
      <c r="B441" s="5">
        <v>50.94</v>
      </c>
      <c r="C441" s="5">
        <v>44.5</v>
      </c>
      <c r="D441" s="5">
        <v>52</v>
      </c>
    </row>
    <row r="442" spans="2:4">
      <c r="B442" s="5">
        <v>93.71</v>
      </c>
      <c r="C442" s="5">
        <v>40.950000000000003</v>
      </c>
      <c r="D442" s="5">
        <v>49.81</v>
      </c>
    </row>
    <row r="443" spans="2:4">
      <c r="B443" s="5">
        <v>52.78</v>
      </c>
      <c r="C443" s="5">
        <v>36.630000000000003</v>
      </c>
      <c r="D443" s="5">
        <v>43.88</v>
      </c>
    </row>
    <row r="444" spans="2:4">
      <c r="B444" s="5">
        <v>81.19</v>
      </c>
      <c r="C444" s="5">
        <v>29.61</v>
      </c>
      <c r="D444" s="5">
        <v>48.83</v>
      </c>
    </row>
    <row r="445" spans="2:4">
      <c r="B445" s="5">
        <v>53</v>
      </c>
      <c r="C445" s="5">
        <v>47.88</v>
      </c>
      <c r="D445" s="5">
        <v>36.450000000000003</v>
      </c>
    </row>
    <row r="446" spans="2:4">
      <c r="B446" s="5">
        <v>95.91</v>
      </c>
      <c r="C446" s="5">
        <v>49.95</v>
      </c>
      <c r="D446" s="5">
        <v>42.4</v>
      </c>
    </row>
    <row r="447" spans="2:4">
      <c r="B447" s="5">
        <v>95.2</v>
      </c>
      <c r="C447" s="5">
        <v>58.11</v>
      </c>
      <c r="D447" s="5">
        <v>49.53</v>
      </c>
    </row>
    <row r="448" spans="2:4">
      <c r="B448" s="5">
        <v>107.57</v>
      </c>
      <c r="C448" s="5">
        <v>54.76</v>
      </c>
      <c r="D448" s="5">
        <v>87.14</v>
      </c>
    </row>
    <row r="449" spans="2:4">
      <c r="B449" s="5">
        <v>46.96</v>
      </c>
      <c r="C449" s="5">
        <v>29.55</v>
      </c>
      <c r="D449" s="5">
        <v>52.91</v>
      </c>
    </row>
    <row r="450" spans="2:4">
      <c r="B450" s="5">
        <v>61.74</v>
      </c>
      <c r="C450" s="5">
        <v>36.53</v>
      </c>
      <c r="D450" s="5">
        <v>49.92</v>
      </c>
    </row>
    <row r="451" spans="2:4">
      <c r="B451" s="5">
        <v>138.63999999999999</v>
      </c>
      <c r="C451" s="5">
        <v>38.86</v>
      </c>
      <c r="D451" s="5">
        <v>50.67</v>
      </c>
    </row>
    <row r="452" spans="2:4">
      <c r="B452" s="5">
        <v>45.6</v>
      </c>
      <c r="C452" s="5">
        <v>51.51</v>
      </c>
      <c r="D452" s="5">
        <v>61.26</v>
      </c>
    </row>
    <row r="453" spans="2:4">
      <c r="B453" s="5">
        <v>49.37</v>
      </c>
      <c r="C453" s="5">
        <v>48.98</v>
      </c>
      <c r="D453" s="5">
        <v>47.4</v>
      </c>
    </row>
    <row r="454" spans="2:4">
      <c r="B454" s="5">
        <v>85.46</v>
      </c>
      <c r="C454" s="5">
        <v>56.84</v>
      </c>
      <c r="D454" s="5">
        <v>75.819999999999993</v>
      </c>
    </row>
    <row r="455" spans="2:4">
      <c r="B455" s="5">
        <v>74.400000000000006</v>
      </c>
      <c r="C455" s="5">
        <v>68.180000000000007</v>
      </c>
      <c r="D455" s="5">
        <v>92.61</v>
      </c>
    </row>
    <row r="456" spans="2:4">
      <c r="B456" s="5">
        <v>79</v>
      </c>
      <c r="C456" s="5">
        <v>41.93</v>
      </c>
      <c r="D456" s="5">
        <v>124.13</v>
      </c>
    </row>
    <row r="457" spans="2:4">
      <c r="B457" s="5">
        <v>55.45</v>
      </c>
      <c r="C457" s="5">
        <v>46.04</v>
      </c>
      <c r="D457" s="5">
        <v>103.94</v>
      </c>
    </row>
    <row r="458" spans="2:4">
      <c r="B458" s="5">
        <v>64.790000000000006</v>
      </c>
      <c r="C458" s="5">
        <v>41.21</v>
      </c>
      <c r="D458" s="5">
        <v>96.47</v>
      </c>
    </row>
    <row r="459" spans="2:4">
      <c r="B459" s="5">
        <v>90.54</v>
      </c>
      <c r="C459" s="5">
        <v>36.369999999999997</v>
      </c>
      <c r="D459" s="5">
        <v>65.63</v>
      </c>
    </row>
    <row r="460" spans="2:4">
      <c r="B460" s="5">
        <v>88.32</v>
      </c>
      <c r="C460" s="5">
        <v>48.19</v>
      </c>
      <c r="D460" s="5">
        <v>75.599999999999994</v>
      </c>
    </row>
    <row r="461" spans="2:4">
      <c r="B461" s="5">
        <v>90.41</v>
      </c>
      <c r="C461" s="5">
        <v>30.94</v>
      </c>
      <c r="D461" s="5">
        <v>108.39</v>
      </c>
    </row>
    <row r="462" spans="2:4">
      <c r="B462" s="5">
        <v>53.45</v>
      </c>
      <c r="C462" s="5">
        <v>64.11</v>
      </c>
      <c r="D462" s="5">
        <v>72.849999999999994</v>
      </c>
    </row>
    <row r="463" spans="2:4">
      <c r="B463" s="5">
        <v>99.85</v>
      </c>
      <c r="C463" s="5">
        <v>39.82</v>
      </c>
      <c r="D463" s="5">
        <v>89.55</v>
      </c>
    </row>
    <row r="464" spans="2:4">
      <c r="B464" s="5">
        <v>71.17</v>
      </c>
      <c r="C464" s="5">
        <v>40.76</v>
      </c>
      <c r="D464" s="5">
        <v>113.48</v>
      </c>
    </row>
    <row r="465" spans="2:4">
      <c r="B465" s="5">
        <v>73.489999999999995</v>
      </c>
      <c r="C465" s="5">
        <v>45.81</v>
      </c>
      <c r="D465" s="5">
        <v>95.55</v>
      </c>
    </row>
    <row r="466" spans="2:4">
      <c r="B466" s="5">
        <v>95.3</v>
      </c>
      <c r="C466" s="5">
        <v>34.32</v>
      </c>
      <c r="D466" s="5">
        <v>86.5</v>
      </c>
    </row>
    <row r="467" spans="2:4">
      <c r="B467" s="5">
        <v>65.34</v>
      </c>
      <c r="C467" s="5">
        <v>36.03</v>
      </c>
      <c r="D467" s="5">
        <v>141.75</v>
      </c>
    </row>
    <row r="468" spans="2:4">
      <c r="B468" s="5">
        <v>45.53</v>
      </c>
      <c r="C468" s="5">
        <v>42.5</v>
      </c>
      <c r="D468" s="5">
        <v>139.41</v>
      </c>
    </row>
    <row r="469" spans="2:4">
      <c r="B469" s="5">
        <v>81.34</v>
      </c>
      <c r="C469" s="5">
        <v>60.65</v>
      </c>
      <c r="D469" s="5">
        <v>92.45</v>
      </c>
    </row>
    <row r="470" spans="2:4">
      <c r="B470" s="5">
        <v>63.47</v>
      </c>
      <c r="C470" s="5">
        <v>35.159999999999997</v>
      </c>
      <c r="D470" s="5">
        <v>95.15</v>
      </c>
    </row>
    <row r="471" spans="2:4">
      <c r="B471" s="5">
        <v>74.12</v>
      </c>
      <c r="C471" s="5">
        <v>48.06</v>
      </c>
      <c r="D471" s="5">
        <v>110.31</v>
      </c>
    </row>
    <row r="472" spans="2:4">
      <c r="B472" s="5">
        <v>94.43</v>
      </c>
      <c r="C472" s="5">
        <v>53.89</v>
      </c>
      <c r="D472" s="5">
        <v>131.61000000000001</v>
      </c>
    </row>
    <row r="473" spans="2:4">
      <c r="B473" s="5">
        <v>100.41</v>
      </c>
      <c r="C473" s="5">
        <v>62.68</v>
      </c>
      <c r="D473" s="5">
        <v>111.87</v>
      </c>
    </row>
    <row r="474" spans="2:4">
      <c r="B474" s="5">
        <v>94.38</v>
      </c>
      <c r="C474" s="5">
        <v>69.209999999999994</v>
      </c>
      <c r="D474" s="5">
        <v>90.27</v>
      </c>
    </row>
    <row r="475" spans="2:4">
      <c r="B475" s="5">
        <v>55.74</v>
      </c>
      <c r="C475" s="5">
        <v>46.23</v>
      </c>
      <c r="D475" s="5">
        <v>144.72999999999999</v>
      </c>
    </row>
    <row r="476" spans="2:4">
      <c r="B476" s="5">
        <v>54.24</v>
      </c>
      <c r="C476" s="5">
        <v>53.21</v>
      </c>
      <c r="D476" s="5">
        <v>122.22</v>
      </c>
    </row>
    <row r="477" spans="2:4">
      <c r="B477" s="5">
        <v>73.569999999999993</v>
      </c>
      <c r="C477" s="5">
        <v>87.38</v>
      </c>
      <c r="D477" s="5">
        <v>84.19</v>
      </c>
    </row>
    <row r="478" spans="2:4">
      <c r="B478" s="5">
        <v>64.209999999999994</v>
      </c>
      <c r="C478" s="5">
        <v>37.31</v>
      </c>
      <c r="D478" s="5">
        <v>83.36</v>
      </c>
    </row>
    <row r="479" spans="2:4">
      <c r="B479" s="5">
        <v>61.2</v>
      </c>
      <c r="C479" s="5">
        <v>58.76</v>
      </c>
      <c r="D479" s="5">
        <v>70</v>
      </c>
    </row>
    <row r="480" spans="2:4">
      <c r="B480" s="5">
        <v>50.47</v>
      </c>
      <c r="C480" s="5">
        <v>50.72</v>
      </c>
      <c r="D480" s="5">
        <v>84.27</v>
      </c>
    </row>
    <row r="481" spans="2:4">
      <c r="B481" s="5">
        <v>79.34</v>
      </c>
      <c r="C481" s="5">
        <v>49.73</v>
      </c>
      <c r="D481" s="5">
        <v>151.43</v>
      </c>
    </row>
    <row r="482" spans="2:4">
      <c r="B482" s="5">
        <v>59.39</v>
      </c>
      <c r="C482" s="5">
        <v>43.7</v>
      </c>
      <c r="D482" s="5">
        <v>67.069999999999993</v>
      </c>
    </row>
    <row r="483" spans="2:4">
      <c r="B483" s="5">
        <v>58.9</v>
      </c>
      <c r="C483" s="5">
        <v>40.18</v>
      </c>
      <c r="D483" s="5">
        <v>139.38</v>
      </c>
    </row>
    <row r="484" spans="2:4">
      <c r="B484" s="5">
        <v>86.28</v>
      </c>
      <c r="C484" s="5">
        <v>38.53</v>
      </c>
      <c r="D484" s="5">
        <v>86.58</v>
      </c>
    </row>
    <row r="485" spans="2:4">
      <c r="B485" s="5">
        <v>70.680000000000007</v>
      </c>
      <c r="C485" s="5">
        <v>111.4</v>
      </c>
      <c r="D485" s="5">
        <v>143.53</v>
      </c>
    </row>
    <row r="486" spans="2:4">
      <c r="B486" s="5">
        <v>123.83</v>
      </c>
      <c r="C486" s="5">
        <v>46.38</v>
      </c>
      <c r="D486" s="5">
        <v>112.87</v>
      </c>
    </row>
    <row r="487" spans="2:4">
      <c r="B487" s="5">
        <v>126.48</v>
      </c>
      <c r="C487" s="5">
        <v>64.849999999999994</v>
      </c>
      <c r="D487" s="5">
        <v>69.33</v>
      </c>
    </row>
    <row r="488" spans="2:4">
      <c r="B488" s="5">
        <v>51.63</v>
      </c>
      <c r="C488" s="5">
        <v>43.26</v>
      </c>
      <c r="D488" s="5">
        <v>91.16</v>
      </c>
    </row>
    <row r="489" spans="2:4">
      <c r="B489" s="5">
        <v>66.77</v>
      </c>
      <c r="C489" s="5">
        <v>51.17</v>
      </c>
      <c r="D489" s="5">
        <v>120.92</v>
      </c>
    </row>
    <row r="490" spans="2:4">
      <c r="B490" s="5">
        <v>62.32</v>
      </c>
      <c r="C490" s="5">
        <v>55.63</v>
      </c>
      <c r="D490" s="5">
        <v>86.05</v>
      </c>
    </row>
    <row r="491" spans="2:4">
      <c r="B491" s="5">
        <v>63.7</v>
      </c>
      <c r="C491" s="5">
        <v>38.090000000000003</v>
      </c>
      <c r="D491" s="5">
        <v>136.88</v>
      </c>
    </row>
    <row r="492" spans="2:4">
      <c r="B492" s="5">
        <v>91.25</v>
      </c>
      <c r="C492" s="5">
        <v>43.21</v>
      </c>
      <c r="D492" s="5">
        <v>67.08</v>
      </c>
    </row>
    <row r="493" spans="2:4">
      <c r="B493" s="5">
        <v>67.5</v>
      </c>
      <c r="C493" s="5">
        <v>42.94</v>
      </c>
      <c r="D493" s="5">
        <v>121.73</v>
      </c>
    </row>
    <row r="494" spans="2:4">
      <c r="B494" s="5">
        <v>116.68</v>
      </c>
      <c r="C494" s="5">
        <v>47.38</v>
      </c>
      <c r="D494" s="5">
        <v>85.32</v>
      </c>
    </row>
    <row r="495" spans="2:4">
      <c r="B495" s="5">
        <v>117.43</v>
      </c>
      <c r="C495" s="5">
        <v>53.79</v>
      </c>
      <c r="D495" s="5">
        <v>76.900000000000006</v>
      </c>
    </row>
    <row r="496" spans="2:4">
      <c r="B496" s="5">
        <v>154.63999999999999</v>
      </c>
      <c r="C496" s="5">
        <v>51.52</v>
      </c>
      <c r="D496" s="5">
        <v>103.69</v>
      </c>
    </row>
    <row r="497" spans="2:4">
      <c r="B497" s="5">
        <v>182.84</v>
      </c>
      <c r="C497" s="5">
        <v>47.5</v>
      </c>
      <c r="D497" s="5">
        <v>102.23</v>
      </c>
    </row>
    <row r="498" spans="2:4">
      <c r="B498" s="5">
        <v>170.87</v>
      </c>
      <c r="C498" s="5">
        <v>46.26</v>
      </c>
      <c r="D498" s="5">
        <v>87.31</v>
      </c>
    </row>
    <row r="499" spans="2:4">
      <c r="B499" s="5">
        <v>176.03</v>
      </c>
      <c r="C499" s="5">
        <v>38.840000000000003</v>
      </c>
      <c r="D499" s="5">
        <v>76</v>
      </c>
    </row>
    <row r="500" spans="2:4">
      <c r="B500" s="5">
        <v>168.24</v>
      </c>
      <c r="C500" s="5">
        <v>77.41</v>
      </c>
      <c r="D500" s="5">
        <v>70.91</v>
      </c>
    </row>
    <row r="501" spans="2:4">
      <c r="B501" s="5">
        <v>114.07</v>
      </c>
      <c r="C501" s="5">
        <v>30.2</v>
      </c>
      <c r="D501" s="5">
        <v>71.569999999999993</v>
      </c>
    </row>
    <row r="502" spans="2:4">
      <c r="B502" s="5">
        <v>130.27000000000001</v>
      </c>
      <c r="C502" s="5">
        <v>74.58</v>
      </c>
      <c r="D502" s="5">
        <v>169.96</v>
      </c>
    </row>
    <row r="503" spans="2:4">
      <c r="B503" s="5">
        <v>124.31</v>
      </c>
      <c r="C503" s="5">
        <v>46.37</v>
      </c>
      <c r="D503" s="5">
        <v>108.92</v>
      </c>
    </row>
    <row r="504" spans="2:4">
      <c r="B504" s="5">
        <v>186.13</v>
      </c>
      <c r="C504" s="5">
        <v>51.51</v>
      </c>
      <c r="D504" s="5">
        <v>136.44999999999999</v>
      </c>
    </row>
    <row r="505" spans="2:4">
      <c r="B505" s="5">
        <v>167.15</v>
      </c>
      <c r="C505" s="5">
        <v>50.33</v>
      </c>
      <c r="D505" s="5">
        <v>67.459999999999994</v>
      </c>
    </row>
    <row r="506" spans="2:4">
      <c r="B506" s="5">
        <v>117.3</v>
      </c>
      <c r="C506" s="5">
        <v>36.42</v>
      </c>
      <c r="D506" s="5">
        <v>96.04</v>
      </c>
    </row>
    <row r="507" spans="2:4">
      <c r="B507" s="5">
        <v>124.52</v>
      </c>
      <c r="C507" s="5">
        <v>54.34</v>
      </c>
      <c r="D507" s="5">
        <v>86.78</v>
      </c>
    </row>
    <row r="508" spans="2:4">
      <c r="B508" s="5">
        <v>135.02000000000001</v>
      </c>
      <c r="C508" s="5">
        <v>40.43</v>
      </c>
      <c r="D508" s="5">
        <v>154.47</v>
      </c>
    </row>
    <row r="509" spans="2:4">
      <c r="B509" s="5">
        <v>209.61</v>
      </c>
      <c r="C509" s="5">
        <v>29.35</v>
      </c>
      <c r="D509" s="5">
        <v>162.29</v>
      </c>
    </row>
    <row r="510" spans="2:4">
      <c r="B510" s="5">
        <v>184.42</v>
      </c>
      <c r="C510" s="5">
        <v>33.67</v>
      </c>
      <c r="D510" s="5">
        <v>119.71</v>
      </c>
    </row>
    <row r="511" spans="2:4">
      <c r="B511" s="5">
        <v>141.86000000000001</v>
      </c>
      <c r="C511" s="5">
        <v>39.64</v>
      </c>
      <c r="D511" s="5">
        <v>112.48</v>
      </c>
    </row>
    <row r="512" spans="2:4">
      <c r="B512" s="5">
        <v>205.34</v>
      </c>
      <c r="C512" s="5">
        <v>46.41</v>
      </c>
      <c r="D512" s="5">
        <v>82.81</v>
      </c>
    </row>
    <row r="513" spans="2:4">
      <c r="B513" s="5">
        <v>193</v>
      </c>
      <c r="C513" s="5">
        <v>42.92</v>
      </c>
      <c r="D513" s="5">
        <v>141.09</v>
      </c>
    </row>
    <row r="514" spans="2:4">
      <c r="B514" s="5">
        <v>192.14</v>
      </c>
      <c r="C514" s="5">
        <v>52.61</v>
      </c>
      <c r="D514" s="5">
        <v>101.48</v>
      </c>
    </row>
    <row r="515" spans="2:4">
      <c r="B515" s="5">
        <v>94.12</v>
      </c>
      <c r="C515" s="5">
        <v>32.96</v>
      </c>
      <c r="D515" s="5">
        <v>95.7</v>
      </c>
    </row>
    <row r="516" spans="2:4">
      <c r="B516" s="5">
        <v>117.71</v>
      </c>
      <c r="C516" s="5">
        <v>38.4</v>
      </c>
      <c r="D516" s="5">
        <v>104.58</v>
      </c>
    </row>
    <row r="517" spans="2:4">
      <c r="B517" s="5">
        <v>107.07</v>
      </c>
      <c r="C517" s="5">
        <v>77.7</v>
      </c>
      <c r="D517" s="5">
        <v>137.52000000000001</v>
      </c>
    </row>
    <row r="518" spans="2:4">
      <c r="B518" s="5">
        <v>157.34</v>
      </c>
      <c r="C518" s="5">
        <v>44.64</v>
      </c>
      <c r="D518" s="5">
        <v>95.24</v>
      </c>
    </row>
    <row r="519" spans="2:4">
      <c r="B519" s="5">
        <v>188.12</v>
      </c>
      <c r="C519" s="5">
        <v>37.71</v>
      </c>
      <c r="D519" s="5">
        <v>77.099999999999994</v>
      </c>
    </row>
    <row r="520" spans="2:4">
      <c r="B520" s="5">
        <v>163.59</v>
      </c>
      <c r="C520" s="5">
        <v>39.11</v>
      </c>
      <c r="D520" s="5">
        <v>88.5</v>
      </c>
    </row>
    <row r="521" spans="2:4">
      <c r="B521" s="5">
        <v>128.1</v>
      </c>
      <c r="C521" s="5">
        <v>38.79</v>
      </c>
      <c r="D521" s="5">
        <v>155.19999999999999</v>
      </c>
    </row>
    <row r="522" spans="2:4">
      <c r="B522" s="5">
        <v>174.58</v>
      </c>
      <c r="C522" s="5">
        <v>39.700000000000003</v>
      </c>
      <c r="D522" s="5">
        <v>68.680000000000007</v>
      </c>
    </row>
    <row r="523" spans="2:4">
      <c r="B523" s="5">
        <v>212.84</v>
      </c>
      <c r="C523" s="5">
        <v>35.75</v>
      </c>
      <c r="D523" s="5">
        <v>64.62</v>
      </c>
    </row>
    <row r="524" spans="2:4">
      <c r="B524" s="5">
        <v>151.88999999999999</v>
      </c>
      <c r="C524" s="5">
        <v>45.74</v>
      </c>
      <c r="D524" s="5">
        <v>88.48</v>
      </c>
    </row>
    <row r="525" spans="2:4">
      <c r="B525" s="5">
        <v>207.22</v>
      </c>
      <c r="C525" s="5">
        <v>46.51</v>
      </c>
      <c r="D525" s="5">
        <v>98.25</v>
      </c>
    </row>
    <row r="526" spans="2:4">
      <c r="B526" s="5">
        <v>133.32</v>
      </c>
      <c r="C526" s="5">
        <v>49.04</v>
      </c>
      <c r="D526" s="5">
        <v>87.65</v>
      </c>
    </row>
    <row r="527" spans="2:4">
      <c r="B527" s="5">
        <v>197.54</v>
      </c>
      <c r="C527" s="5">
        <v>36.71</v>
      </c>
      <c r="D527" s="5">
        <v>86</v>
      </c>
    </row>
    <row r="528" spans="2:4">
      <c r="B528" s="5">
        <v>114.54</v>
      </c>
      <c r="C528" s="5">
        <v>41.64</v>
      </c>
      <c r="D528" s="5">
        <v>79.45</v>
      </c>
    </row>
    <row r="529" spans="2:4">
      <c r="B529" s="5">
        <v>120.74</v>
      </c>
      <c r="C529" s="5">
        <v>42.03</v>
      </c>
      <c r="D529" s="5">
        <v>85.21</v>
      </c>
    </row>
    <row r="530" spans="2:4">
      <c r="B530" s="5">
        <v>164.1</v>
      </c>
      <c r="C530" s="5">
        <v>44.97</v>
      </c>
      <c r="D530" s="5">
        <v>105.76</v>
      </c>
    </row>
    <row r="531" spans="2:4">
      <c r="B531" s="5">
        <v>121.56</v>
      </c>
      <c r="C531" s="5">
        <v>38.200000000000003</v>
      </c>
      <c r="D531" s="5">
        <v>105.31</v>
      </c>
    </row>
    <row r="532" spans="2:4">
      <c r="B532" s="5">
        <v>134.53</v>
      </c>
      <c r="C532" s="5">
        <v>60.57</v>
      </c>
      <c r="D532" s="5">
        <v>67.180000000000007</v>
      </c>
    </row>
    <row r="533" spans="2:4">
      <c r="B533" s="5">
        <v>190.63</v>
      </c>
      <c r="C533" s="5">
        <v>37.200000000000003</v>
      </c>
      <c r="D533" s="5">
        <v>108.42</v>
      </c>
    </row>
    <row r="534" spans="2:4">
      <c r="B534" s="5">
        <v>180.72</v>
      </c>
      <c r="C534" s="5">
        <v>52.06</v>
      </c>
      <c r="D534" s="5">
        <v>80.25</v>
      </c>
    </row>
    <row r="535" spans="2:4">
      <c r="B535" s="5">
        <v>111.06</v>
      </c>
      <c r="C535" s="5">
        <v>35.68</v>
      </c>
      <c r="D535" s="5">
        <v>82.5</v>
      </c>
    </row>
    <row r="536" spans="2:4">
      <c r="B536" s="5">
        <v>110.82</v>
      </c>
      <c r="C536" s="5">
        <v>42.37</v>
      </c>
      <c r="D536" s="5">
        <v>95.63</v>
      </c>
    </row>
    <row r="537" spans="2:4">
      <c r="B537" s="5">
        <v>193.28</v>
      </c>
      <c r="C537" s="5">
        <v>52</v>
      </c>
      <c r="D537" s="5">
        <v>95.88</v>
      </c>
    </row>
    <row r="538" spans="2:4">
      <c r="B538" s="5">
        <v>171.78</v>
      </c>
      <c r="C538" s="5">
        <v>34.380000000000003</v>
      </c>
      <c r="D538" s="5">
        <v>119.88</v>
      </c>
    </row>
    <row r="539" spans="2:4">
      <c r="B539" s="5">
        <v>170.07</v>
      </c>
      <c r="C539" s="5">
        <v>44.5</v>
      </c>
      <c r="D539" s="5">
        <v>99.72</v>
      </c>
    </row>
    <row r="540" spans="2:4">
      <c r="B540" s="5">
        <v>134.80000000000001</v>
      </c>
      <c r="C540" s="5">
        <v>40.950000000000003</v>
      </c>
      <c r="D540" s="5">
        <v>91.53</v>
      </c>
    </row>
    <row r="541" spans="2:4">
      <c r="B541" s="5">
        <v>127</v>
      </c>
      <c r="C541" s="5">
        <v>36.630000000000003</v>
      </c>
      <c r="D541" s="5">
        <v>77.45</v>
      </c>
    </row>
    <row r="542" spans="2:4">
      <c r="B542" s="5">
        <v>146.63999999999999</v>
      </c>
      <c r="C542" s="5">
        <v>29.61</v>
      </c>
      <c r="D542" s="5">
        <v>73.84</v>
      </c>
    </row>
    <row r="543" spans="2:4">
      <c r="B543" s="5">
        <v>99.8</v>
      </c>
      <c r="C543" s="5">
        <v>47.88</v>
      </c>
      <c r="D543" s="5">
        <v>104.86</v>
      </c>
    </row>
    <row r="544" spans="2:4">
      <c r="B544" s="5">
        <v>169.13</v>
      </c>
      <c r="C544" s="5">
        <v>49.95</v>
      </c>
      <c r="D544" s="5">
        <v>95.17</v>
      </c>
    </row>
    <row r="545" spans="2:4">
      <c r="B545" s="5">
        <v>133.78</v>
      </c>
      <c r="C545" s="5">
        <v>58.11</v>
      </c>
      <c r="D545" s="5">
        <v>145.97</v>
      </c>
    </row>
    <row r="546" spans="2:4">
      <c r="B546" s="5">
        <v>196.31</v>
      </c>
      <c r="C546" s="5">
        <v>54.76</v>
      </c>
      <c r="D546" s="5">
        <v>91.89</v>
      </c>
    </row>
    <row r="547" spans="2:4">
      <c r="B547" s="5">
        <v>170</v>
      </c>
      <c r="C547" s="5">
        <v>29.55</v>
      </c>
      <c r="D547" s="5">
        <v>84.33</v>
      </c>
    </row>
    <row r="548" spans="2:4">
      <c r="B548" s="5">
        <v>139.74</v>
      </c>
      <c r="C548" s="5">
        <v>36.53</v>
      </c>
      <c r="D548" s="5">
        <v>88.27</v>
      </c>
    </row>
    <row r="549" spans="2:4">
      <c r="B549" s="5">
        <v>164.91</v>
      </c>
      <c r="C549" s="5"/>
      <c r="D549" s="5">
        <v>81</v>
      </c>
    </row>
    <row r="550" spans="2:4">
      <c r="B550" s="5">
        <v>180.88</v>
      </c>
      <c r="C550" s="5"/>
      <c r="D550" s="5">
        <v>59.76</v>
      </c>
    </row>
    <row r="551" spans="2:4">
      <c r="B551" s="5">
        <v>176.35</v>
      </c>
      <c r="C551" s="5"/>
      <c r="D551" s="5">
        <v>156.11000000000001</v>
      </c>
    </row>
    <row r="552" spans="2:4">
      <c r="B552" s="5">
        <v>112.19</v>
      </c>
      <c r="C552" s="5"/>
      <c r="D552" s="5">
        <v>120.27</v>
      </c>
    </row>
    <row r="553" spans="2:4">
      <c r="B553" s="5">
        <v>182.42</v>
      </c>
      <c r="C553" s="5"/>
      <c r="D553" s="5">
        <v>106.94</v>
      </c>
    </row>
    <row r="554" spans="2:4">
      <c r="B554" s="5">
        <v>142.24</v>
      </c>
      <c r="C554" s="5"/>
      <c r="D554" s="5">
        <v>82.88</v>
      </c>
    </row>
    <row r="555" spans="2:4">
      <c r="B555" s="5">
        <v>135.15</v>
      </c>
      <c r="C555" s="5"/>
      <c r="D555" s="5">
        <v>88.81</v>
      </c>
    </row>
    <row r="556" spans="2:4">
      <c r="B556" s="5">
        <v>153.18</v>
      </c>
      <c r="C556" s="5"/>
      <c r="D556" s="5">
        <v>114.57</v>
      </c>
    </row>
    <row r="557" spans="2:4">
      <c r="B557" s="5">
        <v>142</v>
      </c>
      <c r="C557" s="5"/>
      <c r="D557" s="5">
        <v>114.02</v>
      </c>
    </row>
    <row r="558" spans="2:4">
      <c r="B558" s="5">
        <v>126.56</v>
      </c>
      <c r="C558" s="5"/>
      <c r="D558" s="5">
        <v>87.62</v>
      </c>
    </row>
    <row r="559" spans="2:4">
      <c r="B559" s="5">
        <v>137.76</v>
      </c>
      <c r="C559" s="5"/>
      <c r="D559" s="5">
        <v>104.6</v>
      </c>
    </row>
    <row r="560" spans="2:4">
      <c r="B560" s="5">
        <v>106.29</v>
      </c>
      <c r="C560" s="5"/>
      <c r="D560" s="5">
        <v>98.17</v>
      </c>
    </row>
    <row r="561" spans="2:4">
      <c r="B561" s="5">
        <v>110.42</v>
      </c>
      <c r="C561" s="5"/>
      <c r="D561" s="5">
        <v>120.8</v>
      </c>
    </row>
    <row r="562" spans="2:4">
      <c r="B562" s="5">
        <v>156.1</v>
      </c>
      <c r="C562" s="5"/>
      <c r="D562" s="5">
        <v>93.25</v>
      </c>
    </row>
    <row r="563" spans="2:4">
      <c r="B563" s="5">
        <v>175.02</v>
      </c>
      <c r="C563" s="5"/>
      <c r="D563" s="5">
        <v>161.96</v>
      </c>
    </row>
    <row r="564" spans="2:4">
      <c r="B564" s="5">
        <v>95.33</v>
      </c>
      <c r="C564" s="5"/>
      <c r="D564" s="5">
        <v>97.62</v>
      </c>
    </row>
    <row r="565" spans="2:4">
      <c r="B565" s="5">
        <v>140.99</v>
      </c>
      <c r="C565" s="5"/>
      <c r="D565" s="5">
        <v>105.51</v>
      </c>
    </row>
    <row r="566" spans="2:4">
      <c r="B566" s="5">
        <v>156.93</v>
      </c>
      <c r="C566" s="5"/>
      <c r="D566" s="5">
        <v>62.64</v>
      </c>
    </row>
    <row r="567" spans="2:4">
      <c r="B567" s="5">
        <v>123.38</v>
      </c>
      <c r="C567" s="5"/>
      <c r="D567" s="5">
        <v>118.47</v>
      </c>
    </row>
    <row r="568" spans="2:4">
      <c r="B568" s="5">
        <v>104.33</v>
      </c>
      <c r="C568" s="5"/>
      <c r="D568" s="5">
        <v>76.83</v>
      </c>
    </row>
    <row r="569" spans="2:4">
      <c r="B569" s="5">
        <v>148.33000000000001</v>
      </c>
      <c r="C569" s="5"/>
      <c r="D569" s="5">
        <v>84.36</v>
      </c>
    </row>
    <row r="570" spans="2:4">
      <c r="B570" s="5">
        <v>179.43</v>
      </c>
      <c r="C570" s="5"/>
      <c r="D570" s="5">
        <v>85.91</v>
      </c>
    </row>
    <row r="571" spans="2:4">
      <c r="B571" s="5">
        <v>186.76</v>
      </c>
      <c r="C571" s="5"/>
      <c r="D571" s="5">
        <v>66.83</v>
      </c>
    </row>
    <row r="572" spans="2:4">
      <c r="B572" s="5">
        <v>203.81</v>
      </c>
      <c r="C572" s="5"/>
      <c r="D572" s="5">
        <v>101.4</v>
      </c>
    </row>
    <row r="573" spans="2:4">
      <c r="B573" s="5">
        <v>186.05</v>
      </c>
      <c r="C573" s="5"/>
      <c r="D573" s="5">
        <v>85.25</v>
      </c>
    </row>
    <row r="574" spans="2:4">
      <c r="B574" s="5">
        <v>132.94</v>
      </c>
      <c r="C574" s="5"/>
      <c r="D574" s="5">
        <v>131.83000000000001</v>
      </c>
    </row>
    <row r="575" spans="2:4">
      <c r="B575" s="5">
        <v>106.23</v>
      </c>
      <c r="C575" s="5"/>
      <c r="D575" s="5">
        <v>77.87</v>
      </c>
    </row>
    <row r="576" spans="2:4">
      <c r="B576" s="5">
        <v>204.1</v>
      </c>
      <c r="C576" s="5"/>
      <c r="D576" s="5">
        <v>83.34</v>
      </c>
    </row>
    <row r="577" spans="2:4">
      <c r="B577" s="5">
        <v>190.13</v>
      </c>
      <c r="C577" s="5"/>
      <c r="D577" s="5">
        <v>96.86</v>
      </c>
    </row>
    <row r="578" spans="2:4">
      <c r="B578" s="5">
        <v>199.54</v>
      </c>
      <c r="C578" s="5"/>
      <c r="D578" s="5">
        <v>76.98</v>
      </c>
    </row>
    <row r="579" spans="2:4">
      <c r="B579" s="5">
        <v>194.39</v>
      </c>
      <c r="C579" s="5"/>
      <c r="D579" s="5">
        <v>83.07</v>
      </c>
    </row>
    <row r="580" spans="2:4">
      <c r="B580" s="5">
        <v>154.84</v>
      </c>
      <c r="C580" s="5"/>
      <c r="D580" s="5">
        <v>78.790000000000006</v>
      </c>
    </row>
    <row r="581" spans="2:4">
      <c r="B581" s="5">
        <v>189.29</v>
      </c>
      <c r="C581" s="5"/>
      <c r="D581" s="5">
        <v>132.43</v>
      </c>
    </row>
    <row r="582" spans="2:4">
      <c r="B582" s="5">
        <v>122.54</v>
      </c>
      <c r="C582" s="5"/>
      <c r="D582" s="5">
        <v>95.63</v>
      </c>
    </row>
    <row r="583" spans="2:4">
      <c r="B583" s="5">
        <v>147.97</v>
      </c>
      <c r="C583" s="5"/>
      <c r="D583" s="5">
        <v>93.79</v>
      </c>
    </row>
    <row r="584" spans="2:4">
      <c r="B584" s="5">
        <v>102.25</v>
      </c>
      <c r="C584" s="5"/>
      <c r="D584" s="5">
        <v>94.14</v>
      </c>
    </row>
    <row r="585" spans="2:4">
      <c r="B585" s="5">
        <v>137.63</v>
      </c>
      <c r="C585" s="5"/>
      <c r="D585" s="5">
        <v>75.709999999999994</v>
      </c>
    </row>
    <row r="586" spans="2:4">
      <c r="B586" s="5">
        <v>152.5</v>
      </c>
      <c r="C586" s="5"/>
      <c r="D586" s="5">
        <v>65.5</v>
      </c>
    </row>
    <row r="587" spans="2:4">
      <c r="B587" s="5">
        <v>124.5</v>
      </c>
      <c r="C587" s="5"/>
      <c r="D587" s="5">
        <v>69.59</v>
      </c>
    </row>
    <row r="588" spans="2:4">
      <c r="B588" s="5">
        <v>116.97</v>
      </c>
      <c r="C588" s="5"/>
      <c r="D588" s="5">
        <v>107.53</v>
      </c>
    </row>
    <row r="589" spans="2:4">
      <c r="B589" s="5">
        <v>207.04</v>
      </c>
      <c r="C589" s="5"/>
      <c r="D589" s="5">
        <v>67.5</v>
      </c>
    </row>
    <row r="590" spans="2:4">
      <c r="B590" s="5">
        <v>90.35</v>
      </c>
      <c r="C590" s="5"/>
      <c r="D590" s="5">
        <v>98.88</v>
      </c>
    </row>
    <row r="591" spans="2:4">
      <c r="B591" s="5">
        <v>186.61</v>
      </c>
      <c r="C591" s="5"/>
      <c r="D591" s="5">
        <v>74.099999999999994</v>
      </c>
    </row>
    <row r="592" spans="2:4">
      <c r="B592" s="5">
        <v>179.77</v>
      </c>
      <c r="C592" s="5"/>
      <c r="D592" s="5">
        <v>73.13</v>
      </c>
    </row>
    <row r="593" spans="2:4">
      <c r="B593" s="5">
        <v>101.8</v>
      </c>
      <c r="C593" s="5"/>
      <c r="D593" s="5">
        <v>82.7</v>
      </c>
    </row>
    <row r="594" spans="2:4">
      <c r="B594" s="5">
        <v>156.16</v>
      </c>
      <c r="C594" s="5"/>
      <c r="D594" s="5">
        <v>95.87</v>
      </c>
    </row>
    <row r="595" spans="2:4">
      <c r="B595" s="5">
        <v>153.32</v>
      </c>
      <c r="C595" s="5"/>
      <c r="D595" s="5">
        <v>78.06</v>
      </c>
    </row>
    <row r="596" spans="2:4">
      <c r="B596" s="5">
        <v>195.79</v>
      </c>
      <c r="C596" s="5"/>
      <c r="D596" s="5">
        <v>124.21</v>
      </c>
    </row>
    <row r="597" spans="2:4">
      <c r="B597" s="5">
        <v>147.02000000000001</v>
      </c>
      <c r="C597" s="5"/>
      <c r="D597" s="5">
        <v>99.64</v>
      </c>
    </row>
    <row r="598" spans="2:4">
      <c r="B598" s="5">
        <v>100</v>
      </c>
      <c r="C598" s="5"/>
      <c r="D598" s="5">
        <v>102.58</v>
      </c>
    </row>
    <row r="599" spans="2:4">
      <c r="B599" s="5">
        <v>134.78</v>
      </c>
      <c r="C599" s="5"/>
      <c r="D599" s="5">
        <v>87.53</v>
      </c>
    </row>
    <row r="600" spans="2:4">
      <c r="B600" s="5">
        <v>173.95</v>
      </c>
      <c r="C600" s="5"/>
      <c r="D600" s="5">
        <v>113.38</v>
      </c>
    </row>
    <row r="601" spans="2:4">
      <c r="B601" s="5">
        <v>148.16</v>
      </c>
      <c r="C601" s="5"/>
      <c r="D601" s="5">
        <v>87.43</v>
      </c>
    </row>
    <row r="602" spans="2:4">
      <c r="B602" s="5">
        <v>73.36</v>
      </c>
      <c r="C602" s="5"/>
      <c r="D602" s="5">
        <v>138.65</v>
      </c>
    </row>
    <row r="603" spans="2:4">
      <c r="B603" s="5">
        <v>87.03</v>
      </c>
      <c r="C603" s="5"/>
      <c r="D603" s="5">
        <v>115.96</v>
      </c>
    </row>
    <row r="604" spans="2:4">
      <c r="B604" s="5">
        <v>78.209999999999994</v>
      </c>
      <c r="C604" s="5"/>
      <c r="D604" s="5">
        <v>99.11</v>
      </c>
    </row>
    <row r="605" spans="2:4">
      <c r="B605" s="5">
        <v>71.540000000000006</v>
      </c>
      <c r="C605" s="5"/>
      <c r="D605" s="5">
        <v>69.760000000000005</v>
      </c>
    </row>
    <row r="606" spans="2:4">
      <c r="B606" s="5">
        <v>75.400000000000006</v>
      </c>
      <c r="C606" s="5"/>
      <c r="D606" s="5">
        <v>104.77</v>
      </c>
    </row>
    <row r="607" spans="2:4">
      <c r="B607" s="5">
        <v>67.819999999999993</v>
      </c>
      <c r="C607" s="5"/>
      <c r="D607" s="5">
        <v>78.86</v>
      </c>
    </row>
    <row r="608" spans="2:4">
      <c r="B608" s="5">
        <v>72.069999999999993</v>
      </c>
      <c r="C608" s="5"/>
      <c r="D608" s="5">
        <v>66.69</v>
      </c>
    </row>
    <row r="609" spans="2:4">
      <c r="B609" s="5">
        <v>96.69</v>
      </c>
      <c r="C609" s="5"/>
      <c r="D609" s="5">
        <v>129.19999999999999</v>
      </c>
    </row>
    <row r="610" spans="2:4">
      <c r="B610" s="5">
        <v>94.47</v>
      </c>
      <c r="C610" s="5"/>
      <c r="D610" s="5">
        <v>105.31</v>
      </c>
    </row>
    <row r="611" spans="2:4">
      <c r="B611" s="5">
        <v>96.55</v>
      </c>
      <c r="C611" s="5"/>
      <c r="D611" s="5">
        <v>91.75</v>
      </c>
    </row>
    <row r="612" spans="2:4">
      <c r="B612" s="5">
        <v>76.930000000000007</v>
      </c>
      <c r="C612" s="5"/>
      <c r="D612" s="5">
        <v>80.88</v>
      </c>
    </row>
    <row r="613" spans="2:4">
      <c r="B613" s="5">
        <v>106.48</v>
      </c>
      <c r="C613" s="5"/>
      <c r="D613" s="5">
        <v>63.5</v>
      </c>
    </row>
    <row r="614" spans="2:4">
      <c r="B614" s="5">
        <v>100.33</v>
      </c>
      <c r="C614" s="5"/>
      <c r="D614" s="5">
        <v>63.73</v>
      </c>
    </row>
    <row r="615" spans="2:4">
      <c r="B615" s="5">
        <v>64.099999999999994</v>
      </c>
      <c r="C615" s="5"/>
      <c r="D615" s="5"/>
    </row>
    <row r="616" spans="2:4">
      <c r="B616" s="5">
        <v>62.81</v>
      </c>
      <c r="C616" s="5"/>
      <c r="D616" s="5"/>
    </row>
    <row r="617" spans="2:4">
      <c r="B617" s="5">
        <v>86.03</v>
      </c>
      <c r="C617" s="5"/>
      <c r="D617" s="5"/>
    </row>
    <row r="618" spans="2:4">
      <c r="B618" s="5">
        <v>65.77</v>
      </c>
      <c r="C618" s="5"/>
      <c r="D618" s="5"/>
    </row>
    <row r="619" spans="2:4">
      <c r="B619" s="5">
        <v>67.25</v>
      </c>
      <c r="C619" s="5"/>
      <c r="D619" s="5"/>
    </row>
    <row r="620" spans="2:4">
      <c r="B620" s="5">
        <v>57.66</v>
      </c>
      <c r="C620" s="5"/>
      <c r="D620" s="5"/>
    </row>
    <row r="621" spans="2:4">
      <c r="B621" s="5">
        <v>52.58</v>
      </c>
      <c r="C621" s="5"/>
      <c r="D621" s="5"/>
    </row>
    <row r="622" spans="2:4">
      <c r="B622" s="5">
        <v>78.64</v>
      </c>
      <c r="C622" s="5"/>
      <c r="D622" s="5"/>
    </row>
    <row r="623" spans="2:4">
      <c r="B623" s="5">
        <v>103.05</v>
      </c>
      <c r="C623" s="5"/>
      <c r="D623" s="5"/>
    </row>
    <row r="624" spans="2:4">
      <c r="B624" s="5">
        <v>70.790000000000006</v>
      </c>
      <c r="C624" s="5"/>
      <c r="D624" s="5"/>
    </row>
    <row r="625" spans="2:4">
      <c r="B625" s="5">
        <v>129.77000000000001</v>
      </c>
      <c r="C625" s="5"/>
      <c r="D625" s="5"/>
    </row>
    <row r="626" spans="2:4">
      <c r="B626" s="5">
        <v>94.36</v>
      </c>
      <c r="C626" s="5"/>
      <c r="D626" s="5"/>
    </row>
    <row r="627" spans="2:4">
      <c r="B627" s="5">
        <v>119.57</v>
      </c>
      <c r="C627" s="5"/>
      <c r="D627" s="5"/>
    </row>
    <row r="628" spans="2:4">
      <c r="B628" s="5">
        <v>95.43</v>
      </c>
      <c r="C628" s="5"/>
      <c r="D628" s="5"/>
    </row>
    <row r="629" spans="2:4">
      <c r="B629" s="5">
        <v>95.73</v>
      </c>
      <c r="C629" s="5"/>
      <c r="D629" s="5"/>
    </row>
    <row r="630" spans="2:4">
      <c r="B630" s="5">
        <v>52</v>
      </c>
      <c r="C630" s="5"/>
      <c r="D630" s="5"/>
    </row>
    <row r="631" spans="2:4">
      <c r="B631" s="5">
        <v>99.42</v>
      </c>
      <c r="C631" s="5"/>
      <c r="D631" s="5"/>
    </row>
    <row r="632" spans="2:4">
      <c r="B632" s="5">
        <v>104.68</v>
      </c>
      <c r="C632" s="5"/>
      <c r="D632" s="5"/>
    </row>
    <row r="633" spans="2:4">
      <c r="B633" s="5">
        <v>55.88</v>
      </c>
      <c r="C633" s="5"/>
      <c r="D633" s="5"/>
    </row>
    <row r="634" spans="2:4">
      <c r="B634" s="5">
        <v>109.43</v>
      </c>
      <c r="C634" s="5"/>
      <c r="D634" s="5"/>
    </row>
    <row r="635" spans="2:4">
      <c r="B635" s="5">
        <v>74.349999999999994</v>
      </c>
      <c r="C635" s="5"/>
      <c r="D635" s="5"/>
    </row>
    <row r="636" spans="2:4">
      <c r="B636" s="5">
        <v>93.41</v>
      </c>
      <c r="C636" s="5"/>
      <c r="D636" s="5"/>
    </row>
    <row r="637" spans="2:4">
      <c r="B637" s="5">
        <v>109.81</v>
      </c>
      <c r="C637" s="5"/>
      <c r="D637" s="5"/>
    </row>
    <row r="638" spans="2:4">
      <c r="B638" s="5">
        <v>91.69</v>
      </c>
      <c r="C638" s="5"/>
      <c r="D638" s="5"/>
    </row>
    <row r="639" spans="2:4">
      <c r="B639" s="5">
        <v>40.42</v>
      </c>
      <c r="C639" s="5"/>
      <c r="D639" s="5"/>
    </row>
    <row r="640" spans="2:4">
      <c r="B640" s="5">
        <v>39.71</v>
      </c>
      <c r="C640" s="5"/>
      <c r="D640" s="5"/>
    </row>
    <row r="641" spans="2:4">
      <c r="B641" s="5">
        <v>53.33</v>
      </c>
      <c r="C641" s="5"/>
      <c r="D641" s="5"/>
    </row>
    <row r="642" spans="2:4">
      <c r="B642" s="5">
        <v>40.33</v>
      </c>
      <c r="C642" s="5"/>
      <c r="D642" s="5"/>
    </row>
    <row r="643" spans="2:4">
      <c r="B643" s="5">
        <v>28.81</v>
      </c>
      <c r="C643" s="5"/>
      <c r="D643" s="5"/>
    </row>
    <row r="644" spans="2:4">
      <c r="B644" s="5">
        <v>44.32</v>
      </c>
      <c r="C644" s="5"/>
      <c r="D644" s="5"/>
    </row>
    <row r="645" spans="2:4">
      <c r="B645" s="5">
        <v>79.849999999999994</v>
      </c>
      <c r="C645" s="5"/>
      <c r="D645" s="5"/>
    </row>
    <row r="646" spans="2:4">
      <c r="B646" s="5">
        <v>29.2</v>
      </c>
      <c r="C646" s="5"/>
      <c r="D646" s="5"/>
    </row>
    <row r="647" spans="2:4">
      <c r="B647" s="5">
        <v>35.270000000000003</v>
      </c>
      <c r="C647" s="5"/>
      <c r="D647" s="5"/>
    </row>
    <row r="648" spans="2:4">
      <c r="B648" s="5">
        <v>84.31</v>
      </c>
      <c r="C648" s="5"/>
      <c r="D648" s="5"/>
    </row>
    <row r="649" spans="2:4">
      <c r="B649" s="5">
        <v>52.55</v>
      </c>
      <c r="C649" s="5"/>
      <c r="D649" s="5"/>
    </row>
    <row r="650" spans="2:4">
      <c r="B650" s="5">
        <v>40.31</v>
      </c>
      <c r="C650" s="5"/>
      <c r="D650" s="5"/>
    </row>
    <row r="651" spans="2:4">
      <c r="B651" s="5">
        <v>37.83</v>
      </c>
      <c r="C651" s="5"/>
      <c r="D651" s="5"/>
    </row>
    <row r="652" spans="2:4">
      <c r="B652" s="5">
        <v>62.8</v>
      </c>
      <c r="C652" s="5"/>
      <c r="D652" s="5"/>
    </row>
    <row r="653" spans="2:4">
      <c r="B653" s="5">
        <v>48.71</v>
      </c>
      <c r="C653" s="5"/>
      <c r="D653" s="5"/>
    </row>
    <row r="654" spans="2:4">
      <c r="B654" s="5">
        <v>57.57</v>
      </c>
      <c r="C654" s="5"/>
      <c r="D654" s="5"/>
    </row>
    <row r="655" spans="2:4">
      <c r="B655" s="5">
        <v>41.9</v>
      </c>
      <c r="C655" s="5"/>
      <c r="D655" s="5"/>
    </row>
    <row r="656" spans="2:4">
      <c r="B656" s="5">
        <v>49.91</v>
      </c>
      <c r="C656" s="5"/>
      <c r="D656" s="5"/>
    </row>
    <row r="657" spans="2:4">
      <c r="B657" s="5">
        <v>44.08</v>
      </c>
      <c r="C657" s="5"/>
      <c r="D657" s="5"/>
    </row>
    <row r="658" spans="2:4">
      <c r="B658" s="5">
        <v>61.74</v>
      </c>
      <c r="C658" s="5"/>
      <c r="D658" s="5"/>
    </row>
    <row r="659" spans="2:4">
      <c r="B659" s="5">
        <v>49.62</v>
      </c>
      <c r="C659" s="5"/>
      <c r="D659" s="5"/>
    </row>
    <row r="660" spans="2:4">
      <c r="B660" s="5">
        <v>57.09</v>
      </c>
      <c r="C660" s="5"/>
      <c r="D660" s="5"/>
    </row>
    <row r="661" spans="2:4">
      <c r="B661" s="5">
        <v>38.78</v>
      </c>
      <c r="C661" s="5"/>
      <c r="D661" s="5"/>
    </row>
    <row r="662" spans="2:4">
      <c r="B662" s="5">
        <v>45.03</v>
      </c>
      <c r="C662" s="5"/>
      <c r="D662" s="5"/>
    </row>
    <row r="663" spans="2:4">
      <c r="B663" s="5">
        <v>41.48</v>
      </c>
      <c r="C663" s="5"/>
      <c r="D663" s="5"/>
    </row>
    <row r="664" spans="2:4">
      <c r="B664" s="5">
        <v>32.93</v>
      </c>
      <c r="C664" s="5"/>
      <c r="D664" s="5"/>
    </row>
    <row r="665" spans="2:4">
      <c r="B665" s="5">
        <v>46.87</v>
      </c>
      <c r="C665" s="5"/>
      <c r="D665" s="5"/>
    </row>
    <row r="666" spans="2:4">
      <c r="B666" s="5">
        <v>29.24</v>
      </c>
      <c r="C666" s="5"/>
      <c r="D666" s="5"/>
    </row>
    <row r="667" spans="2:4">
      <c r="B667" s="5">
        <v>45.36</v>
      </c>
      <c r="C667" s="5"/>
      <c r="D667" s="5"/>
    </row>
    <row r="668" spans="2:4">
      <c r="B668" s="5">
        <v>51.74</v>
      </c>
      <c r="C668" s="5"/>
      <c r="D668" s="5"/>
    </row>
    <row r="669" spans="2:4">
      <c r="B669" s="5">
        <v>45.82</v>
      </c>
      <c r="C669" s="5"/>
      <c r="D669" s="5"/>
    </row>
    <row r="670" spans="2:4">
      <c r="B670" s="5">
        <v>30.36</v>
      </c>
      <c r="C670" s="5"/>
      <c r="D670" s="5"/>
    </row>
    <row r="671" spans="2:4">
      <c r="B671" s="5">
        <v>35.6</v>
      </c>
      <c r="C671" s="5"/>
      <c r="D671" s="5"/>
    </row>
    <row r="672" spans="2:4">
      <c r="B672" s="5">
        <v>34.58</v>
      </c>
      <c r="C672" s="5"/>
      <c r="D672" s="5"/>
    </row>
    <row r="673" spans="2:4">
      <c r="B673" s="5">
        <v>29.9</v>
      </c>
      <c r="C673" s="5"/>
      <c r="D673" s="5"/>
    </row>
    <row r="674" spans="2:4">
      <c r="B674" s="5">
        <v>38.799999999999997</v>
      </c>
      <c r="C674" s="5"/>
      <c r="D674" s="5"/>
    </row>
    <row r="675" spans="2:4">
      <c r="B675" s="5">
        <v>38.549999999999997</v>
      </c>
      <c r="C675" s="5"/>
      <c r="D675" s="5"/>
    </row>
    <row r="676" spans="2:4">
      <c r="B676" s="5">
        <v>49.56</v>
      </c>
      <c r="C676" s="5"/>
      <c r="D676" s="5"/>
    </row>
    <row r="677" spans="2:4">
      <c r="B677" s="5">
        <v>44.05</v>
      </c>
      <c r="C677" s="5"/>
      <c r="D677" s="5"/>
    </row>
    <row r="678" spans="2:4">
      <c r="B678" s="5">
        <v>33.32</v>
      </c>
      <c r="C678" s="5"/>
      <c r="D678" s="5"/>
    </row>
    <row r="679" spans="2:4">
      <c r="B679" s="5">
        <v>34.119999999999997</v>
      </c>
      <c r="C679" s="5"/>
      <c r="D679" s="5"/>
    </row>
    <row r="680" spans="2:4">
      <c r="B680" s="5">
        <v>30.83</v>
      </c>
      <c r="C680" s="5"/>
      <c r="D680" s="5"/>
    </row>
    <row r="681" spans="2:4">
      <c r="B681" s="5">
        <v>41.69</v>
      </c>
      <c r="C681" s="5"/>
      <c r="D681" s="5"/>
    </row>
    <row r="682" spans="2:4">
      <c r="B682" s="5">
        <v>39.69</v>
      </c>
      <c r="C682" s="5"/>
      <c r="D682" s="5"/>
    </row>
    <row r="683" spans="2:4">
      <c r="B683" s="5">
        <v>62.38</v>
      </c>
      <c r="C683" s="5"/>
      <c r="D683" s="5"/>
    </row>
    <row r="684" spans="2:4">
      <c r="B684" s="5">
        <v>36.29</v>
      </c>
      <c r="C684" s="5"/>
      <c r="D684" s="5"/>
    </row>
    <row r="685" spans="2:4">
      <c r="B685" s="5">
        <v>37.26</v>
      </c>
      <c r="C685" s="5"/>
      <c r="D685" s="5"/>
    </row>
    <row r="686" spans="2:4">
      <c r="B686" s="5">
        <v>45.4</v>
      </c>
      <c r="C686" s="5"/>
      <c r="D686" s="5"/>
    </row>
    <row r="687" spans="2:4">
      <c r="B687" s="5">
        <v>45.63</v>
      </c>
      <c r="C687" s="5"/>
      <c r="D687" s="5"/>
    </row>
    <row r="688" spans="2:4">
      <c r="B688" s="5">
        <v>31.87</v>
      </c>
      <c r="C688" s="5"/>
      <c r="D688" s="5"/>
    </row>
    <row r="689" spans="2:4">
      <c r="B689" s="5">
        <v>37.049999999999997</v>
      </c>
      <c r="C689" s="5"/>
      <c r="D689" s="5"/>
    </row>
    <row r="690" spans="2:4">
      <c r="B690" s="5">
        <v>89.53</v>
      </c>
      <c r="C690" s="5"/>
      <c r="D690" s="5"/>
    </row>
    <row r="691" spans="2:4">
      <c r="B691" s="5">
        <v>95.65</v>
      </c>
      <c r="C691" s="5"/>
      <c r="D691" s="5"/>
    </row>
    <row r="692" spans="2:4">
      <c r="B692" s="5">
        <v>109.09</v>
      </c>
      <c r="C692" s="5"/>
      <c r="D692" s="5"/>
    </row>
    <row r="693" spans="2:4">
      <c r="B693" s="5">
        <v>153.52000000000001</v>
      </c>
      <c r="C693" s="5"/>
      <c r="D693" s="5"/>
    </row>
    <row r="694" spans="2:4">
      <c r="B694" s="5">
        <v>138.93</v>
      </c>
      <c r="C694" s="5"/>
      <c r="D694" s="5"/>
    </row>
    <row r="695" spans="2:4">
      <c r="B695" s="5">
        <v>103.94</v>
      </c>
      <c r="C695" s="5"/>
      <c r="D695" s="5"/>
    </row>
    <row r="696" spans="2:4">
      <c r="B696" s="5">
        <v>197.96</v>
      </c>
      <c r="C696" s="5"/>
      <c r="D696" s="5"/>
    </row>
    <row r="697" spans="2:4">
      <c r="B697" s="5">
        <v>106.63</v>
      </c>
      <c r="C697" s="5"/>
      <c r="D697" s="5"/>
    </row>
    <row r="698" spans="2:4">
      <c r="B698" s="5">
        <v>96.58</v>
      </c>
      <c r="C698" s="5"/>
      <c r="D698" s="5"/>
    </row>
    <row r="699" spans="2:4">
      <c r="B699" s="5">
        <v>83.3</v>
      </c>
      <c r="C699" s="5"/>
      <c r="D699" s="5"/>
    </row>
    <row r="700" spans="2:4">
      <c r="B700" s="5">
        <v>111.63</v>
      </c>
      <c r="C700" s="5"/>
      <c r="D700" s="5"/>
    </row>
    <row r="701" spans="2:4">
      <c r="B701" s="5">
        <v>144.74</v>
      </c>
      <c r="C701" s="5"/>
      <c r="D701" s="5"/>
    </row>
    <row r="702" spans="2:4">
      <c r="B702" s="5">
        <v>93.53</v>
      </c>
      <c r="C702" s="5"/>
      <c r="D702" s="5"/>
    </row>
    <row r="703" spans="2:4">
      <c r="B703" s="5">
        <v>180.75</v>
      </c>
      <c r="C703" s="5"/>
      <c r="D703" s="5"/>
    </row>
    <row r="704" spans="2:4">
      <c r="B704" s="5">
        <v>98.35</v>
      </c>
      <c r="C704" s="5"/>
      <c r="D704" s="5"/>
    </row>
    <row r="705" spans="2:4">
      <c r="B705" s="5">
        <v>96.14</v>
      </c>
      <c r="C705" s="5"/>
      <c r="D705" s="5"/>
    </row>
    <row r="706" spans="2:4">
      <c r="B706" s="5">
        <v>92.87</v>
      </c>
      <c r="C706" s="5"/>
      <c r="D706" s="5"/>
    </row>
    <row r="707" spans="2:4">
      <c r="B707" s="5">
        <v>167.17</v>
      </c>
      <c r="C707" s="5"/>
      <c r="D707" s="5"/>
    </row>
    <row r="708" spans="2:4">
      <c r="B708" s="5">
        <v>120.06</v>
      </c>
      <c r="C708" s="5"/>
      <c r="D708" s="5"/>
    </row>
    <row r="709" spans="2:4">
      <c r="B709" s="5">
        <v>80.95</v>
      </c>
      <c r="C709" s="5"/>
      <c r="D709" s="5"/>
    </row>
    <row r="710" spans="2:4">
      <c r="B710" s="5">
        <v>183.73</v>
      </c>
      <c r="C710" s="5"/>
      <c r="D710" s="5"/>
    </row>
    <row r="711" spans="2:4">
      <c r="B711" s="5">
        <v>154.53</v>
      </c>
      <c r="C711" s="5"/>
      <c r="D711" s="5"/>
    </row>
    <row r="712" spans="2:4">
      <c r="B712" s="5">
        <v>196.08</v>
      </c>
      <c r="C712" s="5"/>
      <c r="D712" s="5"/>
    </row>
    <row r="713" spans="2:4">
      <c r="B713" s="5">
        <v>102.69</v>
      </c>
      <c r="C713" s="5"/>
      <c r="D713" s="5"/>
    </row>
    <row r="714" spans="2:4">
      <c r="B714" s="5">
        <v>178.84</v>
      </c>
      <c r="C714" s="5"/>
      <c r="D714" s="5"/>
    </row>
    <row r="715" spans="2:4">
      <c r="B715" s="5">
        <v>181.69</v>
      </c>
      <c r="C715" s="5"/>
      <c r="D715" s="5"/>
    </row>
    <row r="716" spans="2:4">
      <c r="B716" s="5">
        <v>128</v>
      </c>
      <c r="C716" s="5"/>
      <c r="D716" s="5"/>
    </row>
    <row r="717" spans="2:4">
      <c r="B717" s="5">
        <v>88.25</v>
      </c>
      <c r="C717" s="5"/>
      <c r="D717" s="5"/>
    </row>
    <row r="718" spans="2:4">
      <c r="B718" s="5">
        <v>186.71</v>
      </c>
      <c r="C718" s="5"/>
      <c r="D718" s="5"/>
    </row>
    <row r="719" spans="2:4">
      <c r="B719" s="5">
        <v>109.57</v>
      </c>
      <c r="C719" s="5"/>
      <c r="D719" s="5"/>
    </row>
    <row r="720" spans="2:4">
      <c r="B720" s="5">
        <v>80.5</v>
      </c>
      <c r="C720" s="5"/>
      <c r="D720" s="5"/>
    </row>
    <row r="721" spans="2:4">
      <c r="B721" s="5">
        <v>87.21</v>
      </c>
      <c r="C721" s="5"/>
      <c r="D721" s="5"/>
    </row>
    <row r="722" spans="2:4">
      <c r="B722" s="5">
        <v>116.82</v>
      </c>
      <c r="C722" s="5"/>
      <c r="D722" s="5"/>
    </row>
    <row r="723" spans="2:4">
      <c r="B723" s="5">
        <v>108.52</v>
      </c>
      <c r="C723" s="5"/>
      <c r="D723" s="5"/>
    </row>
    <row r="724" spans="2:4">
      <c r="B724" s="5">
        <v>193.01</v>
      </c>
      <c r="C724" s="5"/>
      <c r="D724" s="5"/>
    </row>
    <row r="725" spans="2:4">
      <c r="B725" s="5">
        <v>119.39</v>
      </c>
      <c r="C725" s="5"/>
      <c r="D725" s="5"/>
    </row>
    <row r="726" spans="2:4">
      <c r="B726" s="5">
        <v>85.53</v>
      </c>
      <c r="C726" s="5"/>
      <c r="D726" s="5"/>
    </row>
    <row r="727" spans="2:4">
      <c r="B727" s="5">
        <v>174.27</v>
      </c>
      <c r="C727" s="5"/>
      <c r="D727" s="5"/>
    </row>
    <row r="728" spans="2:4">
      <c r="B728" s="5">
        <v>112.27</v>
      </c>
      <c r="C728" s="5"/>
      <c r="D728" s="5"/>
    </row>
    <row r="729" spans="2:4">
      <c r="B729" s="5">
        <v>189.48</v>
      </c>
      <c r="C729" s="5"/>
      <c r="D729" s="5"/>
    </row>
    <row r="730" spans="2:4">
      <c r="B730" s="5">
        <v>121.6</v>
      </c>
      <c r="C730" s="5"/>
      <c r="D730" s="5"/>
    </row>
    <row r="731" spans="2:4">
      <c r="B731" s="5">
        <v>105.52</v>
      </c>
      <c r="C731" s="5"/>
      <c r="D731" s="5"/>
    </row>
    <row r="732" spans="2:4">
      <c r="B732" s="5">
        <v>167.31</v>
      </c>
      <c r="C732" s="5"/>
      <c r="D732" s="5"/>
    </row>
    <row r="733" spans="2:4">
      <c r="B733" s="5">
        <v>111.93</v>
      </c>
      <c r="C733" s="5"/>
      <c r="D733" s="5"/>
    </row>
    <row r="734" spans="2:4">
      <c r="B734" s="5">
        <v>175.13</v>
      </c>
      <c r="C734" s="5"/>
      <c r="D734" s="5"/>
    </row>
    <row r="735" spans="2:4">
      <c r="B735" s="5">
        <v>141.88999999999999</v>
      </c>
      <c r="C735" s="5"/>
      <c r="D735" s="5"/>
    </row>
    <row r="736" spans="2:4">
      <c r="B736" s="5">
        <v>122.86</v>
      </c>
      <c r="C736" s="5"/>
      <c r="D736" s="5"/>
    </row>
    <row r="737" spans="2:4">
      <c r="B737" s="5">
        <v>184.39</v>
      </c>
      <c r="C737" s="5"/>
      <c r="D737" s="5"/>
    </row>
    <row r="738" spans="2:4">
      <c r="B738" s="5">
        <v>106.81</v>
      </c>
      <c r="C738" s="5"/>
      <c r="D738" s="5"/>
    </row>
    <row r="739" spans="2:4">
      <c r="B739" s="5">
        <v>112.47</v>
      </c>
      <c r="C739" s="5"/>
      <c r="D739" s="5"/>
    </row>
    <row r="740" spans="2:4">
      <c r="B740" s="5">
        <v>104.46</v>
      </c>
      <c r="C740" s="5"/>
      <c r="D740" s="5"/>
    </row>
    <row r="741" spans="2:4">
      <c r="B741" s="5">
        <v>99.63</v>
      </c>
      <c r="C741" s="5"/>
      <c r="D741" s="5"/>
    </row>
    <row r="742" spans="2:4">
      <c r="B742" s="5">
        <v>147.13999999999999</v>
      </c>
      <c r="C742" s="5"/>
      <c r="D742" s="5"/>
    </row>
    <row r="743" spans="2:4">
      <c r="B743" s="5">
        <v>131.65</v>
      </c>
      <c r="C743" s="5"/>
      <c r="D743" s="5"/>
    </row>
    <row r="744" spans="2:4">
      <c r="B744" s="5">
        <v>139.25</v>
      </c>
      <c r="C744" s="5"/>
      <c r="D744" s="5"/>
    </row>
    <row r="745" spans="2:4">
      <c r="B745" s="5">
        <v>106.12</v>
      </c>
      <c r="C745" s="5"/>
      <c r="D745" s="5"/>
    </row>
    <row r="746" spans="2:4">
      <c r="B746" s="5">
        <v>105.61</v>
      </c>
      <c r="C746" s="5"/>
      <c r="D746" s="5"/>
    </row>
    <row r="747" spans="2:4">
      <c r="B747" s="5">
        <v>114.29</v>
      </c>
      <c r="C747" s="5"/>
      <c r="D747" s="5"/>
    </row>
    <row r="748" spans="2:4">
      <c r="B748" s="5">
        <v>98</v>
      </c>
      <c r="C748" s="5"/>
      <c r="D748" s="5"/>
    </row>
    <row r="749" spans="2:4">
      <c r="B749" s="5">
        <v>167.64</v>
      </c>
      <c r="C749" s="5"/>
      <c r="D749" s="5"/>
    </row>
    <row r="750" spans="2:4">
      <c r="B750" s="5">
        <v>113.3</v>
      </c>
      <c r="C750" s="5"/>
      <c r="D750" s="5"/>
    </row>
    <row r="751" spans="2:4">
      <c r="B751" s="5">
        <v>176.65</v>
      </c>
      <c r="C751" s="5"/>
      <c r="D751" s="5"/>
    </row>
    <row r="752" spans="2:4">
      <c r="B752" s="5">
        <v>123.07</v>
      </c>
      <c r="C752" s="5"/>
      <c r="D752" s="5"/>
    </row>
    <row r="753" spans="2:4">
      <c r="B753" s="5">
        <v>181.94</v>
      </c>
      <c r="C753" s="5"/>
      <c r="D753" s="5"/>
    </row>
    <row r="754" spans="2:4">
      <c r="B754" s="5">
        <v>99.57</v>
      </c>
      <c r="C754" s="5"/>
      <c r="D754" s="5"/>
    </row>
    <row r="755" spans="2:4">
      <c r="B755" s="5">
        <v>187.46</v>
      </c>
      <c r="C755" s="5"/>
      <c r="D755" s="5"/>
    </row>
    <row r="756" spans="2:4">
      <c r="B756" s="5">
        <v>183</v>
      </c>
      <c r="C756" s="5"/>
      <c r="D756" s="5"/>
    </row>
    <row r="757" spans="2:4">
      <c r="B757" s="5">
        <v>79.040000000000006</v>
      </c>
      <c r="C757" s="5"/>
      <c r="D757" s="5"/>
    </row>
    <row r="758" spans="2:4">
      <c r="B758" s="5">
        <v>168.68</v>
      </c>
      <c r="C758" s="5"/>
      <c r="D758" s="5"/>
    </row>
    <row r="759" spans="2:4">
      <c r="B759" s="5">
        <v>150.08000000000001</v>
      </c>
      <c r="C759" s="5"/>
      <c r="D759" s="5"/>
    </row>
    <row r="760" spans="2:4">
      <c r="B760" s="5">
        <v>115.7</v>
      </c>
      <c r="C760" s="5"/>
      <c r="D760" s="5"/>
    </row>
    <row r="761" spans="2:4">
      <c r="B761" s="5">
        <v>188.98</v>
      </c>
      <c r="C761" s="5"/>
      <c r="D761" s="5"/>
    </row>
    <row r="762" spans="2:4">
      <c r="B762" s="5">
        <v>154.55000000000001</v>
      </c>
      <c r="C762" s="5"/>
      <c r="D762" s="5"/>
    </row>
    <row r="763" spans="2:4">
      <c r="B763" s="5">
        <v>179</v>
      </c>
      <c r="C763" s="5"/>
      <c r="D763" s="5"/>
    </row>
    <row r="764" spans="2:4">
      <c r="B764" s="5">
        <v>187.14</v>
      </c>
      <c r="C764" s="5"/>
      <c r="D764" s="5"/>
    </row>
    <row r="765" spans="2:4">
      <c r="B765" s="5">
        <v>180.86</v>
      </c>
      <c r="C765" s="5"/>
      <c r="D765" s="5"/>
    </row>
    <row r="766" spans="2:4">
      <c r="B766" s="5">
        <v>206.01</v>
      </c>
      <c r="C766" s="5"/>
      <c r="D766" s="5"/>
    </row>
    <row r="767" spans="2:4">
      <c r="B767" s="5">
        <v>148.1</v>
      </c>
      <c r="C767" s="5"/>
      <c r="D767" s="5"/>
    </row>
    <row r="768" spans="2:4">
      <c r="B768" s="5">
        <v>184.79</v>
      </c>
      <c r="C768" s="5"/>
      <c r="D768" s="5"/>
    </row>
    <row r="769" spans="2:4">
      <c r="B769" s="5">
        <v>114.52</v>
      </c>
      <c r="C769" s="5"/>
      <c r="D769" s="5"/>
    </row>
    <row r="770" spans="2:4">
      <c r="B770" s="5">
        <v>123.67</v>
      </c>
      <c r="C770" s="5"/>
      <c r="D770" s="5"/>
    </row>
    <row r="771" spans="2:4">
      <c r="B771" s="5">
        <v>107.35</v>
      </c>
      <c r="C771" s="5"/>
      <c r="D771" s="5"/>
    </row>
    <row r="772" spans="2:4">
      <c r="B772" s="5">
        <v>122</v>
      </c>
      <c r="C772" s="5"/>
      <c r="D772" s="5"/>
    </row>
    <row r="773" spans="2:4">
      <c r="B773" s="5">
        <v>90</v>
      </c>
      <c r="C773" s="5"/>
      <c r="D773" s="5"/>
    </row>
    <row r="774" spans="2:4">
      <c r="B774" s="5">
        <v>144.55000000000001</v>
      </c>
      <c r="C774" s="5"/>
      <c r="D774" s="5"/>
    </row>
    <row r="775" spans="2:4">
      <c r="B775" s="5">
        <v>158.97999999999999</v>
      </c>
      <c r="C775" s="5"/>
      <c r="D775" s="5"/>
    </row>
    <row r="776" spans="2:4">
      <c r="B776" s="5">
        <v>93</v>
      </c>
      <c r="C776" s="5"/>
      <c r="D776" s="5"/>
    </row>
    <row r="777" spans="2:4">
      <c r="B777" s="5">
        <v>99.16</v>
      </c>
      <c r="C777" s="5"/>
      <c r="D777" s="5"/>
    </row>
    <row r="778" spans="2:4">
      <c r="B778" s="5">
        <v>156.04</v>
      </c>
      <c r="C778" s="5"/>
      <c r="D778" s="5"/>
    </row>
    <row r="779" spans="2:4">
      <c r="B779" s="5">
        <v>139.44999999999999</v>
      </c>
      <c r="C779" s="5"/>
      <c r="D779" s="5"/>
    </row>
    <row r="780" spans="2:4">
      <c r="B780" s="5">
        <v>120.79</v>
      </c>
      <c r="C780" s="5"/>
      <c r="D780" s="5"/>
    </row>
    <row r="781" spans="2:4">
      <c r="B781" s="5">
        <v>92.44</v>
      </c>
      <c r="C781" s="5"/>
      <c r="D781" s="5"/>
    </row>
    <row r="782" spans="2:4">
      <c r="B782" s="5">
        <v>122.55</v>
      </c>
      <c r="C782" s="5"/>
      <c r="D782" s="5"/>
    </row>
    <row r="783" spans="2:4">
      <c r="B783" s="5">
        <v>85.75</v>
      </c>
      <c r="C783" s="5"/>
      <c r="D783" s="5"/>
    </row>
    <row r="784" spans="2:4">
      <c r="B784" s="5">
        <v>137.04</v>
      </c>
      <c r="C784" s="5"/>
      <c r="D784" s="5"/>
    </row>
    <row r="785" spans="2:4">
      <c r="B785" s="5">
        <v>99.08</v>
      </c>
      <c r="C785" s="5"/>
      <c r="D785" s="5"/>
    </row>
    <row r="786" spans="2:4">
      <c r="B786" s="5">
        <v>88.94</v>
      </c>
      <c r="C786" s="5"/>
      <c r="D786" s="5"/>
    </row>
    <row r="787" spans="2:4">
      <c r="B787" s="5">
        <v>88.4</v>
      </c>
      <c r="C787" s="5"/>
      <c r="D787" s="5"/>
    </row>
    <row r="788" spans="2:4">
      <c r="B788" s="5">
        <v>89.67</v>
      </c>
      <c r="C788" s="5"/>
      <c r="D788" s="5"/>
    </row>
    <row r="789" spans="2:4">
      <c r="B789" s="5">
        <v>116.44</v>
      </c>
      <c r="C789" s="5"/>
      <c r="D789" s="5"/>
    </row>
    <row r="790" spans="2:4">
      <c r="B790" s="5">
        <v>96.8</v>
      </c>
      <c r="C790" s="5"/>
      <c r="D790" s="5"/>
    </row>
    <row r="791" spans="2:4">
      <c r="B791" s="5">
        <v>92.05</v>
      </c>
      <c r="C791" s="5"/>
      <c r="D791" s="5"/>
    </row>
    <row r="792" spans="2:4">
      <c r="B792" s="5">
        <v>81.36</v>
      </c>
      <c r="C792" s="5"/>
      <c r="D792" s="5"/>
    </row>
    <row r="793" spans="2:4">
      <c r="B793" s="5">
        <v>93.85</v>
      </c>
      <c r="C793" s="5"/>
      <c r="D793" s="5"/>
    </row>
    <row r="794" spans="2:4">
      <c r="B794" s="5">
        <v>116.13</v>
      </c>
      <c r="C794" s="5"/>
      <c r="D794" s="5"/>
    </row>
    <row r="795" spans="2:4">
      <c r="B795" s="5">
        <v>86.7</v>
      </c>
      <c r="C795" s="5"/>
      <c r="D795" s="5"/>
    </row>
    <row r="796" spans="2:4">
      <c r="B796" s="5">
        <v>82.54</v>
      </c>
      <c r="C796" s="5"/>
      <c r="D796" s="5"/>
    </row>
    <row r="797" spans="2:4">
      <c r="B797" s="5">
        <v>156.05000000000001</v>
      </c>
      <c r="C797" s="5"/>
      <c r="D797" s="5"/>
    </row>
    <row r="798" spans="2:4">
      <c r="B798" s="5">
        <v>213.57</v>
      </c>
      <c r="C798" s="5"/>
      <c r="D798" s="5"/>
    </row>
    <row r="799" spans="2:4">
      <c r="B799" s="5">
        <v>173.45</v>
      </c>
      <c r="C799" s="5"/>
      <c r="D799" s="5"/>
    </row>
    <row r="800" spans="2:4">
      <c r="B800" s="5">
        <v>203.82</v>
      </c>
      <c r="C800" s="5"/>
      <c r="D800" s="5"/>
    </row>
    <row r="801" spans="2:4">
      <c r="B801" s="5">
        <v>162.44</v>
      </c>
      <c r="C801" s="5"/>
      <c r="D801" s="5"/>
    </row>
    <row r="802" spans="2:4">
      <c r="B802" s="5">
        <v>151.24</v>
      </c>
      <c r="C802" s="5"/>
      <c r="D802" s="5"/>
    </row>
    <row r="803" spans="2:4">
      <c r="B803" s="5">
        <v>125.13</v>
      </c>
      <c r="C803" s="5"/>
      <c r="D803" s="5"/>
    </row>
    <row r="804" spans="2:4">
      <c r="B804" s="5">
        <v>194.5</v>
      </c>
      <c r="C804" s="5"/>
      <c r="D804" s="5"/>
    </row>
    <row r="805" spans="2:4">
      <c r="B805" s="5">
        <v>142.75</v>
      </c>
      <c r="C805" s="5"/>
      <c r="D805" s="5"/>
    </row>
    <row r="806" spans="2:4">
      <c r="B806" s="5">
        <v>142.81</v>
      </c>
      <c r="C806" s="5"/>
      <c r="D806" s="5"/>
    </row>
    <row r="807" spans="2:4">
      <c r="B807" s="5">
        <v>195.21</v>
      </c>
      <c r="C807" s="5"/>
      <c r="D807" s="5"/>
    </row>
    <row r="808" spans="2:4">
      <c r="B808" s="5">
        <v>177.73</v>
      </c>
      <c r="C808" s="5"/>
      <c r="D808" s="5"/>
    </row>
    <row r="809" spans="2:4">
      <c r="B809" s="5">
        <v>182.04</v>
      </c>
      <c r="C809" s="5"/>
      <c r="D809" s="5"/>
    </row>
    <row r="810" spans="2:4">
      <c r="B810" s="5">
        <v>151</v>
      </c>
      <c r="C810" s="5"/>
      <c r="D810" s="5"/>
    </row>
    <row r="811" spans="2:4">
      <c r="B811" s="5">
        <v>158.30000000000001</v>
      </c>
      <c r="C811" s="5"/>
      <c r="D811" s="5"/>
    </row>
    <row r="812" spans="2:4">
      <c r="B812" s="5">
        <v>182.89</v>
      </c>
      <c r="C812" s="5"/>
      <c r="D812" s="5"/>
    </row>
    <row r="813" spans="2:4">
      <c r="B813" s="5">
        <v>180.66</v>
      </c>
      <c r="C813" s="5"/>
      <c r="D813" s="5"/>
    </row>
    <row r="814" spans="2:4">
      <c r="B814" s="5">
        <v>211.13</v>
      </c>
      <c r="C814" s="5"/>
      <c r="D814" s="5"/>
    </row>
    <row r="815" spans="2:4">
      <c r="B815" s="5">
        <v>204.48</v>
      </c>
      <c r="C815" s="5"/>
      <c r="D815" s="5"/>
    </row>
    <row r="816" spans="2:4">
      <c r="B816" s="5">
        <v>127.63</v>
      </c>
      <c r="C816" s="5"/>
      <c r="D816" s="5"/>
    </row>
    <row r="817" spans="2:4">
      <c r="B817" s="5">
        <v>154.11000000000001</v>
      </c>
      <c r="C817" s="5"/>
      <c r="D817" s="5"/>
    </row>
    <row r="818" spans="2:4">
      <c r="B818" s="5">
        <v>120.65</v>
      </c>
      <c r="C818" s="5"/>
      <c r="D818" s="5"/>
    </row>
    <row r="819" spans="2:4">
      <c r="B819" s="5">
        <v>181.31</v>
      </c>
      <c r="C819" s="5"/>
      <c r="D819" s="5"/>
    </row>
    <row r="820" spans="2:4">
      <c r="B820" s="5">
        <v>134.94</v>
      </c>
      <c r="C820" s="5"/>
      <c r="D820" s="5"/>
    </row>
    <row r="821" spans="2:4">
      <c r="B821" s="5">
        <v>167.13</v>
      </c>
      <c r="C821" s="5"/>
      <c r="D821" s="5"/>
    </row>
    <row r="822" spans="2:4">
      <c r="B822" s="5">
        <v>220.66</v>
      </c>
      <c r="C822" s="5"/>
      <c r="D822" s="5"/>
    </row>
    <row r="823" spans="2:4">
      <c r="B823" s="5">
        <v>184.35</v>
      </c>
      <c r="C823" s="5"/>
      <c r="D823" s="5"/>
    </row>
    <row r="824" spans="2:4">
      <c r="B824" s="5">
        <v>185.91</v>
      </c>
      <c r="C824" s="5"/>
      <c r="D824" s="5"/>
    </row>
    <row r="825" spans="2:4">
      <c r="B825" s="5">
        <v>187.16</v>
      </c>
      <c r="C825" s="5"/>
      <c r="D825" s="5"/>
    </row>
    <row r="826" spans="2:4">
      <c r="B826" s="5">
        <v>219.61</v>
      </c>
      <c r="C826" s="5"/>
      <c r="D826" s="5"/>
    </row>
    <row r="827" spans="2:4">
      <c r="B827" s="5">
        <v>188.07</v>
      </c>
      <c r="C827" s="5"/>
      <c r="D827" s="5"/>
    </row>
    <row r="828" spans="2:4">
      <c r="B828" s="5">
        <v>215.11</v>
      </c>
      <c r="C828" s="5"/>
      <c r="D828" s="5"/>
    </row>
    <row r="829" spans="2:4">
      <c r="B829" s="5">
        <v>208.35</v>
      </c>
      <c r="C829" s="5"/>
      <c r="D829" s="5"/>
    </row>
    <row r="830" spans="2:4">
      <c r="B830" s="5">
        <v>145.77000000000001</v>
      </c>
      <c r="C830" s="5"/>
      <c r="D830" s="5"/>
    </row>
    <row r="831" spans="2:4">
      <c r="B831" s="5">
        <v>225.69</v>
      </c>
      <c r="C831" s="5"/>
      <c r="D831" s="5"/>
    </row>
    <row r="832" spans="2:4">
      <c r="B832" s="5">
        <v>221.88</v>
      </c>
      <c r="C832" s="5"/>
      <c r="D832" s="5"/>
    </row>
    <row r="833" spans="2:4">
      <c r="B833" s="5">
        <v>200.25</v>
      </c>
      <c r="C833" s="5"/>
      <c r="D833" s="5"/>
    </row>
    <row r="834" spans="2:4">
      <c r="B834" s="5">
        <v>224.33</v>
      </c>
      <c r="C834" s="5"/>
      <c r="D834" s="5"/>
    </row>
    <row r="835" spans="2:4">
      <c r="B835" s="5">
        <v>167.05</v>
      </c>
      <c r="C835" s="5"/>
      <c r="D835" s="5"/>
    </row>
    <row r="836" spans="2:4">
      <c r="B836" s="5">
        <v>147.13999999999999</v>
      </c>
      <c r="C836" s="5"/>
      <c r="D836" s="5"/>
    </row>
    <row r="837" spans="2:4">
      <c r="B837" s="5">
        <v>139.43</v>
      </c>
      <c r="C837" s="5"/>
      <c r="D837" s="5"/>
    </row>
    <row r="838" spans="2:4">
      <c r="B838" s="5">
        <v>224.18</v>
      </c>
      <c r="C838" s="5"/>
      <c r="D838" s="5"/>
    </row>
    <row r="839" spans="2:4">
      <c r="B839" s="5">
        <v>201.05</v>
      </c>
      <c r="C839" s="5"/>
      <c r="D839" s="5"/>
    </row>
    <row r="840" spans="2:4">
      <c r="B840" s="5">
        <v>131.69</v>
      </c>
      <c r="C840" s="5"/>
      <c r="D840" s="5"/>
    </row>
    <row r="841" spans="2:4">
      <c r="B841" s="5">
        <v>188.45</v>
      </c>
      <c r="C841" s="5"/>
      <c r="D841" s="5"/>
    </row>
    <row r="842" spans="2:4">
      <c r="B842" s="5">
        <v>140.47</v>
      </c>
      <c r="C842" s="5"/>
      <c r="D842" s="5"/>
    </row>
    <row r="843" spans="2:4">
      <c r="B843" s="5">
        <v>178.44</v>
      </c>
      <c r="C843" s="5"/>
      <c r="D843" s="5"/>
    </row>
    <row r="844" spans="2:4">
      <c r="B844" s="5">
        <v>207.26</v>
      </c>
      <c r="C844" s="5"/>
      <c r="D844" s="5"/>
    </row>
    <row r="845" spans="2:4">
      <c r="B845" s="5">
        <v>211.76</v>
      </c>
      <c r="C845" s="5"/>
      <c r="D845" s="5"/>
    </row>
    <row r="846" spans="2:4">
      <c r="B846" s="5">
        <v>209.23</v>
      </c>
      <c r="C846" s="5"/>
      <c r="D846" s="5"/>
    </row>
    <row r="847" spans="2:4">
      <c r="B847" s="5">
        <v>137.55000000000001</v>
      </c>
      <c r="C847" s="5"/>
      <c r="D847" s="5"/>
    </row>
    <row r="848" spans="2:4">
      <c r="B848" s="5">
        <v>206.05</v>
      </c>
      <c r="C848" s="5"/>
      <c r="D848" s="5"/>
    </row>
    <row r="849" spans="2:4">
      <c r="B849" s="5">
        <v>138.13999999999999</v>
      </c>
      <c r="C849" s="5"/>
      <c r="D849" s="5"/>
    </row>
    <row r="850" spans="2:4">
      <c r="B850" s="5">
        <v>126.52</v>
      </c>
      <c r="C850" s="5"/>
      <c r="D850" s="5"/>
    </row>
    <row r="851" spans="2:4">
      <c r="B851" s="5">
        <v>102.82</v>
      </c>
      <c r="C851" s="5"/>
      <c r="D851" s="5"/>
    </row>
    <row r="852" spans="2:4">
      <c r="B852" s="5">
        <v>140.80000000000001</v>
      </c>
      <c r="C852" s="5"/>
      <c r="D852" s="5"/>
    </row>
    <row r="853" spans="2:4">
      <c r="B853" s="5">
        <v>174.68</v>
      </c>
      <c r="C853" s="5"/>
      <c r="D853" s="5"/>
    </row>
    <row r="854" spans="2:4">
      <c r="B854" s="5">
        <v>201.05</v>
      </c>
      <c r="C854" s="5"/>
      <c r="D854" s="5"/>
    </row>
    <row r="855" spans="2:4">
      <c r="B855" s="5">
        <v>142.5</v>
      </c>
      <c r="C855" s="5"/>
      <c r="D855" s="5"/>
    </row>
    <row r="856" spans="2:4">
      <c r="B856" s="5">
        <v>160.34</v>
      </c>
      <c r="C856" s="5"/>
      <c r="D856" s="5"/>
    </row>
    <row r="857" spans="2:4">
      <c r="B857" s="5">
        <v>188.48</v>
      </c>
      <c r="C857" s="5"/>
      <c r="D857" s="5"/>
    </row>
    <row r="858" spans="2:4">
      <c r="B858" s="5">
        <v>188.06</v>
      </c>
      <c r="C858" s="5"/>
      <c r="D858" s="5"/>
    </row>
    <row r="859" spans="2:4">
      <c r="B859" s="5">
        <v>166.76</v>
      </c>
      <c r="C859" s="5"/>
      <c r="D859" s="5"/>
    </row>
    <row r="860" spans="2:4">
      <c r="B860" s="5">
        <v>197.73</v>
      </c>
      <c r="C860" s="5"/>
      <c r="D860" s="5"/>
    </row>
    <row r="861" spans="2:4">
      <c r="B861" s="5">
        <v>138.88</v>
      </c>
      <c r="C861" s="5"/>
      <c r="D861" s="5"/>
    </row>
    <row r="862" spans="2:4">
      <c r="B862" s="5">
        <v>215.87</v>
      </c>
      <c r="C862" s="5"/>
      <c r="D862" s="5"/>
    </row>
    <row r="863" spans="2:4">
      <c r="B863" s="5">
        <v>181.08</v>
      </c>
      <c r="C863" s="5"/>
      <c r="D863" s="5"/>
    </row>
    <row r="864" spans="2:4">
      <c r="B864" s="5">
        <v>113.5</v>
      </c>
      <c r="C864" s="5"/>
      <c r="D864" s="5"/>
    </row>
    <row r="865" spans="2:4">
      <c r="B865" s="5">
        <v>203.69</v>
      </c>
      <c r="C865" s="5"/>
      <c r="D865" s="5"/>
    </row>
    <row r="866" spans="2:4">
      <c r="B866" s="5">
        <v>173.95</v>
      </c>
      <c r="C866" s="5"/>
      <c r="D866" s="5"/>
    </row>
    <row r="867" spans="2:4">
      <c r="B867" s="5">
        <v>202.49</v>
      </c>
      <c r="C867" s="5"/>
      <c r="D867" s="5"/>
    </row>
    <row r="868" spans="2:4">
      <c r="B868" s="5">
        <v>156.33000000000001</v>
      </c>
      <c r="C868" s="5"/>
      <c r="D868" s="5"/>
    </row>
    <row r="869" spans="2:4">
      <c r="B869" s="5">
        <v>165.79</v>
      </c>
      <c r="C869" s="5"/>
      <c r="D869" s="5"/>
    </row>
    <row r="870" spans="2:4">
      <c r="B870" s="5">
        <v>161.81</v>
      </c>
      <c r="C870" s="5"/>
      <c r="D870" s="5"/>
    </row>
    <row r="871" spans="2:4">
      <c r="B871" s="5">
        <v>170.15</v>
      </c>
      <c r="C871" s="5"/>
      <c r="D871" s="5"/>
    </row>
    <row r="872" spans="2:4">
      <c r="B872" s="5">
        <v>109.32</v>
      </c>
      <c r="C872" s="5"/>
      <c r="D872" s="5"/>
    </row>
    <row r="873" spans="2:4">
      <c r="B873" s="5">
        <v>186.07</v>
      </c>
      <c r="C873" s="5"/>
      <c r="D873" s="5"/>
    </row>
    <row r="874" spans="2:4">
      <c r="B874" s="5">
        <v>189.89</v>
      </c>
      <c r="C874" s="5"/>
      <c r="D874" s="5"/>
    </row>
    <row r="875" spans="2:4">
      <c r="B875" s="5">
        <v>157.94</v>
      </c>
      <c r="C875" s="5"/>
      <c r="D875" s="5"/>
    </row>
    <row r="876" spans="2:4">
      <c r="B876" s="5">
        <v>122.57</v>
      </c>
      <c r="C876" s="5"/>
      <c r="D876" s="5"/>
    </row>
    <row r="877" spans="2:4">
      <c r="B877" s="5">
        <v>123.9</v>
      </c>
      <c r="C877" s="5"/>
      <c r="D877" s="5"/>
    </row>
    <row r="878" spans="2:4">
      <c r="B878" s="5">
        <v>123.16</v>
      </c>
      <c r="C878" s="5"/>
      <c r="D878" s="5"/>
    </row>
    <row r="879" spans="2:4">
      <c r="B879" s="5">
        <v>170.4</v>
      </c>
      <c r="C879" s="5"/>
      <c r="D879" s="5"/>
    </row>
    <row r="880" spans="2:4">
      <c r="B880" s="5">
        <v>193.64</v>
      </c>
      <c r="C880" s="5"/>
      <c r="D880" s="5"/>
    </row>
    <row r="881" spans="2:4">
      <c r="B881" s="5">
        <v>132.05000000000001</v>
      </c>
      <c r="C881" s="5"/>
      <c r="D881" s="5"/>
    </row>
    <row r="882" spans="2:4">
      <c r="B882" s="5">
        <v>115.88</v>
      </c>
      <c r="C882" s="5"/>
      <c r="D882" s="5"/>
    </row>
    <row r="883" spans="2:4">
      <c r="B883" s="5">
        <v>195.11</v>
      </c>
      <c r="C883" s="5"/>
      <c r="D883" s="5"/>
    </row>
    <row r="884" spans="2:4">
      <c r="B884" s="5">
        <v>150.88</v>
      </c>
      <c r="C884" s="5"/>
      <c r="D884" s="5"/>
    </row>
    <row r="885" spans="2:4">
      <c r="B885" s="5">
        <v>170.81</v>
      </c>
      <c r="C885" s="5"/>
      <c r="D885" s="5"/>
    </row>
    <row r="886" spans="2:4">
      <c r="B886" s="5">
        <v>209.6</v>
      </c>
      <c r="C886" s="5"/>
      <c r="D886" s="5"/>
    </row>
    <row r="887" spans="2:4">
      <c r="B887" s="5">
        <v>189.44</v>
      </c>
      <c r="C887" s="5"/>
      <c r="D887" s="5"/>
    </row>
    <row r="888" spans="2:4">
      <c r="B888" s="5">
        <v>203.49</v>
      </c>
      <c r="C888" s="5"/>
      <c r="D888" s="5"/>
    </row>
    <row r="889" spans="2:4">
      <c r="B889" s="5">
        <v>197.06</v>
      </c>
      <c r="C889" s="5"/>
      <c r="D889" s="5"/>
    </row>
    <row r="890" spans="2:4">
      <c r="B890" s="5">
        <v>205.15</v>
      </c>
      <c r="C890" s="5"/>
      <c r="D890" s="5"/>
    </row>
    <row r="891" spans="2:4">
      <c r="B891" s="5">
        <v>219.96</v>
      </c>
      <c r="C891" s="5"/>
      <c r="D891" s="5"/>
    </row>
    <row r="892" spans="2:4">
      <c r="B892" s="5">
        <v>208.83</v>
      </c>
      <c r="C892" s="5"/>
      <c r="D892" s="5"/>
    </row>
    <row r="893" spans="2:4">
      <c r="B893" s="5">
        <v>201.42</v>
      </c>
      <c r="C893" s="5"/>
      <c r="D893" s="5"/>
    </row>
    <row r="894" spans="2:4">
      <c r="B894" s="5">
        <v>189.86</v>
      </c>
      <c r="C894" s="5"/>
      <c r="D894" s="5"/>
    </row>
    <row r="895" spans="2:4">
      <c r="B895" s="5">
        <v>142.35</v>
      </c>
      <c r="C895" s="5"/>
      <c r="D895" s="5"/>
    </row>
    <row r="896" spans="2:4">
      <c r="B896" s="5">
        <v>192.03</v>
      </c>
      <c r="C896" s="5"/>
      <c r="D896" s="5"/>
    </row>
    <row r="897" spans="2:4">
      <c r="B897" s="5">
        <v>231.78</v>
      </c>
      <c r="C897" s="5"/>
      <c r="D897" s="5"/>
    </row>
    <row r="898" spans="2:4">
      <c r="B898" s="5">
        <v>185.53</v>
      </c>
      <c r="C898" s="5"/>
      <c r="D898" s="5"/>
    </row>
    <row r="899" spans="2:4">
      <c r="B899" s="5">
        <v>172.3</v>
      </c>
      <c r="C899" s="5"/>
      <c r="D899" s="5"/>
    </row>
    <row r="900" spans="2:4">
      <c r="B900" s="5">
        <v>196.81</v>
      </c>
      <c r="C900" s="5"/>
      <c r="D900" s="5"/>
    </row>
    <row r="901" spans="2:4">
      <c r="B901" s="5">
        <v>130.63</v>
      </c>
      <c r="C901" s="5"/>
      <c r="D901" s="5"/>
    </row>
    <row r="902" spans="2:4">
      <c r="B902" s="5">
        <v>199.08</v>
      </c>
      <c r="C902" s="5"/>
      <c r="D902" s="5"/>
    </row>
    <row r="903" spans="2:4">
      <c r="B903" s="5">
        <v>132.19999999999999</v>
      </c>
      <c r="C903" s="5"/>
      <c r="D903" s="5"/>
    </row>
    <row r="904" spans="2:4">
      <c r="B904" s="5">
        <v>176.59</v>
      </c>
      <c r="C904" s="5"/>
      <c r="D904" s="5"/>
    </row>
    <row r="905" spans="2:4">
      <c r="B905" s="5">
        <v>188.21</v>
      </c>
      <c r="C905" s="5"/>
      <c r="D905" s="5"/>
    </row>
    <row r="906" spans="2:4">
      <c r="B906" s="5">
        <v>185.53</v>
      </c>
      <c r="C906" s="5"/>
      <c r="D906" s="5"/>
    </row>
    <row r="907" spans="2:4">
      <c r="B907" s="5">
        <v>213.96</v>
      </c>
      <c r="C907" s="5"/>
      <c r="D907" s="5"/>
    </row>
    <row r="908" spans="2:4">
      <c r="B908" s="5">
        <v>206.71</v>
      </c>
      <c r="C908" s="5"/>
      <c r="D908" s="5"/>
    </row>
    <row r="909" spans="2:4">
      <c r="B909" s="5">
        <v>177.49</v>
      </c>
      <c r="C909" s="5"/>
      <c r="D909" s="5"/>
    </row>
    <row r="910" spans="2:4">
      <c r="B910" s="5">
        <v>213.53</v>
      </c>
      <c r="C910" s="5"/>
      <c r="D910" s="5"/>
    </row>
    <row r="911" spans="2:4">
      <c r="B911" s="5">
        <v>214.41</v>
      </c>
      <c r="C911" s="5"/>
      <c r="D911" s="5"/>
    </row>
    <row r="912" spans="2:4">
      <c r="B912" s="5">
        <v>167.43</v>
      </c>
      <c r="C912" s="5"/>
      <c r="D912" s="5"/>
    </row>
    <row r="913" spans="2:4">
      <c r="B913" s="5">
        <v>131.24</v>
      </c>
      <c r="C913" s="5"/>
      <c r="D913" s="5"/>
    </row>
    <row r="914" spans="2:4">
      <c r="B914" s="5">
        <v>136.91999999999999</v>
      </c>
      <c r="C914" s="5"/>
      <c r="D914" s="5"/>
    </row>
    <row r="915" spans="2:4">
      <c r="B915" s="5">
        <v>164.35</v>
      </c>
      <c r="C915" s="5"/>
      <c r="D915" s="5"/>
    </row>
    <row r="916" spans="2:4">
      <c r="B916" s="5">
        <v>168.61</v>
      </c>
      <c r="C916" s="5"/>
      <c r="D916" s="5"/>
    </row>
    <row r="917" spans="2:4">
      <c r="B917" s="5">
        <v>178.03</v>
      </c>
      <c r="C917" s="5"/>
      <c r="D917" s="5"/>
    </row>
    <row r="918" spans="2:4">
      <c r="B918" s="5">
        <v>169.05</v>
      </c>
      <c r="C918" s="5"/>
      <c r="D918" s="5"/>
    </row>
    <row r="919" spans="2:4">
      <c r="B919" s="5">
        <v>188.18</v>
      </c>
      <c r="C919" s="5"/>
      <c r="D919" s="5"/>
    </row>
    <row r="920" spans="2:4">
      <c r="B920" s="5">
        <v>175.41</v>
      </c>
      <c r="C920" s="5"/>
      <c r="D920" s="5"/>
    </row>
    <row r="921" spans="2:4">
      <c r="B921" s="5">
        <v>209.42</v>
      </c>
      <c r="C921" s="5"/>
      <c r="D921" s="5"/>
    </row>
    <row r="922" spans="2:4">
      <c r="B922" s="5">
        <v>136</v>
      </c>
      <c r="C922" s="5"/>
      <c r="D922" s="5"/>
    </row>
    <row r="923" spans="2:4">
      <c r="B923" s="5">
        <v>190.15</v>
      </c>
      <c r="C923" s="5"/>
      <c r="D923" s="5"/>
    </row>
    <row r="924" spans="2:4">
      <c r="B924" s="5">
        <v>151.63999999999999</v>
      </c>
      <c r="C924" s="5"/>
      <c r="D924" s="5"/>
    </row>
    <row r="925" spans="2:4">
      <c r="B925" s="5">
        <v>227.31</v>
      </c>
      <c r="C925" s="5"/>
      <c r="D925" s="5"/>
    </row>
    <row r="926" spans="2:4">
      <c r="B926" s="5">
        <v>182.57</v>
      </c>
      <c r="C926" s="5"/>
      <c r="D926" s="5"/>
    </row>
    <row r="927" spans="2:4">
      <c r="B927" s="5">
        <v>167.76</v>
      </c>
      <c r="C927" s="5"/>
      <c r="D927" s="5"/>
    </row>
    <row r="928" spans="2:4">
      <c r="B928" s="5">
        <v>224.51</v>
      </c>
      <c r="C928" s="5"/>
      <c r="D928" s="5"/>
    </row>
    <row r="929" spans="2:4">
      <c r="B929" s="5">
        <v>151.94999999999999</v>
      </c>
      <c r="C929" s="5"/>
      <c r="D929" s="5"/>
    </row>
    <row r="930" spans="2:4">
      <c r="B930" s="5">
        <v>136.18</v>
      </c>
      <c r="C930" s="5"/>
      <c r="D930" s="5"/>
    </row>
    <row r="931" spans="2:4">
      <c r="B931" s="5">
        <v>175.41</v>
      </c>
      <c r="C931" s="5"/>
      <c r="D931" s="5"/>
    </row>
    <row r="932" spans="2:4">
      <c r="B932" s="5">
        <v>211.79</v>
      </c>
      <c r="C932" s="5"/>
      <c r="D932" s="5"/>
    </row>
    <row r="933" spans="2:4">
      <c r="B933" s="5">
        <v>191.04</v>
      </c>
      <c r="C933" s="5"/>
      <c r="D933" s="5"/>
    </row>
    <row r="934" spans="2:4">
      <c r="B934" s="5">
        <v>157.76</v>
      </c>
      <c r="C934" s="5"/>
      <c r="D934" s="5"/>
    </row>
    <row r="935" spans="2:4">
      <c r="B935" s="5">
        <v>185.11</v>
      </c>
      <c r="C935" s="5"/>
      <c r="D935" s="5"/>
    </row>
    <row r="936" spans="2:4">
      <c r="B936" s="5">
        <v>111.27</v>
      </c>
      <c r="C936" s="5"/>
      <c r="D936" s="5"/>
    </row>
    <row r="937" spans="2:4">
      <c r="B937" s="5">
        <v>161.36000000000001</v>
      </c>
      <c r="C937" s="5"/>
      <c r="D937" s="5"/>
    </row>
    <row r="938" spans="2:4">
      <c r="B938" s="5">
        <v>165.29</v>
      </c>
      <c r="C938" s="5"/>
      <c r="D938" s="5"/>
    </row>
    <row r="939" spans="2:4">
      <c r="B939" s="5">
        <v>144.88</v>
      </c>
      <c r="C939" s="5"/>
      <c r="D939" s="5"/>
    </row>
    <row r="940" spans="2:4">
      <c r="B940" s="5">
        <v>196.72</v>
      </c>
      <c r="C940" s="5"/>
      <c r="D940" s="5"/>
    </row>
    <row r="941" spans="2:4">
      <c r="B941" s="5">
        <v>204.21</v>
      </c>
      <c r="C941" s="5"/>
      <c r="D941" s="5"/>
    </row>
    <row r="942" spans="2:4">
      <c r="B942" s="5">
        <v>197.1</v>
      </c>
      <c r="C942" s="5"/>
      <c r="D942" s="5"/>
    </row>
    <row r="943" spans="2:4">
      <c r="B943" s="5">
        <v>193.72</v>
      </c>
      <c r="C943" s="5"/>
      <c r="D943" s="5"/>
    </row>
    <row r="944" spans="2:4">
      <c r="B944" s="5">
        <v>109.4</v>
      </c>
      <c r="C944" s="5"/>
      <c r="D944" s="5"/>
    </row>
    <row r="945" spans="2:4">
      <c r="B945" s="5">
        <v>105.54</v>
      </c>
      <c r="C945" s="5"/>
      <c r="D945" s="5"/>
    </row>
    <row r="946" spans="2:4">
      <c r="B946" s="5">
        <v>176.09</v>
      </c>
      <c r="C946" s="5"/>
      <c r="D946" s="5"/>
    </row>
    <row r="947" spans="2:4">
      <c r="B947" s="5">
        <v>216.29</v>
      </c>
      <c r="C947" s="5"/>
      <c r="D947" s="5"/>
    </row>
    <row r="948" spans="2:4">
      <c r="B948" s="5">
        <v>140.65</v>
      </c>
      <c r="C948" s="5"/>
      <c r="D948" s="5"/>
    </row>
    <row r="949" spans="2:4">
      <c r="B949" s="5">
        <v>199.16</v>
      </c>
      <c r="C949" s="5"/>
      <c r="D949" s="5"/>
    </row>
    <row r="950" spans="2:4">
      <c r="B950" s="5">
        <v>187.15</v>
      </c>
      <c r="C950" s="5"/>
      <c r="D950" s="5"/>
    </row>
    <row r="951" spans="2:4">
      <c r="B951" s="5">
        <v>121.08</v>
      </c>
      <c r="C951" s="5"/>
      <c r="D951" s="5"/>
    </row>
    <row r="952" spans="2:4">
      <c r="B952" s="5">
        <v>140</v>
      </c>
      <c r="C952" s="5"/>
      <c r="D952" s="5"/>
    </row>
    <row r="953" spans="2:4">
      <c r="B953" s="5">
        <v>128.19999999999999</v>
      </c>
      <c r="C953" s="5"/>
      <c r="D953" s="5"/>
    </row>
    <row r="954" spans="2:4">
      <c r="B954" s="5">
        <v>127.69</v>
      </c>
      <c r="C954" s="5"/>
      <c r="D954" s="5"/>
    </row>
    <row r="955" spans="2:4">
      <c r="B955" s="5">
        <v>157.47</v>
      </c>
      <c r="C955" s="5"/>
      <c r="D955" s="5"/>
    </row>
    <row r="956" spans="2:4">
      <c r="B956" s="5">
        <v>172.67</v>
      </c>
      <c r="C956" s="5"/>
      <c r="D956" s="5"/>
    </row>
    <row r="957" spans="2:4">
      <c r="B957" s="5">
        <v>112.87</v>
      </c>
      <c r="C957" s="5"/>
      <c r="D957" s="5"/>
    </row>
    <row r="958" spans="2:4">
      <c r="B958" s="5">
        <v>159.62</v>
      </c>
      <c r="C958" s="5"/>
      <c r="D958" s="5"/>
    </row>
    <row r="959" spans="2:4">
      <c r="B959" s="5">
        <v>176.88</v>
      </c>
      <c r="C959" s="5"/>
      <c r="D959" s="5"/>
    </row>
    <row r="960" spans="2:4">
      <c r="B960" s="5">
        <v>183</v>
      </c>
      <c r="C960" s="5"/>
      <c r="D960" s="5"/>
    </row>
    <row r="961" spans="2:4">
      <c r="B961" s="5">
        <v>168.93</v>
      </c>
      <c r="C961" s="5"/>
      <c r="D961" s="5"/>
    </row>
    <row r="962" spans="2:4">
      <c r="B962" s="5">
        <v>201.85</v>
      </c>
      <c r="C962" s="5"/>
      <c r="D962" s="5"/>
    </row>
    <row r="963" spans="2:4">
      <c r="B963" s="5">
        <v>162.24</v>
      </c>
      <c r="C963" s="5"/>
      <c r="D963" s="5"/>
    </row>
    <row r="964" spans="2:4">
      <c r="B964" s="5">
        <v>114.19</v>
      </c>
      <c r="C964" s="5"/>
      <c r="D964" s="5"/>
    </row>
    <row r="965" spans="2:4">
      <c r="B965" s="5">
        <v>165.15</v>
      </c>
      <c r="C965" s="5"/>
      <c r="D965" s="5"/>
    </row>
    <row r="966" spans="2:4">
      <c r="B966" s="5">
        <v>146.18</v>
      </c>
      <c r="C966" s="5"/>
      <c r="D966" s="5"/>
    </row>
    <row r="967" spans="2:4">
      <c r="B967" s="5">
        <v>132.35</v>
      </c>
      <c r="C967" s="5"/>
      <c r="D967" s="5"/>
    </row>
    <row r="968" spans="2:4">
      <c r="B968" s="5">
        <v>200.86</v>
      </c>
      <c r="C968" s="5"/>
      <c r="D968" s="5"/>
    </row>
    <row r="969" spans="2:4">
      <c r="B969" s="5">
        <v>187.47</v>
      </c>
      <c r="C969" s="5"/>
      <c r="D969" s="5"/>
    </row>
    <row r="970" spans="2:4">
      <c r="B970" s="5">
        <v>163.56</v>
      </c>
      <c r="C970" s="5"/>
      <c r="D970" s="5"/>
    </row>
    <row r="971" spans="2:4">
      <c r="B971" s="5">
        <v>120.9</v>
      </c>
      <c r="C971" s="5"/>
      <c r="D971" s="5"/>
    </row>
    <row r="972" spans="2:4">
      <c r="B972" s="5">
        <v>189.45</v>
      </c>
      <c r="C972" s="5"/>
      <c r="D972" s="5"/>
    </row>
    <row r="973" spans="2:4">
      <c r="B973" s="5">
        <v>183.55</v>
      </c>
      <c r="C973" s="5"/>
      <c r="D973" s="5"/>
    </row>
    <row r="974" spans="2:4">
      <c r="B974" s="5">
        <v>126.14</v>
      </c>
      <c r="C974" s="5"/>
      <c r="D974" s="5"/>
    </row>
    <row r="975" spans="2:4">
      <c r="B975" s="5">
        <v>174.59</v>
      </c>
      <c r="C975" s="5"/>
      <c r="D975" s="5"/>
    </row>
    <row r="976" spans="2:4">
      <c r="B976" s="5">
        <v>208.93</v>
      </c>
      <c r="C976" s="5"/>
      <c r="D976" s="5"/>
    </row>
    <row r="977" spans="2:4">
      <c r="B977" s="5">
        <v>202.47</v>
      </c>
      <c r="C977" s="5"/>
      <c r="D977" s="5"/>
    </row>
    <row r="978" spans="2:4">
      <c r="B978" s="5">
        <v>157.38999999999999</v>
      </c>
      <c r="C978" s="5"/>
      <c r="D978" s="5"/>
    </row>
    <row r="979" spans="2:4">
      <c r="B979" s="5">
        <v>152.29</v>
      </c>
      <c r="C979" s="5"/>
      <c r="D979" s="5"/>
    </row>
    <row r="980" spans="2:4">
      <c r="B980" s="5">
        <v>224.49</v>
      </c>
      <c r="C980" s="5"/>
      <c r="D980" s="5"/>
    </row>
    <row r="981" spans="2:4">
      <c r="B981" s="5">
        <v>147.26</v>
      </c>
      <c r="C981" s="5"/>
      <c r="D981" s="5"/>
    </row>
    <row r="982" spans="2:4">
      <c r="B982" s="5">
        <v>189.83</v>
      </c>
      <c r="C982" s="5"/>
      <c r="D982" s="5"/>
    </row>
    <row r="983" spans="2:4">
      <c r="B983" s="5">
        <v>220.43</v>
      </c>
      <c r="C983" s="5"/>
      <c r="D983" s="5"/>
    </row>
    <row r="984" spans="2:4">
      <c r="B984" s="5">
        <v>205.84</v>
      </c>
      <c r="C984" s="5"/>
      <c r="D984" s="5"/>
    </row>
    <row r="985" spans="2:4">
      <c r="B985" s="5">
        <v>224.46</v>
      </c>
      <c r="C985" s="5"/>
      <c r="D985" s="5"/>
    </row>
    <row r="986" spans="2:4">
      <c r="B986" s="5">
        <v>172.67</v>
      </c>
      <c r="C986" s="5"/>
      <c r="D986" s="5"/>
    </row>
    <row r="987" spans="2:4">
      <c r="B987" s="5">
        <v>195.05</v>
      </c>
      <c r="C987" s="5"/>
      <c r="D987" s="5"/>
    </row>
    <row r="988" spans="2:4">
      <c r="B988" s="5">
        <v>154.58000000000001</v>
      </c>
      <c r="C988" s="5"/>
      <c r="D988" s="5"/>
    </row>
    <row r="989" spans="2:4">
      <c r="B989" s="5">
        <v>205.13</v>
      </c>
      <c r="C989" s="5"/>
      <c r="D989" s="5"/>
    </row>
    <row r="990" spans="2:4">
      <c r="B990" s="5">
        <v>152.18</v>
      </c>
      <c r="C990" s="5"/>
      <c r="D990" s="5"/>
    </row>
    <row r="991" spans="2:4">
      <c r="B991" s="5">
        <v>230.9</v>
      </c>
      <c r="C991" s="5"/>
      <c r="D991" s="5"/>
    </row>
    <row r="992" spans="2:4">
      <c r="B992" s="5">
        <v>206.02</v>
      </c>
      <c r="C992" s="5"/>
      <c r="D992" s="5"/>
    </row>
    <row r="993" spans="2:4">
      <c r="B993" s="5">
        <v>120</v>
      </c>
      <c r="C993" s="5"/>
      <c r="D993" s="5"/>
    </row>
    <row r="994" spans="2:4">
      <c r="B994" s="5">
        <v>122.2</v>
      </c>
      <c r="C994" s="5"/>
      <c r="D994" s="5"/>
    </row>
    <row r="995" spans="2:4">
      <c r="B995" s="5">
        <v>143.41</v>
      </c>
      <c r="C995" s="5"/>
      <c r="D995" s="5"/>
    </row>
    <row r="996" spans="2:4">
      <c r="B996" s="5">
        <v>153.96</v>
      </c>
      <c r="C996" s="5"/>
      <c r="D996" s="5"/>
    </row>
    <row r="997" spans="2:4">
      <c r="B997" s="5">
        <v>132.91999999999999</v>
      </c>
      <c r="C997" s="5"/>
      <c r="D997" s="5"/>
    </row>
    <row r="998" spans="2:4">
      <c r="B998" s="5">
        <v>198.7</v>
      </c>
      <c r="C998" s="5"/>
      <c r="D998" s="5"/>
    </row>
    <row r="999" spans="2:4">
      <c r="B999" s="5">
        <v>180.33</v>
      </c>
      <c r="C999" s="5"/>
      <c r="D999" s="5"/>
    </row>
    <row r="1000" spans="2:4">
      <c r="B1000" s="5">
        <v>180.26</v>
      </c>
      <c r="C1000" s="5"/>
      <c r="D1000" s="5"/>
    </row>
    <row r="1001" spans="2:4">
      <c r="B1001" s="5">
        <v>172.7</v>
      </c>
      <c r="C1001" s="5"/>
      <c r="D1001" s="5"/>
    </row>
    <row r="1002" spans="2:4">
      <c r="B1002" s="5">
        <v>159.26</v>
      </c>
      <c r="C1002" s="5"/>
      <c r="D1002" s="5"/>
    </row>
    <row r="1003" spans="2:4">
      <c r="B1003" s="5">
        <v>173.88</v>
      </c>
      <c r="C1003" s="5"/>
      <c r="D1003" s="5"/>
    </row>
    <row r="1004" spans="2:4">
      <c r="B1004" s="5">
        <v>188.12</v>
      </c>
      <c r="C1004" s="5"/>
      <c r="D1004" s="5"/>
    </row>
    <row r="1005" spans="2:4">
      <c r="B1005" s="5">
        <v>120.42</v>
      </c>
      <c r="C1005" s="5"/>
      <c r="D1005" s="5"/>
    </row>
    <row r="1006" spans="2:4">
      <c r="B1006" s="5">
        <v>160.5</v>
      </c>
      <c r="C1006" s="5"/>
      <c r="D1006" s="5"/>
    </row>
    <row r="1007" spans="2:4">
      <c r="B1007" s="5">
        <v>175.19</v>
      </c>
      <c r="C1007" s="5"/>
      <c r="D1007" s="5"/>
    </row>
    <row r="1008" spans="2:4">
      <c r="B1008" s="5">
        <v>74.349999999999994</v>
      </c>
      <c r="C1008" s="5"/>
      <c r="D1008" s="5"/>
    </row>
    <row r="1009" spans="2:4">
      <c r="B1009" s="5">
        <v>66.89</v>
      </c>
      <c r="C1009" s="5"/>
      <c r="D1009" s="5"/>
    </row>
    <row r="1010" spans="2:4">
      <c r="B1010" s="5">
        <v>63.67</v>
      </c>
      <c r="C1010" s="5"/>
      <c r="D1010" s="5"/>
    </row>
    <row r="1011" spans="2:4">
      <c r="B1011" s="5">
        <v>58.14</v>
      </c>
      <c r="C1011" s="5"/>
      <c r="D1011" s="5"/>
    </row>
    <row r="1012" spans="2:4">
      <c r="B1012" s="5">
        <v>68.38</v>
      </c>
      <c r="C1012" s="5"/>
      <c r="D1012" s="5"/>
    </row>
    <row r="1013" spans="2:4">
      <c r="B1013" s="5">
        <v>64.099999999999994</v>
      </c>
      <c r="C1013" s="5"/>
      <c r="D1013" s="5"/>
    </row>
    <row r="1014" spans="2:4">
      <c r="B1014" s="5">
        <v>60.76</v>
      </c>
      <c r="C1014" s="5"/>
      <c r="D1014" s="5"/>
    </row>
    <row r="1015" spans="2:4">
      <c r="B1015" s="5">
        <v>76.930000000000007</v>
      </c>
      <c r="C1015" s="5"/>
      <c r="D1015" s="5"/>
    </row>
    <row r="1016" spans="2:4">
      <c r="B1016" s="5">
        <v>72.650000000000006</v>
      </c>
      <c r="C1016" s="5"/>
      <c r="D1016" s="5"/>
    </row>
    <row r="1017" spans="2:4">
      <c r="B1017" s="5">
        <v>76.91</v>
      </c>
      <c r="C1017" s="5"/>
      <c r="D1017" s="5"/>
    </row>
    <row r="1018" spans="2:4">
      <c r="B1018" s="5">
        <v>65</v>
      </c>
      <c r="C1018" s="5"/>
      <c r="D1018" s="5"/>
    </row>
    <row r="1019" spans="2:4">
      <c r="B1019" s="5">
        <v>76.16</v>
      </c>
      <c r="C1019" s="5"/>
      <c r="D1019" s="5"/>
    </row>
    <row r="1020" spans="2:4">
      <c r="B1020" s="5">
        <v>72.959999999999994</v>
      </c>
      <c r="C1020" s="5"/>
      <c r="D1020" s="5"/>
    </row>
    <row r="1021" spans="2:4">
      <c r="B1021" s="5">
        <v>57</v>
      </c>
      <c r="C1021" s="5"/>
      <c r="D1021" s="5"/>
    </row>
    <row r="1022" spans="2:4">
      <c r="B1022" s="5">
        <v>71.099999999999994</v>
      </c>
      <c r="C1022" s="5"/>
      <c r="D1022" s="5"/>
    </row>
    <row r="1023" spans="2:4">
      <c r="B1023" s="5">
        <v>94.74</v>
      </c>
      <c r="C1023" s="5"/>
      <c r="D1023" s="5"/>
    </row>
    <row r="1024" spans="2:4">
      <c r="B1024" s="5">
        <v>91.55</v>
      </c>
      <c r="C1024" s="5"/>
      <c r="D1024" s="5"/>
    </row>
    <row r="1025" spans="2:4">
      <c r="B1025" s="5">
        <v>72.83</v>
      </c>
      <c r="C1025" s="5"/>
      <c r="D1025" s="5"/>
    </row>
    <row r="1026" spans="2:4">
      <c r="B1026" s="5">
        <v>61.47</v>
      </c>
      <c r="C1026" s="5"/>
      <c r="D1026" s="5"/>
    </row>
    <row r="1027" spans="2:4">
      <c r="B1027" s="5">
        <v>86.34</v>
      </c>
      <c r="C1027" s="5"/>
      <c r="D1027" s="5"/>
    </row>
    <row r="1028" spans="2:4">
      <c r="B1028" s="5">
        <v>51.51</v>
      </c>
      <c r="C1028" s="5"/>
      <c r="D1028" s="5"/>
    </row>
    <row r="1029" spans="2:4">
      <c r="B1029" s="5">
        <v>85.19</v>
      </c>
      <c r="C1029" s="5"/>
      <c r="D1029" s="5"/>
    </row>
    <row r="1030" spans="2:4">
      <c r="B1030" s="5">
        <v>55.2</v>
      </c>
      <c r="C1030" s="5"/>
      <c r="D1030" s="5"/>
    </row>
    <row r="1031" spans="2:4">
      <c r="B1031" s="5">
        <v>136.74</v>
      </c>
      <c r="C1031" s="5"/>
      <c r="D1031" s="5"/>
    </row>
    <row r="1032" spans="2:4">
      <c r="B1032" s="5">
        <v>50.62</v>
      </c>
      <c r="C1032" s="5"/>
      <c r="D1032" s="5"/>
    </row>
    <row r="1033" spans="2:4">
      <c r="B1033" s="5">
        <v>70.72</v>
      </c>
      <c r="C1033" s="5"/>
      <c r="D1033" s="5"/>
    </row>
    <row r="1034" spans="2:4">
      <c r="B1034" s="5">
        <v>61.59</v>
      </c>
      <c r="C1034" s="5"/>
      <c r="D1034" s="5"/>
    </row>
    <row r="1035" spans="2:4">
      <c r="B1035" s="5">
        <v>78.38</v>
      </c>
      <c r="C1035" s="5"/>
      <c r="D1035" s="5"/>
    </row>
    <row r="1036" spans="2:4">
      <c r="B1036" s="5">
        <v>60.2</v>
      </c>
      <c r="C1036" s="5"/>
      <c r="D1036" s="5"/>
    </row>
    <row r="1037" spans="2:4">
      <c r="B1037" s="5">
        <v>74.13</v>
      </c>
      <c r="C1037" s="5"/>
      <c r="D1037" s="5"/>
    </row>
    <row r="1038" spans="2:4">
      <c r="B1038" s="5">
        <v>70.81</v>
      </c>
      <c r="C1038" s="5"/>
      <c r="D1038" s="5"/>
    </row>
    <row r="1039" spans="2:4">
      <c r="B1039" s="5">
        <v>86.46</v>
      </c>
      <c r="C1039" s="5"/>
      <c r="D1039" s="5"/>
    </row>
    <row r="1040" spans="2:4">
      <c r="B1040" s="5">
        <v>48.8</v>
      </c>
      <c r="C1040" s="5"/>
      <c r="D1040" s="5"/>
    </row>
    <row r="1041" spans="2:4">
      <c r="B1041" s="5">
        <v>64.239999999999995</v>
      </c>
      <c r="C1041" s="5"/>
      <c r="D1041" s="5"/>
    </row>
    <row r="1042" spans="2:4">
      <c r="B1042" s="5">
        <v>88.11</v>
      </c>
      <c r="C1042" s="5"/>
      <c r="D1042" s="5"/>
    </row>
    <row r="1043" spans="2:4">
      <c r="B1043" s="5">
        <v>115.97</v>
      </c>
      <c r="C1043" s="5"/>
      <c r="D1043" s="5"/>
    </row>
    <row r="1044" spans="2:4">
      <c r="B1044" s="5">
        <v>52.02</v>
      </c>
      <c r="C1044" s="5"/>
      <c r="D1044" s="5"/>
    </row>
    <row r="1045" spans="2:4">
      <c r="B1045" s="5">
        <v>63.67</v>
      </c>
      <c r="C1045" s="5"/>
      <c r="D1045" s="5"/>
    </row>
    <row r="1046" spans="2:4">
      <c r="B1046" s="5">
        <v>120.2</v>
      </c>
      <c r="C1046" s="5"/>
      <c r="D1046" s="5"/>
    </row>
    <row r="1047" spans="2:4">
      <c r="B1047" s="5">
        <v>135.13</v>
      </c>
      <c r="C1047" s="5"/>
      <c r="D1047" s="5"/>
    </row>
    <row r="1048" spans="2:4">
      <c r="B1048" s="5">
        <v>114.15</v>
      </c>
      <c r="C1048" s="5"/>
      <c r="D1048" s="5"/>
    </row>
    <row r="1049" spans="2:4">
      <c r="B1049" s="5">
        <v>64.86</v>
      </c>
      <c r="C1049" s="5"/>
      <c r="D1049" s="5"/>
    </row>
    <row r="1050" spans="2:4">
      <c r="B1050" s="5">
        <v>61</v>
      </c>
      <c r="C1050" s="5"/>
      <c r="D1050" s="5"/>
    </row>
    <row r="1051" spans="2:4">
      <c r="B1051" s="5">
        <v>67.739999999999995</v>
      </c>
      <c r="C1051" s="5"/>
      <c r="D1051" s="5"/>
    </row>
    <row r="1052" spans="2:4">
      <c r="B1052" s="5">
        <v>103.5</v>
      </c>
      <c r="C1052" s="5"/>
      <c r="D1052" s="5"/>
    </row>
    <row r="1053" spans="2:4">
      <c r="B1053" s="5">
        <v>93.92</v>
      </c>
      <c r="C1053" s="5"/>
      <c r="D1053" s="5"/>
    </row>
    <row r="1054" spans="2:4">
      <c r="B1054" s="5">
        <v>110.33</v>
      </c>
      <c r="C1054" s="5"/>
      <c r="D1054" s="5"/>
    </row>
    <row r="1055" spans="2:4">
      <c r="B1055" s="5">
        <v>100.96</v>
      </c>
      <c r="C1055" s="5"/>
      <c r="D1055" s="5"/>
    </row>
    <row r="1056" spans="2:4">
      <c r="B1056" s="5">
        <v>100.5</v>
      </c>
      <c r="C1056" s="5"/>
      <c r="D1056" s="5"/>
    </row>
    <row r="1057" spans="2:4">
      <c r="B1057" s="5">
        <v>84.19</v>
      </c>
      <c r="C1057" s="5"/>
      <c r="D1057" s="5"/>
    </row>
    <row r="1058" spans="2:4">
      <c r="B1058" s="5">
        <v>59.31</v>
      </c>
      <c r="C1058" s="5"/>
      <c r="D1058" s="5"/>
    </row>
    <row r="1059" spans="2:4">
      <c r="B1059" s="5">
        <v>72.180000000000007</v>
      </c>
      <c r="C1059" s="5"/>
      <c r="D1059" s="5"/>
    </row>
    <row r="1060" spans="2:4">
      <c r="B1060" s="5">
        <v>68.75</v>
      </c>
      <c r="C1060" s="5"/>
      <c r="D1060" s="5"/>
    </row>
    <row r="1061" spans="2:4">
      <c r="B1061" s="5">
        <v>72.430000000000007</v>
      </c>
      <c r="C1061" s="5"/>
      <c r="D1061" s="5"/>
    </row>
    <row r="1062" spans="2:4">
      <c r="B1062" s="5">
        <v>73.61</v>
      </c>
      <c r="C1062" s="5"/>
      <c r="D1062" s="5"/>
    </row>
    <row r="1063" spans="2:4">
      <c r="B1063" s="5">
        <v>56.55</v>
      </c>
      <c r="C1063" s="5"/>
      <c r="D1063" s="5"/>
    </row>
    <row r="1064" spans="2:4">
      <c r="B1064" s="5">
        <v>55.8</v>
      </c>
      <c r="C1064" s="5"/>
      <c r="D1064" s="5"/>
    </row>
    <row r="1065" spans="2:4">
      <c r="B1065" s="5">
        <v>109.89</v>
      </c>
      <c r="C1065" s="5"/>
      <c r="D1065" s="5"/>
    </row>
    <row r="1066" spans="2:4">
      <c r="B1066" s="5">
        <v>82.9</v>
      </c>
      <c r="C1066" s="5"/>
      <c r="D1066" s="5"/>
    </row>
    <row r="1067" spans="2:4">
      <c r="B1067" s="5">
        <v>110.84</v>
      </c>
      <c r="C1067" s="5"/>
      <c r="D1067" s="5"/>
    </row>
    <row r="1068" spans="2:4">
      <c r="B1068" s="5">
        <v>101.45</v>
      </c>
      <c r="C1068" s="5"/>
      <c r="D1068" s="5"/>
    </row>
    <row r="1069" spans="2:4">
      <c r="B1069" s="5">
        <v>107.56</v>
      </c>
      <c r="C1069" s="5"/>
      <c r="D1069" s="5"/>
    </row>
    <row r="1070" spans="2:4">
      <c r="B1070" s="5">
        <v>72.84</v>
      </c>
      <c r="C1070" s="5"/>
      <c r="D1070" s="5"/>
    </row>
    <row r="1071" spans="2:4">
      <c r="B1071" s="5">
        <v>73.489999999999995</v>
      </c>
      <c r="C1071" s="5"/>
      <c r="D1071" s="5"/>
    </row>
    <row r="1072" spans="2:4">
      <c r="B1072" s="5">
        <v>83.82</v>
      </c>
      <c r="C1072" s="5"/>
      <c r="D1072" s="5"/>
    </row>
    <row r="1073" spans="2:4">
      <c r="B1073" s="5">
        <v>72</v>
      </c>
      <c r="C1073" s="5"/>
      <c r="D1073" s="5"/>
    </row>
    <row r="1074" spans="2:4">
      <c r="B1074" s="5">
        <v>74.17</v>
      </c>
      <c r="C1074" s="5"/>
      <c r="D1074" s="5"/>
    </row>
    <row r="1075" spans="2:4">
      <c r="B1075" s="5">
        <v>102.23</v>
      </c>
      <c r="C1075" s="5"/>
      <c r="D1075" s="5"/>
    </row>
    <row r="1076" spans="2:4">
      <c r="B1076" s="5">
        <v>79.489999999999995</v>
      </c>
      <c r="C1076" s="5"/>
      <c r="D1076" s="5"/>
    </row>
    <row r="1077" spans="2:4">
      <c r="B1077" s="5">
        <v>100.87</v>
      </c>
      <c r="C1077" s="5"/>
      <c r="D1077" s="5"/>
    </row>
    <row r="1078" spans="2:4">
      <c r="B1078" s="5">
        <v>71.48</v>
      </c>
      <c r="C1078" s="5"/>
      <c r="D1078" s="5"/>
    </row>
    <row r="1079" spans="2:4">
      <c r="B1079" s="5">
        <v>72.3</v>
      </c>
      <c r="C1079" s="5"/>
      <c r="D1079" s="5"/>
    </row>
    <row r="1080" spans="2:4">
      <c r="B1080" s="5">
        <v>100.42</v>
      </c>
      <c r="C1080" s="5"/>
      <c r="D1080" s="5"/>
    </row>
    <row r="1081" spans="2:4">
      <c r="B1081" s="5">
        <v>65.3</v>
      </c>
      <c r="C1081" s="5"/>
      <c r="D1081" s="5"/>
    </row>
    <row r="1082" spans="2:4">
      <c r="B1082" s="5">
        <v>82.27</v>
      </c>
      <c r="C1082" s="5"/>
      <c r="D1082" s="5"/>
    </row>
    <row r="1083" spans="2:4">
      <c r="B1083" s="5">
        <v>117.89</v>
      </c>
      <c r="C1083" s="5"/>
      <c r="D1083" s="5"/>
    </row>
    <row r="1084" spans="2:4">
      <c r="B1084" s="5">
        <v>75.959999999999994</v>
      </c>
      <c r="C1084" s="5"/>
      <c r="D1084" s="5"/>
    </row>
    <row r="1085" spans="2:4">
      <c r="B1085" s="5">
        <v>61.73</v>
      </c>
      <c r="C1085" s="5"/>
      <c r="D1085" s="5"/>
    </row>
    <row r="1086" spans="2:4">
      <c r="B1086" s="5">
        <v>86.4</v>
      </c>
      <c r="C1086" s="5"/>
      <c r="D1086" s="5"/>
    </row>
    <row r="1087" spans="2:4">
      <c r="B1087" s="5">
        <v>102.04</v>
      </c>
      <c r="C1087" s="5"/>
      <c r="D1087" s="5"/>
    </row>
    <row r="1088" spans="2:4">
      <c r="B1088" s="5">
        <v>85.41</v>
      </c>
      <c r="C1088" s="5"/>
      <c r="D1088" s="5"/>
    </row>
    <row r="1089" spans="2:4">
      <c r="B1089" s="5">
        <v>86.02</v>
      </c>
      <c r="C1089" s="5"/>
      <c r="D1089" s="5"/>
    </row>
    <row r="1090" spans="2:4">
      <c r="B1090" s="5">
        <v>63</v>
      </c>
      <c r="C1090" s="5"/>
      <c r="D1090" s="5"/>
    </row>
    <row r="1091" spans="2:4">
      <c r="B1091" s="5">
        <v>93.79</v>
      </c>
      <c r="C1091" s="5"/>
      <c r="D1091" s="5"/>
    </row>
    <row r="1092" spans="2:4">
      <c r="B1092" s="5">
        <v>76.739999999999995</v>
      </c>
      <c r="C1092" s="5"/>
      <c r="D1092" s="5"/>
    </row>
    <row r="1093" spans="2:4">
      <c r="B1093" s="5">
        <v>79.319999999999993</v>
      </c>
      <c r="C1093" s="5"/>
      <c r="D1093" s="5"/>
    </row>
    <row r="1094" spans="2:4">
      <c r="B1094" s="5">
        <v>110.42</v>
      </c>
      <c r="C1094" s="5"/>
      <c r="D1094" s="5"/>
    </row>
    <row r="1095" spans="2:4">
      <c r="B1095" s="5">
        <v>62.14</v>
      </c>
      <c r="C1095" s="5"/>
      <c r="D1095" s="5"/>
    </row>
    <row r="1096" spans="2:4">
      <c r="B1096" s="5">
        <v>61.82</v>
      </c>
      <c r="C1096" s="5"/>
      <c r="D1096" s="5"/>
    </row>
    <row r="1097" spans="2:4">
      <c r="B1097" s="5">
        <v>169.37</v>
      </c>
      <c r="C1097" s="5"/>
      <c r="D1097" s="5"/>
    </row>
    <row r="1098" spans="2:4">
      <c r="B1098" s="5">
        <v>110.08</v>
      </c>
      <c r="C1098" s="5"/>
      <c r="D1098" s="5"/>
    </row>
    <row r="1099" spans="2:4">
      <c r="B1099" s="5">
        <v>113.5</v>
      </c>
      <c r="C1099" s="5"/>
      <c r="D1099" s="5"/>
    </row>
    <row r="1100" spans="2:4">
      <c r="B1100" s="5">
        <v>63.01</v>
      </c>
      <c r="C1100" s="5"/>
      <c r="D1100" s="5"/>
    </row>
    <row r="1101" spans="2:4">
      <c r="B1101" s="5">
        <v>104.4</v>
      </c>
      <c r="C1101" s="5"/>
      <c r="D1101" s="5"/>
    </row>
    <row r="1102" spans="2:4">
      <c r="B1102" s="5">
        <v>121.2</v>
      </c>
      <c r="C1102" s="5"/>
      <c r="D1102" s="5"/>
    </row>
    <row r="1103" spans="2:4">
      <c r="B1103" s="5">
        <v>118.7</v>
      </c>
      <c r="C1103" s="5"/>
      <c r="D1103" s="5"/>
    </row>
    <row r="1104" spans="2:4">
      <c r="B1104" s="5">
        <v>74.010000000000005</v>
      </c>
      <c r="C1104" s="5"/>
      <c r="D1104" s="5"/>
    </row>
    <row r="1105" spans="2:4">
      <c r="B1105" s="5">
        <v>96.06</v>
      </c>
      <c r="C1105" s="5"/>
      <c r="D1105" s="5"/>
    </row>
    <row r="1106" spans="2:4">
      <c r="B1106" s="5">
        <v>72.59</v>
      </c>
      <c r="C1106" s="5"/>
      <c r="D1106" s="5"/>
    </row>
    <row r="1107" spans="2:4">
      <c r="B1107" s="5">
        <v>71.430000000000007</v>
      </c>
      <c r="C1107" s="5"/>
      <c r="D1107" s="5"/>
    </row>
    <row r="1108" spans="2:4">
      <c r="B1108" s="5">
        <v>110</v>
      </c>
      <c r="C1108" s="5"/>
      <c r="D1108" s="5"/>
    </row>
    <row r="1109" spans="2:4">
      <c r="B1109" s="5">
        <v>59.33</v>
      </c>
      <c r="C1109" s="5"/>
      <c r="D1109" s="5"/>
    </row>
    <row r="1110" spans="2:4">
      <c r="B1110" s="5">
        <v>65.63</v>
      </c>
      <c r="C1110" s="5"/>
      <c r="D1110" s="5"/>
    </row>
    <row r="1111" spans="2:4">
      <c r="B1111" s="5">
        <v>53.92</v>
      </c>
      <c r="C1111" s="5"/>
      <c r="D1111" s="5"/>
    </row>
    <row r="1112" spans="2:4">
      <c r="B1112" s="5">
        <v>85.07</v>
      </c>
      <c r="C1112" s="5"/>
      <c r="D1112" s="5"/>
    </row>
    <row r="1113" spans="2:4">
      <c r="B1113" s="5">
        <v>62.42</v>
      </c>
      <c r="C1113" s="5"/>
      <c r="D1113" s="5"/>
    </row>
    <row r="1114" spans="2:4">
      <c r="B1114" s="5">
        <v>111.44</v>
      </c>
      <c r="C1114" s="5"/>
      <c r="D1114" s="5"/>
    </row>
    <row r="1115" spans="2:4">
      <c r="B1115" s="5">
        <v>120.52</v>
      </c>
      <c r="C1115" s="5"/>
      <c r="D1115" s="5"/>
    </row>
    <row r="1116" spans="2:4">
      <c r="B1116" s="5">
        <v>106.15</v>
      </c>
      <c r="C1116" s="5"/>
      <c r="D1116" s="5"/>
    </row>
    <row r="1117" spans="2:4">
      <c r="B1117" s="5">
        <v>116.49</v>
      </c>
      <c r="C1117" s="5"/>
      <c r="D1117" s="5"/>
    </row>
    <row r="1118" spans="2:4">
      <c r="B1118" s="5">
        <v>127.3</v>
      </c>
      <c r="C1118" s="5"/>
      <c r="D1118" s="5"/>
    </row>
    <row r="1119" spans="2:4">
      <c r="B1119" s="5">
        <v>138.06</v>
      </c>
      <c r="C1119" s="5"/>
      <c r="D1119" s="5"/>
    </row>
    <row r="1120" spans="2:4">
      <c r="B1120" s="5">
        <v>155.36000000000001</v>
      </c>
      <c r="C1120" s="5"/>
      <c r="D1120" s="5"/>
    </row>
    <row r="1121" spans="2:4">
      <c r="B1121" s="5">
        <v>153.19</v>
      </c>
      <c r="C1121" s="5"/>
      <c r="D1121" s="5"/>
    </row>
    <row r="1122" spans="2:4">
      <c r="B1122" s="5">
        <v>155.83000000000001</v>
      </c>
      <c r="C1122" s="5"/>
      <c r="D1122" s="5"/>
    </row>
    <row r="1123" spans="2:4">
      <c r="B1123" s="5">
        <v>185.35</v>
      </c>
      <c r="C1123" s="5"/>
      <c r="D1123" s="5"/>
    </row>
    <row r="1124" spans="2:4">
      <c r="B1124" s="5">
        <v>157.15</v>
      </c>
      <c r="C1124" s="5"/>
      <c r="D1124" s="5"/>
    </row>
    <row r="1125" spans="2:4">
      <c r="B1125" s="5">
        <v>98.95</v>
      </c>
      <c r="C1125" s="5"/>
      <c r="D1125" s="5"/>
    </row>
    <row r="1126" spans="2:4">
      <c r="B1126" s="5">
        <v>123.45</v>
      </c>
      <c r="C1126" s="5"/>
      <c r="D1126" s="5"/>
    </row>
    <row r="1127" spans="2:4">
      <c r="B1127" s="5">
        <v>96.67</v>
      </c>
      <c r="C1127" s="5"/>
      <c r="D1127" s="5"/>
    </row>
    <row r="1128" spans="2:4">
      <c r="B1128" s="5">
        <v>158.01</v>
      </c>
      <c r="C1128" s="5"/>
      <c r="D1128" s="5"/>
    </row>
    <row r="1129" spans="2:4">
      <c r="B1129" s="5">
        <v>89.08</v>
      </c>
      <c r="C1129" s="5"/>
      <c r="D1129" s="5"/>
    </row>
    <row r="1130" spans="2:4">
      <c r="B1130" s="5">
        <v>82.33</v>
      </c>
      <c r="C1130" s="5"/>
      <c r="D1130" s="5"/>
    </row>
    <row r="1131" spans="2:4">
      <c r="B1131" s="5">
        <v>123.67</v>
      </c>
      <c r="C1131" s="5"/>
      <c r="D1131" s="5"/>
    </row>
    <row r="1132" spans="2:4">
      <c r="B1132" s="5">
        <v>136.37</v>
      </c>
      <c r="C1132" s="5"/>
      <c r="D1132" s="5"/>
    </row>
    <row r="1133" spans="2:4">
      <c r="B1133" s="5">
        <v>138.80000000000001</v>
      </c>
      <c r="C1133" s="5"/>
      <c r="D1133" s="5"/>
    </row>
    <row r="1134" spans="2:4">
      <c r="B1134" s="5">
        <v>104.13</v>
      </c>
      <c r="C1134" s="5"/>
      <c r="D1134" s="5"/>
    </row>
    <row r="1135" spans="2:4">
      <c r="B1135" s="5">
        <v>98.55</v>
      </c>
      <c r="C1135" s="5"/>
      <c r="D1135" s="5"/>
    </row>
    <row r="1136" spans="2:4">
      <c r="B1136" s="5">
        <v>177.76</v>
      </c>
      <c r="C1136" s="5"/>
      <c r="D1136" s="5"/>
    </row>
    <row r="1137" spans="2:4">
      <c r="B1137" s="5">
        <v>147.38</v>
      </c>
      <c r="C1137" s="5"/>
      <c r="D1137" s="5"/>
    </row>
    <row r="1138" spans="2:4">
      <c r="B1138" s="5">
        <v>110.56</v>
      </c>
      <c r="C1138" s="5"/>
      <c r="D1138" s="5"/>
    </row>
    <row r="1139" spans="2:4">
      <c r="B1139" s="5">
        <v>86.69</v>
      </c>
      <c r="C1139" s="5"/>
      <c r="D1139" s="5"/>
    </row>
    <row r="1140" spans="2:4">
      <c r="B1140" s="5">
        <v>142.16999999999999</v>
      </c>
      <c r="C1140" s="5"/>
      <c r="D1140" s="5"/>
    </row>
    <row r="1141" spans="2:4">
      <c r="B1141" s="5">
        <v>88.86</v>
      </c>
      <c r="C1141" s="5"/>
      <c r="D1141" s="5"/>
    </row>
    <row r="1142" spans="2:4">
      <c r="B1142" s="5">
        <v>132.91999999999999</v>
      </c>
      <c r="C1142" s="5"/>
      <c r="D1142" s="5"/>
    </row>
    <row r="1143" spans="2:4">
      <c r="B1143" s="5">
        <v>93.81</v>
      </c>
      <c r="C1143" s="5"/>
      <c r="D1143" s="5"/>
    </row>
    <row r="1144" spans="2:4">
      <c r="B1144" s="5">
        <v>88.79</v>
      </c>
      <c r="C1144" s="5"/>
      <c r="D1144" s="5"/>
    </row>
    <row r="1145" spans="2:4">
      <c r="B1145" s="5">
        <v>109.45</v>
      </c>
      <c r="C1145" s="5"/>
      <c r="D1145" s="5"/>
    </row>
    <row r="1146" spans="2:4">
      <c r="B1146" s="5">
        <v>89</v>
      </c>
      <c r="C1146" s="5"/>
      <c r="D1146" s="5"/>
    </row>
    <row r="1147" spans="2:4">
      <c r="B1147" s="5">
        <v>92.52</v>
      </c>
      <c r="C1147" s="5"/>
      <c r="D1147" s="5"/>
    </row>
    <row r="1148" spans="2:4">
      <c r="B1148" s="5">
        <v>130.53</v>
      </c>
      <c r="C1148" s="5"/>
      <c r="D1148" s="5"/>
    </row>
    <row r="1149" spans="2:4">
      <c r="B1149" s="5">
        <v>128.80000000000001</v>
      </c>
      <c r="C1149" s="5"/>
      <c r="D1149" s="5"/>
    </row>
    <row r="1150" spans="2:4">
      <c r="B1150" s="5">
        <v>96</v>
      </c>
      <c r="C1150" s="5"/>
      <c r="D1150" s="5"/>
    </row>
    <row r="1151" spans="2:4">
      <c r="B1151" s="5">
        <v>98.17</v>
      </c>
      <c r="C1151" s="5"/>
      <c r="D1151" s="5"/>
    </row>
    <row r="1152" spans="2:4">
      <c r="B1152" s="5">
        <v>114.08</v>
      </c>
      <c r="C1152" s="5"/>
      <c r="D1152" s="5"/>
    </row>
    <row r="1153" spans="2:4">
      <c r="B1153" s="5">
        <v>98.21</v>
      </c>
      <c r="C1153" s="5"/>
      <c r="D1153" s="5"/>
    </row>
    <row r="1154" spans="2:4">
      <c r="B1154" s="5">
        <v>102.53</v>
      </c>
      <c r="C1154" s="5"/>
      <c r="D1154" s="5"/>
    </row>
    <row r="1155" spans="2:4">
      <c r="B1155" s="5">
        <v>92.4</v>
      </c>
      <c r="C1155" s="5"/>
      <c r="D1155" s="5"/>
    </row>
    <row r="1156" spans="2:4">
      <c r="B1156" s="5">
        <v>200.06</v>
      </c>
      <c r="C1156" s="5"/>
      <c r="D1156" s="5"/>
    </row>
    <row r="1157" spans="2:4">
      <c r="B1157" s="5">
        <v>154.91999999999999</v>
      </c>
      <c r="C1157" s="5"/>
      <c r="D1157" s="5"/>
    </row>
    <row r="1158" spans="2:4">
      <c r="B1158" s="5">
        <v>134.66999999999999</v>
      </c>
      <c r="C1158" s="5"/>
      <c r="D1158" s="5"/>
    </row>
    <row r="1159" spans="2:4">
      <c r="B1159" s="5">
        <v>151.96</v>
      </c>
      <c r="C1159" s="5"/>
      <c r="D1159" s="5"/>
    </row>
    <row r="1160" spans="2:4">
      <c r="B1160" s="5">
        <v>190.51</v>
      </c>
      <c r="C1160" s="5"/>
      <c r="D1160" s="5"/>
    </row>
    <row r="1161" spans="2:4">
      <c r="B1161" s="5">
        <v>159.1</v>
      </c>
      <c r="C1161" s="5"/>
      <c r="D1161" s="5"/>
    </row>
    <row r="1162" spans="2:4">
      <c r="B1162" s="5">
        <v>139.4</v>
      </c>
      <c r="C1162" s="5"/>
      <c r="D1162" s="5"/>
    </row>
    <row r="1163" spans="2:4">
      <c r="B1163" s="5">
        <v>168.05</v>
      </c>
      <c r="C1163" s="5"/>
      <c r="D1163" s="5"/>
    </row>
    <row r="1164" spans="2:4">
      <c r="B1164" s="5">
        <v>123.64</v>
      </c>
      <c r="C1164" s="5"/>
      <c r="D1164" s="5"/>
    </row>
    <row r="1165" spans="2:4">
      <c r="B1165" s="5">
        <v>159.07</v>
      </c>
      <c r="C1165" s="5"/>
      <c r="D1165" s="5"/>
    </row>
    <row r="1166" spans="2:4">
      <c r="B1166" s="5">
        <v>119.91</v>
      </c>
      <c r="C1166" s="5"/>
      <c r="D1166" s="5"/>
    </row>
    <row r="1167" spans="2:4">
      <c r="B1167" s="5">
        <v>130.63</v>
      </c>
      <c r="C1167" s="5"/>
      <c r="D1167" s="5"/>
    </row>
    <row r="1168" spans="2:4">
      <c r="B1168" s="5">
        <v>103.33</v>
      </c>
      <c r="C1168" s="5"/>
      <c r="D1168" s="5"/>
    </row>
  </sheetData>
  <mergeCells count="2">
    <mergeCell ref="B1:E1"/>
    <mergeCell ref="E7:O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K10"/>
  <sheetViews>
    <sheetView workbookViewId="0">
      <selection activeCell="C11" sqref="C11"/>
    </sheetView>
  </sheetViews>
  <sheetFormatPr defaultRowHeight="13.5"/>
  <sheetData>
    <row r="1" spans="1:11">
      <c r="B1" s="9" t="s">
        <v>14</v>
      </c>
      <c r="C1" s="9"/>
      <c r="D1" s="9"/>
      <c r="E1" s="9"/>
      <c r="F1" s="9"/>
      <c r="G1" s="9"/>
      <c r="H1" s="9"/>
      <c r="I1" s="9"/>
    </row>
    <row r="2" spans="1:11">
      <c r="C2" s="9" t="s">
        <v>1</v>
      </c>
      <c r="D2" s="9"/>
      <c r="E2" s="9"/>
      <c r="F2" s="9"/>
      <c r="G2" s="14" t="s">
        <v>2</v>
      </c>
      <c r="H2" s="14"/>
      <c r="I2" s="14"/>
    </row>
    <row r="3" spans="1:11">
      <c r="B3" s="1" t="s">
        <v>4</v>
      </c>
      <c r="C3" s="5">
        <f>0.754274*100</f>
        <v>75.427400000000006</v>
      </c>
      <c r="D3" s="5">
        <f>0.64123*100</f>
        <v>64.12299999999999</v>
      </c>
      <c r="E3" s="5">
        <f>0.633296*100</f>
        <v>63.329599999999999</v>
      </c>
      <c r="G3" s="5">
        <f>0.792931*100</f>
        <v>79.29310000000001</v>
      </c>
      <c r="H3" s="5">
        <f>0.935866*100</f>
        <v>93.586600000000004</v>
      </c>
      <c r="I3" s="5">
        <f>0.913932*100</f>
        <v>91.393199999999993</v>
      </c>
    </row>
    <row r="4" spans="1:11">
      <c r="B4" s="1" t="s">
        <v>8</v>
      </c>
      <c r="C4" s="5">
        <f>0.596543*100</f>
        <v>59.654300000000006</v>
      </c>
      <c r="D4" s="5">
        <f>0.654568*100</f>
        <v>65.456800000000001</v>
      </c>
      <c r="E4" s="5">
        <f>0.498125*100</f>
        <v>49.8125</v>
      </c>
      <c r="F4" s="5"/>
      <c r="G4" s="5">
        <f>0.632832*100</f>
        <v>63.283199999999994</v>
      </c>
      <c r="H4" s="5">
        <f>0.823476*100</f>
        <v>82.3476</v>
      </c>
      <c r="I4" s="5">
        <f>0.79056*100</f>
        <v>79.055999999999997</v>
      </c>
    </row>
    <row r="5" spans="1:11">
      <c r="B5" s="1" t="s">
        <v>9</v>
      </c>
      <c r="C5" s="5">
        <f>0.570722*100</f>
        <v>57.072199999999995</v>
      </c>
      <c r="D5" s="5">
        <f>0.467215*100</f>
        <v>46.721499999999999</v>
      </c>
      <c r="E5" s="5">
        <f>0.390123*100</f>
        <v>39.012299999999996</v>
      </c>
      <c r="F5" s="5"/>
      <c r="G5" s="5">
        <f>0.680429*100</f>
        <v>68.042899999999989</v>
      </c>
      <c r="H5" s="5">
        <f>0.603216*100</f>
        <v>60.321599999999997</v>
      </c>
      <c r="I5" s="5">
        <f>0.78921*100</f>
        <v>78.920999999999992</v>
      </c>
    </row>
    <row r="10" spans="1:11">
      <c r="A10" s="10" t="s">
        <v>33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4">
    <mergeCell ref="B1:I1"/>
    <mergeCell ref="C2:F2"/>
    <mergeCell ref="G2:I2"/>
    <mergeCell ref="A10:K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C4:K10"/>
  <sheetViews>
    <sheetView tabSelected="1" workbookViewId="0">
      <selection activeCell="K18" sqref="K18"/>
    </sheetView>
  </sheetViews>
  <sheetFormatPr defaultRowHeight="13.5"/>
  <sheetData>
    <row r="4" spans="3:11">
      <c r="C4" s="9" t="s">
        <v>14</v>
      </c>
      <c r="D4" s="9"/>
      <c r="E4" s="9"/>
      <c r="F4" s="9"/>
      <c r="G4" s="9"/>
      <c r="H4" s="9"/>
      <c r="I4" s="9"/>
    </row>
    <row r="5" spans="3:11">
      <c r="D5" s="9" t="s">
        <v>1</v>
      </c>
      <c r="E5" s="9"/>
      <c r="F5" s="9"/>
      <c r="G5" s="14" t="s">
        <v>3</v>
      </c>
      <c r="H5" s="14"/>
      <c r="I5" s="14"/>
    </row>
    <row r="6" spans="3:11">
      <c r="C6" s="1" t="s">
        <v>4</v>
      </c>
      <c r="D6" s="5">
        <f>0.694407*100</f>
        <v>69.440699999999993</v>
      </c>
      <c r="E6" s="5">
        <f>0.655927*100</f>
        <v>65.592700000000008</v>
      </c>
      <c r="F6" s="5">
        <f>0.714274*100</f>
        <v>71.427399999999992</v>
      </c>
      <c r="G6" s="5">
        <f>0.871263*100</f>
        <v>87.126300000000001</v>
      </c>
      <c r="H6" s="5">
        <f>0.759043*100</f>
        <v>75.904300000000006</v>
      </c>
      <c r="I6" s="5">
        <f>0.938521*100</f>
        <v>93.852100000000007</v>
      </c>
    </row>
    <row r="7" spans="3:11">
      <c r="C7" s="1" t="s">
        <v>8</v>
      </c>
      <c r="D7" s="5">
        <f>0.440496*100</f>
        <v>44.049599999999998</v>
      </c>
      <c r="E7" s="5">
        <f>0.396543*100</f>
        <v>39.654299999999999</v>
      </c>
      <c r="F7" s="5">
        <f>0.58722*100</f>
        <v>58.721999999999994</v>
      </c>
      <c r="G7" s="5">
        <f>0.824889*100</f>
        <v>82.488900000000001</v>
      </c>
      <c r="H7" s="5">
        <f>0.918296*100</f>
        <v>91.829599999999999</v>
      </c>
      <c r="I7" s="5">
        <f>0.574153*100</f>
        <v>57.415300000000002</v>
      </c>
    </row>
    <row r="8" spans="3:11">
      <c r="C8" s="1" t="s">
        <v>9</v>
      </c>
      <c r="D8" s="5">
        <f>0.471352*100</f>
        <v>47.135199999999998</v>
      </c>
      <c r="E8" s="5">
        <f>0.476944*100</f>
        <v>47.694399999999995</v>
      </c>
      <c r="F8" s="5">
        <f>0.50386*100</f>
        <v>50.385999999999996</v>
      </c>
      <c r="G8" s="5">
        <f>0.623669*100</f>
        <v>62.366900000000001</v>
      </c>
      <c r="H8" s="5">
        <f>0.442074*100</f>
        <v>44.2074</v>
      </c>
      <c r="I8" s="5">
        <f>0.5389*100</f>
        <v>53.890000000000008</v>
      </c>
    </row>
    <row r="10" spans="3:11">
      <c r="C10" s="10" t="s">
        <v>34</v>
      </c>
      <c r="D10" s="10"/>
      <c r="E10" s="10"/>
      <c r="F10" s="10"/>
      <c r="G10" s="10"/>
      <c r="H10" s="10"/>
      <c r="I10" s="10"/>
      <c r="J10" s="10"/>
      <c r="K10" s="10"/>
    </row>
  </sheetData>
  <mergeCells count="4">
    <mergeCell ref="C4:I4"/>
    <mergeCell ref="D5:F5"/>
    <mergeCell ref="G5:I5"/>
    <mergeCell ref="C10:K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4M-Length of lysosome</vt:lpstr>
      <vt:lpstr>Figure 4N-Lysosomal number</vt:lpstr>
      <vt:lpstr>Figure 4O-Average volume</vt:lpstr>
      <vt:lpstr>Figure 4S-pHtomato</vt:lpstr>
      <vt:lpstr>Figure 4U-mature CPL-1 in eat-2</vt:lpstr>
      <vt:lpstr>Figure 4W-mature CPL-1 in isp-1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duan</cp:lastModifiedBy>
  <dcterms:created xsi:type="dcterms:W3CDTF">2006-09-13T11:21:51Z</dcterms:created>
  <dcterms:modified xsi:type="dcterms:W3CDTF">2020-04-26T08:51:10Z</dcterms:modified>
</cp:coreProperties>
</file>