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A80811A4-D736-4D4A-BAEF-297E0F73DAD4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E23" i="3" s="1"/>
  <c r="G23" i="3" s="1"/>
  <c r="J23" i="3" s="1"/>
  <c r="P23" i="3" s="1"/>
  <c r="N23" i="3"/>
  <c r="C24" i="3"/>
  <c r="E24" i="3" s="1"/>
  <c r="G24" i="3" s="1"/>
  <c r="J24" i="3" s="1"/>
  <c r="P24" i="3" s="1"/>
  <c r="N24" i="3"/>
  <c r="C25" i="3"/>
  <c r="E25" i="3" s="1"/>
  <c r="G25" i="3" s="1"/>
  <c r="J25" i="3" s="1"/>
  <c r="P25" i="3" s="1"/>
  <c r="N25" i="3"/>
  <c r="C26" i="3"/>
  <c r="E26" i="3" s="1"/>
  <c r="G26" i="3" s="1"/>
  <c r="J26" i="3" s="1"/>
  <c r="P26" i="3" s="1"/>
  <c r="N26" i="3"/>
  <c r="C27" i="3"/>
  <c r="E27" i="3" s="1"/>
  <c r="G27" i="3" s="1"/>
  <c r="J27" i="3" s="1"/>
  <c r="P27" i="3" s="1"/>
  <c r="N27" i="3"/>
  <c r="C28" i="3"/>
  <c r="E28" i="3" s="1"/>
  <c r="G28" i="3" s="1"/>
  <c r="J28" i="3" s="1"/>
  <c r="P28" i="3" s="1"/>
  <c r="N28" i="3"/>
  <c r="C29" i="3"/>
  <c r="E29" i="3" s="1"/>
  <c r="G29" i="3" s="1"/>
  <c r="J29" i="3" s="1"/>
  <c r="P29" i="3" s="1"/>
  <c r="N29" i="3"/>
  <c r="C30" i="3"/>
  <c r="E30" i="3" s="1"/>
  <c r="G30" i="3" s="1"/>
  <c r="J30" i="3" s="1"/>
  <c r="P30" i="3" s="1"/>
  <c r="N30" i="3"/>
  <c r="C31" i="3"/>
  <c r="E31" i="3"/>
  <c r="G31" i="3"/>
  <c r="J31" i="3"/>
  <c r="N31" i="3"/>
  <c r="P31" i="3"/>
  <c r="C32" i="3"/>
  <c r="E32" i="3"/>
  <c r="G32" i="3"/>
  <c r="J32" i="3"/>
  <c r="N32" i="3"/>
  <c r="P32" i="3"/>
  <c r="C33" i="3"/>
  <c r="E33" i="3"/>
  <c r="G33" i="3"/>
  <c r="J33" i="3"/>
  <c r="N33" i="3"/>
  <c r="P33" i="3"/>
  <c r="C34" i="3"/>
  <c r="E34" i="3"/>
  <c r="G34" i="3"/>
  <c r="J34" i="3"/>
  <c r="N34" i="3"/>
  <c r="P34" i="3"/>
  <c r="C35" i="3"/>
  <c r="E35" i="3"/>
  <c r="G35" i="3"/>
  <c r="J35" i="3"/>
  <c r="N35" i="3"/>
  <c r="P35" i="3"/>
  <c r="C36" i="3"/>
  <c r="E36" i="3"/>
  <c r="G36" i="3"/>
  <c r="J36" i="3"/>
  <c r="N36" i="3"/>
  <c r="P36" i="3"/>
  <c r="C37" i="3"/>
  <c r="E37" i="3"/>
  <c r="G37" i="3"/>
  <c r="J37" i="3"/>
  <c r="N37" i="3"/>
  <c r="P37" i="3"/>
  <c r="C38" i="3"/>
  <c r="E38" i="3"/>
  <c r="G38" i="3"/>
  <c r="J38" i="3"/>
  <c r="N38" i="3"/>
  <c r="P38" i="3"/>
  <c r="C39" i="3"/>
  <c r="E39" i="3"/>
  <c r="G39" i="3"/>
  <c r="J39" i="3"/>
  <c r="N39" i="3"/>
  <c r="P39" i="3"/>
  <c r="C40" i="3"/>
  <c r="E40" i="3"/>
  <c r="G40" i="3"/>
  <c r="J40" i="3"/>
  <c r="N40" i="3"/>
  <c r="P40" i="3"/>
  <c r="N19" i="3" l="1"/>
  <c r="O19" i="3" s="1"/>
  <c r="M19" i="3"/>
  <c r="I19" i="3"/>
  <c r="C19" i="3"/>
  <c r="E19" i="3" s="1"/>
  <c r="G19" i="3" s="1"/>
  <c r="J19" i="3" s="1"/>
  <c r="N18" i="3"/>
  <c r="O18" i="3" s="1"/>
  <c r="M18" i="3"/>
  <c r="I18" i="3"/>
  <c r="C18" i="3"/>
  <c r="E18" i="3" s="1"/>
  <c r="G18" i="3" s="1"/>
  <c r="J18" i="3" s="1"/>
  <c r="N17" i="3"/>
  <c r="M17" i="3"/>
  <c r="I17" i="3"/>
  <c r="C17" i="3"/>
  <c r="E17" i="3" s="1"/>
  <c r="G17" i="3" s="1"/>
  <c r="J17" i="3" s="1"/>
  <c r="N16" i="3"/>
  <c r="M16" i="3"/>
  <c r="I16" i="3"/>
  <c r="C16" i="3"/>
  <c r="E16" i="3" s="1"/>
  <c r="G16" i="3" s="1"/>
  <c r="J16" i="3" s="1"/>
  <c r="N15" i="3"/>
  <c r="M15" i="3"/>
  <c r="I15" i="3"/>
  <c r="C15" i="3"/>
  <c r="E15" i="3" s="1"/>
  <c r="G15" i="3" s="1"/>
  <c r="J15" i="3" s="1"/>
  <c r="N14" i="3"/>
  <c r="M14" i="3"/>
  <c r="I14" i="3"/>
  <c r="C14" i="3"/>
  <c r="E14" i="3" s="1"/>
  <c r="G14" i="3" s="1"/>
  <c r="J14" i="3" s="1"/>
  <c r="N13" i="3"/>
  <c r="O13" i="3" s="1"/>
  <c r="M13" i="3"/>
  <c r="I13" i="3"/>
  <c r="C13" i="3"/>
  <c r="E13" i="3" s="1"/>
  <c r="G13" i="3" s="1"/>
  <c r="J13" i="3" s="1"/>
  <c r="N12" i="3"/>
  <c r="M12" i="3"/>
  <c r="I12" i="3"/>
  <c r="C12" i="3"/>
  <c r="E12" i="3" s="1"/>
  <c r="G12" i="3" s="1"/>
  <c r="J12" i="3" s="1"/>
  <c r="N11" i="3"/>
  <c r="O11" i="3" s="1"/>
  <c r="M11" i="3"/>
  <c r="I11" i="3"/>
  <c r="C11" i="3"/>
  <c r="E11" i="3" s="1"/>
  <c r="G11" i="3" s="1"/>
  <c r="J11" i="3" s="1"/>
  <c r="N10" i="3"/>
  <c r="O10" i="3" s="1"/>
  <c r="M10" i="3"/>
  <c r="I10" i="3"/>
  <c r="C10" i="3"/>
  <c r="E10" i="3" s="1"/>
  <c r="G10" i="3" s="1"/>
  <c r="J10" i="3" s="1"/>
  <c r="N9" i="3"/>
  <c r="M9" i="3"/>
  <c r="I9" i="3"/>
  <c r="C9" i="3"/>
  <c r="E9" i="3" s="1"/>
  <c r="G9" i="3" s="1"/>
  <c r="J9" i="3" s="1"/>
  <c r="N8" i="3"/>
  <c r="M8" i="3"/>
  <c r="I8" i="3"/>
  <c r="C8" i="3"/>
  <c r="E8" i="3" s="1"/>
  <c r="G8" i="3" s="1"/>
  <c r="J8" i="3" s="1"/>
  <c r="N7" i="3"/>
  <c r="O7" i="3" s="1"/>
  <c r="M7" i="3"/>
  <c r="I7" i="3"/>
  <c r="C7" i="3"/>
  <c r="E7" i="3" s="1"/>
  <c r="G7" i="3" s="1"/>
  <c r="J7" i="3" s="1"/>
  <c r="N6" i="3"/>
  <c r="M6" i="3"/>
  <c r="I6" i="3"/>
  <c r="C6" i="3"/>
  <c r="E6" i="3" s="1"/>
  <c r="G6" i="3" s="1"/>
  <c r="J6" i="3" s="1"/>
  <c r="N5" i="3"/>
  <c r="O5" i="3" s="1"/>
  <c r="M5" i="3"/>
  <c r="I5" i="3"/>
  <c r="C5" i="3"/>
  <c r="E5" i="3" s="1"/>
  <c r="G5" i="3" s="1"/>
  <c r="J5" i="3" s="1"/>
  <c r="N4" i="3"/>
  <c r="M4" i="3"/>
  <c r="I4" i="3"/>
  <c r="C4" i="3"/>
  <c r="E4" i="3" s="1"/>
  <c r="G4" i="3" s="1"/>
  <c r="J4" i="3" s="1"/>
  <c r="N3" i="3"/>
  <c r="O3" i="3" s="1"/>
  <c r="M3" i="3"/>
  <c r="I3" i="3"/>
  <c r="C3" i="3"/>
  <c r="E3" i="3" s="1"/>
  <c r="G3" i="3" s="1"/>
  <c r="J3" i="3" s="1"/>
  <c r="N2" i="3"/>
  <c r="M2" i="3"/>
  <c r="I2" i="3"/>
  <c r="C2" i="3"/>
  <c r="E2" i="3" s="1"/>
  <c r="G2" i="3" s="1"/>
  <c r="J2" i="3" s="1"/>
  <c r="O17" i="3" l="1"/>
  <c r="O6" i="3"/>
  <c r="O2" i="3"/>
  <c r="O4" i="3"/>
  <c r="O8" i="3"/>
  <c r="O12" i="3"/>
  <c r="O14" i="3"/>
  <c r="O16" i="3"/>
  <c r="O9" i="3"/>
  <c r="O15" i="3"/>
  <c r="P10" i="3"/>
  <c r="K10" i="3"/>
  <c r="P15" i="3"/>
  <c r="K15" i="3"/>
  <c r="P16" i="3"/>
  <c r="K16" i="3"/>
  <c r="P2" i="3"/>
  <c r="Q2" i="3" s="1"/>
  <c r="K2" i="3"/>
  <c r="P6" i="3"/>
  <c r="K6" i="3"/>
  <c r="P11" i="3"/>
  <c r="K11" i="3"/>
  <c r="P12" i="3"/>
  <c r="K12" i="3"/>
  <c r="P3" i="3"/>
  <c r="K3" i="3"/>
  <c r="P7" i="3"/>
  <c r="K7" i="3"/>
  <c r="P8" i="3"/>
  <c r="K8" i="3"/>
  <c r="P18" i="3"/>
  <c r="K18" i="3"/>
  <c r="P4" i="3"/>
  <c r="K4" i="3"/>
  <c r="P14" i="3"/>
  <c r="K14" i="3"/>
  <c r="P19" i="3"/>
  <c r="K19" i="3"/>
  <c r="P5" i="3"/>
  <c r="K5" i="3"/>
  <c r="P9" i="3"/>
  <c r="K9" i="3"/>
  <c r="P13" i="3"/>
  <c r="K13" i="3"/>
  <c r="P17" i="3"/>
  <c r="K17" i="3"/>
  <c r="X13" i="3" l="1"/>
  <c r="V13" i="3"/>
  <c r="T13" i="3"/>
  <c r="Q13" i="3"/>
  <c r="X5" i="3"/>
  <c r="V5" i="3"/>
  <c r="T5" i="3"/>
  <c r="Q5" i="3"/>
  <c r="T14" i="3"/>
  <c r="Q14" i="3"/>
  <c r="V14" i="3"/>
  <c r="X14" i="3"/>
  <c r="T18" i="3"/>
  <c r="Q18" i="3"/>
  <c r="V18" i="3"/>
  <c r="X18" i="3"/>
  <c r="X7" i="3"/>
  <c r="V7" i="3"/>
  <c r="T7" i="3"/>
  <c r="Q7" i="3"/>
  <c r="T12" i="3"/>
  <c r="Q12" i="3"/>
  <c r="X12" i="3"/>
  <c r="V12" i="3"/>
  <c r="T6" i="3"/>
  <c r="Q6" i="3"/>
  <c r="V6" i="3"/>
  <c r="X6" i="3"/>
  <c r="T16" i="3"/>
  <c r="Q16" i="3"/>
  <c r="X16" i="3"/>
  <c r="V16" i="3"/>
  <c r="T10" i="3"/>
  <c r="Q10" i="3"/>
  <c r="V10" i="3"/>
  <c r="X10" i="3"/>
  <c r="X17" i="3"/>
  <c r="V17" i="3"/>
  <c r="T17" i="3"/>
  <c r="Q17" i="3"/>
  <c r="X9" i="3"/>
  <c r="V9" i="3"/>
  <c r="T9" i="3"/>
  <c r="Q9" i="3"/>
  <c r="X19" i="3"/>
  <c r="V19" i="3"/>
  <c r="T19" i="3"/>
  <c r="Q19" i="3"/>
  <c r="T4" i="3"/>
  <c r="Q4" i="3"/>
  <c r="X4" i="3"/>
  <c r="V4" i="3"/>
  <c r="T8" i="3"/>
  <c r="Q8" i="3"/>
  <c r="X8" i="3"/>
  <c r="V8" i="3"/>
  <c r="X3" i="3"/>
  <c r="V3" i="3"/>
  <c r="T3" i="3"/>
  <c r="Q3" i="3"/>
  <c r="X11" i="3"/>
  <c r="V11" i="3"/>
  <c r="T11" i="3"/>
  <c r="Q11" i="3"/>
  <c r="T2" i="3"/>
  <c r="X2" i="3"/>
  <c r="V2" i="3"/>
  <c r="X15" i="3"/>
  <c r="V15" i="3"/>
  <c r="T15" i="3"/>
  <c r="Q15" i="3"/>
</calcChain>
</file>

<file path=xl/sharedStrings.xml><?xml version="1.0" encoding="utf-8"?>
<sst xmlns="http://schemas.openxmlformats.org/spreadsheetml/2006/main" count="54" uniqueCount="49">
  <si>
    <t>Sample:</t>
  </si>
  <si>
    <t>Lymphocytes</t>
  </si>
  <si>
    <t>#s</t>
  </si>
  <si>
    <t>Single Cells</t>
  </si>
  <si>
    <t>CD4 T cells</t>
  </si>
  <si>
    <t>Average</t>
  </si>
  <si>
    <t># average</t>
  </si>
  <si>
    <t>CD4 T cells/MOG</t>
  </si>
  <si>
    <t>of lymphocytes</t>
  </si>
  <si>
    <t>of lymphocyte average</t>
  </si>
  <si>
    <t>Large/Lymphocytes/Single Cells/CD4 T cells/MOG/IFNg | Freq. of Parent</t>
  </si>
  <si>
    <t>Large/Lymphocytes/Single Cells/CD4 T cells/MOG/IL-17+ | Freq. of Parent</t>
  </si>
  <si>
    <t>Large/Lymphocytes/Single Cells/CD4 T cells/MOG/TNFa | Freq. of Parent</t>
  </si>
  <si>
    <t>Cytokines_CNS_CLP_001.fcs</t>
  </si>
  <si>
    <t>Cytokines_CNS_CLP_002.fcs</t>
  </si>
  <si>
    <t>Cytokines_CNS_CLP_003.fcs</t>
  </si>
  <si>
    <t>Cytokines_CNS_CLP_004.fcs</t>
  </si>
  <si>
    <t>Cytokines_CNS_CLP_005.fcs</t>
  </si>
  <si>
    <t>Cytokines_CNS_CLP_006.fcs</t>
  </si>
  <si>
    <t>Cytokines_CNS_CLP_007.fcs</t>
  </si>
  <si>
    <t>Cytokines_CNS_CLP_008.fcs</t>
  </si>
  <si>
    <t>Cytokines_CNS_CLP_009.fcs</t>
  </si>
  <si>
    <t>Cytokines_CNS_Naive.fcs</t>
  </si>
  <si>
    <t>Cytokines_CNS_Sham_001.fcs</t>
  </si>
  <si>
    <t>Cytokines_CNS_Sham_002.fcs</t>
  </si>
  <si>
    <t>Cytokines_CNS_Sham_003.fcs</t>
  </si>
  <si>
    <t>Cytokines_CNS_Sham_004.fcs</t>
  </si>
  <si>
    <t>Cytokines_CNS_Sham_005.fcs</t>
  </si>
  <si>
    <t>Cytokines_CNS_Sham_006.fcs</t>
  </si>
  <si>
    <t>Cytokines_CNS_Sham_008.fcs</t>
  </si>
  <si>
    <t>Cytokines_CNS_Sham_009.fcs</t>
  </si>
  <si>
    <t>Transcription Factors_CNS_CLP_001.fcs</t>
  </si>
  <si>
    <t>Transcription Factors_CNS_CLP_002.fcs</t>
  </si>
  <si>
    <t>Transcription Factors_CNS_CLP_003.fcs</t>
  </si>
  <si>
    <t>Transcription Factors_CNS_CLP_004.fcs</t>
  </si>
  <si>
    <t>Transcription Factors_CNS_CLP_005.fcs</t>
  </si>
  <si>
    <t>Transcription Factors_CNS_CLP_006.fcs</t>
  </si>
  <si>
    <t>Transcription Factors_CNS_CLP_007.fcs</t>
  </si>
  <si>
    <t>Transcription Factors_CNS_CLP_008.fcs</t>
  </si>
  <si>
    <t>Transcription Factors_CNS_CLP_009.fcs</t>
  </si>
  <si>
    <t>Transcription Factors_CNS_Naive.fcs</t>
  </si>
  <si>
    <t>Transcription Factors_CNS_Sham_001.fcs</t>
  </si>
  <si>
    <t>Transcription Factors_CNS_Sham_002.fcs</t>
  </si>
  <si>
    <t>Transcription Factors_CNS_Sham_003.fcs</t>
  </si>
  <si>
    <t>Transcription Factors_CNS_Sham_004.fcs</t>
  </si>
  <si>
    <t>Transcription Factors_CNS_Sham_005.fcs</t>
  </si>
  <si>
    <t>Transcription Factors_CNS_Sham_006.fcs</t>
  </si>
  <si>
    <t>Transcription Factors_CNS_Sham_008.fcs</t>
  </si>
  <si>
    <t>Transcription Factors_CNS_Sham_009.fcs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</si>
</sst>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7B0A-E5A9-FA44-B852-A8972B0494B3}">
  <dimension ref="A1:X40"/>
  <sheetViews>
    <sheetView tabSelected="1" workbookViewId="0">
      <selection activeCell="E33" sqref="E33"/>
    </sheetView>
  </sheetViews>
  <sheetFormatPr baseColWidth="10" defaultRowHeight="16"/>
  <sheetData>
    <row r="1" spans="1:24">
      <c r="A1" t="s">
        <v>0</v>
      </c>
      <c r="D1" t="s">
        <v>1</v>
      </c>
      <c r="E1" t="s">
        <v>2</v>
      </c>
      <c r="F1" t="s">
        <v>3</v>
      </c>
      <c r="G1" t="s">
        <v>2</v>
      </c>
      <c r="H1" t="s">
        <v>4</v>
      </c>
      <c r="I1" t="s">
        <v>5</v>
      </c>
      <c r="J1" t="s">
        <v>2</v>
      </c>
      <c r="K1" t="s">
        <v>6</v>
      </c>
      <c r="L1" t="s">
        <v>7</v>
      </c>
      <c r="M1" t="s">
        <v>5</v>
      </c>
      <c r="N1" t="s">
        <v>8</v>
      </c>
      <c r="O1" t="s">
        <v>9</v>
      </c>
      <c r="P1" t="s">
        <v>2</v>
      </c>
      <c r="Q1" t="s">
        <v>6</v>
      </c>
      <c r="S1" t="s">
        <v>10</v>
      </c>
      <c r="U1" t="s">
        <v>11</v>
      </c>
      <c r="W1" t="s">
        <v>12</v>
      </c>
    </row>
    <row r="2" spans="1:24">
      <c r="A2" t="s">
        <v>13</v>
      </c>
      <c r="B2">
        <v>37</v>
      </c>
      <c r="C2">
        <f>B2*5*10000*1</f>
        <v>1850000</v>
      </c>
      <c r="D2">
        <v>22.4</v>
      </c>
      <c r="E2">
        <f>C2*D2/100</f>
        <v>414400</v>
      </c>
      <c r="F2">
        <v>68.2</v>
      </c>
      <c r="G2">
        <f>E2*F2/100</f>
        <v>282620.79999999999</v>
      </c>
      <c r="H2">
        <v>1.75</v>
      </c>
      <c r="I2">
        <f t="shared" ref="I2:I19" si="0">(H2+H23)/2</f>
        <v>1.49</v>
      </c>
      <c r="J2">
        <f t="shared" ref="J2:J19" si="1">G2*H2/100</f>
        <v>4945.8639999999996</v>
      </c>
      <c r="K2">
        <f t="shared" ref="K2:K19" si="2">(J2+J23)/2</f>
        <v>3742.8771724999997</v>
      </c>
      <c r="L2">
        <v>0.85</v>
      </c>
      <c r="M2">
        <f t="shared" ref="M2:M19" si="3">(L2+L23)/2</f>
        <v>0.42499999999999999</v>
      </c>
      <c r="N2">
        <f t="shared" ref="N2:N19" si="4">H2*L2/100</f>
        <v>1.4875000000000001E-2</v>
      </c>
      <c r="O2">
        <f t="shared" ref="O2:O19" si="5">(N2+N23)/2</f>
        <v>7.4375000000000005E-3</v>
      </c>
      <c r="P2">
        <f>J2*L2/100</f>
        <v>42.039843999999995</v>
      </c>
      <c r="Q2">
        <f t="shared" ref="Q2:Q19" si="6">(P2+P23)/2</f>
        <v>21.019921999999998</v>
      </c>
      <c r="S2">
        <v>0</v>
      </c>
      <c r="T2">
        <f>P2*S2/100</f>
        <v>0</v>
      </c>
      <c r="U2">
        <v>100</v>
      </c>
      <c r="V2">
        <f>P2*U2/100</f>
        <v>42.039843999999995</v>
      </c>
      <c r="W2">
        <v>100</v>
      </c>
      <c r="X2">
        <f>P2*W2/100</f>
        <v>42.039843999999995</v>
      </c>
    </row>
    <row r="3" spans="1:24">
      <c r="A3" t="s">
        <v>14</v>
      </c>
      <c r="B3">
        <v>49</v>
      </c>
      <c r="C3">
        <f t="shared" ref="C3:C19" si="7">B3*5*10000*1</f>
        <v>2450000</v>
      </c>
      <c r="D3">
        <v>29.3</v>
      </c>
      <c r="E3">
        <f t="shared" ref="E3:G19" si="8">C3*D3/100</f>
        <v>717850</v>
      </c>
      <c r="F3">
        <v>80.7</v>
      </c>
      <c r="G3">
        <f t="shared" si="8"/>
        <v>579304.94999999995</v>
      </c>
      <c r="H3">
        <v>1.06</v>
      </c>
      <c r="I3">
        <f t="shared" si="0"/>
        <v>1.155</v>
      </c>
      <c r="J3">
        <f t="shared" si="1"/>
        <v>6140.6324699999996</v>
      </c>
      <c r="K3">
        <f t="shared" si="2"/>
        <v>4724.0662350000002</v>
      </c>
      <c r="L3">
        <v>0</v>
      </c>
      <c r="M3">
        <f t="shared" si="3"/>
        <v>0</v>
      </c>
      <c r="N3">
        <f t="shared" si="4"/>
        <v>0</v>
      </c>
      <c r="O3">
        <f t="shared" si="5"/>
        <v>0</v>
      </c>
      <c r="P3">
        <f t="shared" ref="P3:P19" si="9">J3*L3/100</f>
        <v>0</v>
      </c>
      <c r="Q3">
        <f t="shared" si="6"/>
        <v>0</v>
      </c>
      <c r="S3">
        <v>0</v>
      </c>
      <c r="T3">
        <f t="shared" ref="T3:T19" si="10">P3*S3/100</f>
        <v>0</v>
      </c>
      <c r="U3">
        <v>0</v>
      </c>
      <c r="V3">
        <f t="shared" ref="V3:V19" si="11">P3*U3/100</f>
        <v>0</v>
      </c>
      <c r="W3">
        <v>0</v>
      </c>
      <c r="X3">
        <f t="shared" ref="X3:X19" si="12">P3*W3/100</f>
        <v>0</v>
      </c>
    </row>
    <row r="4" spans="1:24">
      <c r="A4" t="s">
        <v>15</v>
      </c>
      <c r="B4">
        <v>49</v>
      </c>
      <c r="C4">
        <f t="shared" si="7"/>
        <v>2450000</v>
      </c>
      <c r="D4">
        <v>27.9</v>
      </c>
      <c r="E4">
        <f t="shared" si="8"/>
        <v>683550</v>
      </c>
      <c r="F4">
        <v>81.400000000000006</v>
      </c>
      <c r="G4">
        <f t="shared" si="8"/>
        <v>556409.70000000007</v>
      </c>
      <c r="H4">
        <v>12.3</v>
      </c>
      <c r="I4">
        <f t="shared" si="0"/>
        <v>12.65</v>
      </c>
      <c r="J4">
        <f t="shared" si="1"/>
        <v>68438.393100000016</v>
      </c>
      <c r="K4">
        <f t="shared" si="2"/>
        <v>62180.948550000001</v>
      </c>
      <c r="L4">
        <v>1.21</v>
      </c>
      <c r="M4">
        <f t="shared" si="3"/>
        <v>1.42</v>
      </c>
      <c r="N4">
        <f t="shared" si="4"/>
        <v>0.14883000000000002</v>
      </c>
      <c r="O4">
        <f t="shared" si="5"/>
        <v>0.180365</v>
      </c>
      <c r="P4">
        <f t="shared" si="9"/>
        <v>828.10455651000007</v>
      </c>
      <c r="Q4">
        <f t="shared" si="6"/>
        <v>869.82883585499997</v>
      </c>
      <c r="S4">
        <v>36.4</v>
      </c>
      <c r="T4">
        <f t="shared" si="10"/>
        <v>301.43005856964004</v>
      </c>
      <c r="U4">
        <v>18.2</v>
      </c>
      <c r="V4">
        <f t="shared" si="11"/>
        <v>150.71502928482002</v>
      </c>
      <c r="W4">
        <v>45.5</v>
      </c>
      <c r="X4">
        <f t="shared" si="12"/>
        <v>376.78757321205006</v>
      </c>
    </row>
    <row r="5" spans="1:24">
      <c r="A5" t="s">
        <v>16</v>
      </c>
      <c r="B5">
        <v>60</v>
      </c>
      <c r="C5">
        <f t="shared" si="7"/>
        <v>3000000</v>
      </c>
      <c r="D5">
        <v>30.1</v>
      </c>
      <c r="E5">
        <f t="shared" si="8"/>
        <v>903000</v>
      </c>
      <c r="F5">
        <v>75.099999999999994</v>
      </c>
      <c r="G5">
        <f t="shared" si="8"/>
        <v>678153</v>
      </c>
      <c r="H5">
        <v>1.37</v>
      </c>
      <c r="I5">
        <f t="shared" si="0"/>
        <v>1.46</v>
      </c>
      <c r="J5">
        <f t="shared" si="1"/>
        <v>9290.696100000001</v>
      </c>
      <c r="K5">
        <f t="shared" si="2"/>
        <v>8517.1938000000009</v>
      </c>
      <c r="L5">
        <v>1.06</v>
      </c>
      <c r="M5">
        <f t="shared" si="3"/>
        <v>0.53</v>
      </c>
      <c r="N5">
        <f t="shared" si="4"/>
        <v>1.4522000000000002E-2</v>
      </c>
      <c r="O5">
        <f t="shared" si="5"/>
        <v>7.261000000000001E-3</v>
      </c>
      <c r="P5">
        <f t="shared" si="9"/>
        <v>98.481378660000004</v>
      </c>
      <c r="Q5">
        <f t="shared" si="6"/>
        <v>49.240689330000002</v>
      </c>
      <c r="S5">
        <v>50</v>
      </c>
      <c r="T5">
        <f t="shared" si="10"/>
        <v>49.240689330000002</v>
      </c>
      <c r="U5">
        <v>50</v>
      </c>
      <c r="V5">
        <f t="shared" si="11"/>
        <v>49.240689330000002</v>
      </c>
      <c r="W5">
        <v>50</v>
      </c>
      <c r="X5">
        <f t="shared" si="12"/>
        <v>49.240689330000002</v>
      </c>
    </row>
    <row r="6" spans="1:24">
      <c r="A6" t="s">
        <v>17</v>
      </c>
      <c r="B6">
        <v>20</v>
      </c>
      <c r="C6">
        <f t="shared" si="7"/>
        <v>1000000</v>
      </c>
      <c r="D6">
        <v>53.2</v>
      </c>
      <c r="E6">
        <f t="shared" si="8"/>
        <v>532000</v>
      </c>
      <c r="F6">
        <v>94.4</v>
      </c>
      <c r="G6">
        <f t="shared" si="8"/>
        <v>502208</v>
      </c>
      <c r="H6">
        <v>6.15</v>
      </c>
      <c r="I6">
        <f t="shared" si="0"/>
        <v>6.73</v>
      </c>
      <c r="J6">
        <f t="shared" si="1"/>
        <v>30885.792000000001</v>
      </c>
      <c r="K6">
        <f t="shared" si="2"/>
        <v>27235.4611</v>
      </c>
      <c r="L6">
        <v>1.68</v>
      </c>
      <c r="M6">
        <f t="shared" si="3"/>
        <v>1.7749999999999999</v>
      </c>
      <c r="N6">
        <f t="shared" si="4"/>
        <v>0.10332000000000001</v>
      </c>
      <c r="O6">
        <f t="shared" si="5"/>
        <v>0.12000850000000002</v>
      </c>
      <c r="P6">
        <f t="shared" si="9"/>
        <v>518.88130560000002</v>
      </c>
      <c r="Q6">
        <f t="shared" si="6"/>
        <v>479.96162017000006</v>
      </c>
      <c r="S6">
        <v>52.6</v>
      </c>
      <c r="T6">
        <f t="shared" si="10"/>
        <v>272.93156674560004</v>
      </c>
      <c r="U6">
        <v>26.3</v>
      </c>
      <c r="V6">
        <f t="shared" si="11"/>
        <v>136.46578337280002</v>
      </c>
      <c r="W6">
        <v>68.400000000000006</v>
      </c>
      <c r="X6">
        <f t="shared" si="12"/>
        <v>354.91481303040001</v>
      </c>
    </row>
    <row r="7" spans="1:24">
      <c r="A7" t="s">
        <v>18</v>
      </c>
      <c r="B7">
        <v>45</v>
      </c>
      <c r="C7">
        <f t="shared" si="7"/>
        <v>2250000</v>
      </c>
      <c r="D7">
        <v>30.2</v>
      </c>
      <c r="E7">
        <f t="shared" si="8"/>
        <v>679500</v>
      </c>
      <c r="F7">
        <v>61.5</v>
      </c>
      <c r="G7">
        <f t="shared" si="8"/>
        <v>417892.5</v>
      </c>
      <c r="H7">
        <v>1.9</v>
      </c>
      <c r="I7">
        <f t="shared" si="0"/>
        <v>1.7999999999999998</v>
      </c>
      <c r="J7">
        <f t="shared" si="1"/>
        <v>7939.9575000000004</v>
      </c>
      <c r="K7">
        <f t="shared" si="2"/>
        <v>6479.4847499999996</v>
      </c>
      <c r="L7">
        <v>0</v>
      </c>
      <c r="M7">
        <f t="shared" si="3"/>
        <v>0</v>
      </c>
      <c r="N7">
        <f t="shared" si="4"/>
        <v>0</v>
      </c>
      <c r="O7">
        <f t="shared" si="5"/>
        <v>0</v>
      </c>
      <c r="P7">
        <f t="shared" si="9"/>
        <v>0</v>
      </c>
      <c r="Q7">
        <f t="shared" si="6"/>
        <v>0</v>
      </c>
      <c r="S7">
        <v>0</v>
      </c>
      <c r="T7">
        <f t="shared" si="10"/>
        <v>0</v>
      </c>
      <c r="U7">
        <v>0</v>
      </c>
      <c r="V7">
        <f t="shared" si="11"/>
        <v>0</v>
      </c>
      <c r="W7">
        <v>0</v>
      </c>
      <c r="X7">
        <f t="shared" si="12"/>
        <v>0</v>
      </c>
    </row>
    <row r="8" spans="1:24">
      <c r="A8" t="s">
        <v>19</v>
      </c>
      <c r="B8">
        <v>21</v>
      </c>
      <c r="C8">
        <f t="shared" si="7"/>
        <v>1050000</v>
      </c>
      <c r="D8">
        <v>62.4</v>
      </c>
      <c r="E8">
        <f t="shared" si="8"/>
        <v>655200</v>
      </c>
      <c r="F8">
        <v>93.4</v>
      </c>
      <c r="G8">
        <f t="shared" si="8"/>
        <v>611956.80000000005</v>
      </c>
      <c r="H8">
        <v>14</v>
      </c>
      <c r="I8">
        <f t="shared" si="0"/>
        <v>15.3</v>
      </c>
      <c r="J8">
        <f t="shared" si="1"/>
        <v>85673.952000000005</v>
      </c>
      <c r="K8">
        <f t="shared" si="2"/>
        <v>74803.596000000005</v>
      </c>
      <c r="L8">
        <v>3.37</v>
      </c>
      <c r="M8">
        <f t="shared" si="3"/>
        <v>3.38</v>
      </c>
      <c r="N8">
        <f t="shared" si="4"/>
        <v>0.4718</v>
      </c>
      <c r="O8">
        <f t="shared" si="5"/>
        <v>0.51727000000000012</v>
      </c>
      <c r="P8">
        <f t="shared" si="9"/>
        <v>2887.2121824000001</v>
      </c>
      <c r="Q8">
        <f t="shared" si="6"/>
        <v>2527.2745092000005</v>
      </c>
      <c r="S8">
        <v>57.1</v>
      </c>
      <c r="T8">
        <f t="shared" si="10"/>
        <v>1648.5981561504002</v>
      </c>
      <c r="U8">
        <v>30.1</v>
      </c>
      <c r="V8">
        <f t="shared" si="11"/>
        <v>869.0508669024</v>
      </c>
      <c r="W8">
        <v>62.4</v>
      </c>
      <c r="X8">
        <f t="shared" si="12"/>
        <v>1801.6204018176002</v>
      </c>
    </row>
    <row r="9" spans="1:24">
      <c r="A9" t="s">
        <v>20</v>
      </c>
      <c r="B9">
        <v>21</v>
      </c>
      <c r="C9">
        <f t="shared" si="7"/>
        <v>1050000</v>
      </c>
      <c r="D9">
        <v>50.9</v>
      </c>
      <c r="E9">
        <f t="shared" si="8"/>
        <v>534450</v>
      </c>
      <c r="F9">
        <v>91</v>
      </c>
      <c r="G9">
        <f t="shared" si="8"/>
        <v>486349.5</v>
      </c>
      <c r="H9">
        <v>3.6</v>
      </c>
      <c r="I9">
        <f t="shared" si="0"/>
        <v>4.4800000000000004</v>
      </c>
      <c r="J9">
        <f t="shared" si="1"/>
        <v>17508.581999999999</v>
      </c>
      <c r="K9">
        <f t="shared" si="2"/>
        <v>14265.735119999999</v>
      </c>
      <c r="L9">
        <v>3.47</v>
      </c>
      <c r="M9">
        <f t="shared" si="3"/>
        <v>2.105</v>
      </c>
      <c r="N9">
        <f t="shared" si="4"/>
        <v>0.12492</v>
      </c>
      <c r="O9">
        <f t="shared" si="5"/>
        <v>8.2292000000000004E-2</v>
      </c>
      <c r="P9">
        <f t="shared" si="9"/>
        <v>607.54779539999993</v>
      </c>
      <c r="Q9">
        <f t="shared" si="6"/>
        <v>344.55858418799994</v>
      </c>
      <c r="S9">
        <v>60</v>
      </c>
      <c r="T9">
        <f t="shared" si="10"/>
        <v>364.52867723999998</v>
      </c>
      <c r="U9">
        <v>20</v>
      </c>
      <c r="V9">
        <f t="shared" si="11"/>
        <v>121.50955907999997</v>
      </c>
      <c r="W9">
        <v>60</v>
      </c>
      <c r="X9">
        <f t="shared" si="12"/>
        <v>364.52867723999998</v>
      </c>
    </row>
    <row r="10" spans="1:24">
      <c r="A10" t="s">
        <v>21</v>
      </c>
      <c r="B10">
        <v>16</v>
      </c>
      <c r="C10">
        <f t="shared" si="7"/>
        <v>800000</v>
      </c>
      <c r="D10">
        <v>57.2</v>
      </c>
      <c r="E10">
        <f t="shared" si="8"/>
        <v>457600</v>
      </c>
      <c r="F10">
        <v>96</v>
      </c>
      <c r="G10">
        <f t="shared" si="8"/>
        <v>439296</v>
      </c>
      <c r="H10">
        <v>10.3</v>
      </c>
      <c r="I10">
        <f t="shared" si="0"/>
        <v>9.7899999999999991</v>
      </c>
      <c r="J10">
        <f t="shared" si="1"/>
        <v>45247.488000000005</v>
      </c>
      <c r="K10">
        <f t="shared" si="2"/>
        <v>36675.297279999999</v>
      </c>
      <c r="L10">
        <v>11.8</v>
      </c>
      <c r="M10">
        <f t="shared" si="3"/>
        <v>11.95</v>
      </c>
      <c r="N10">
        <f t="shared" si="4"/>
        <v>1.2154000000000003</v>
      </c>
      <c r="O10">
        <f t="shared" si="5"/>
        <v>1.1691400000000001</v>
      </c>
      <c r="P10">
        <f t="shared" si="9"/>
        <v>5339.2035840000017</v>
      </c>
      <c r="Q10">
        <f t="shared" si="6"/>
        <v>4369.8397388800004</v>
      </c>
      <c r="S10">
        <v>33.299999999999997</v>
      </c>
      <c r="T10">
        <f t="shared" si="10"/>
        <v>1777.9547934720003</v>
      </c>
      <c r="U10">
        <v>31.7</v>
      </c>
      <c r="V10">
        <f t="shared" si="11"/>
        <v>1692.5275361280003</v>
      </c>
      <c r="W10">
        <v>50.1</v>
      </c>
      <c r="X10">
        <f t="shared" si="12"/>
        <v>2674.940995584001</v>
      </c>
    </row>
    <row r="11" spans="1:24">
      <c r="A11" t="s">
        <v>22</v>
      </c>
      <c r="B11">
        <v>35</v>
      </c>
      <c r="C11">
        <f t="shared" si="7"/>
        <v>1750000</v>
      </c>
      <c r="D11">
        <v>26.8</v>
      </c>
      <c r="E11">
        <f t="shared" si="8"/>
        <v>469000</v>
      </c>
      <c r="F11">
        <v>74.7</v>
      </c>
      <c r="G11">
        <f t="shared" si="8"/>
        <v>350343</v>
      </c>
      <c r="H11">
        <v>1.26</v>
      </c>
      <c r="I11">
        <f t="shared" si="0"/>
        <v>1.7000000000000002</v>
      </c>
      <c r="J11">
        <f t="shared" si="1"/>
        <v>4414.3217999999997</v>
      </c>
      <c r="K11">
        <f t="shared" si="2"/>
        <v>3816.8555249999999</v>
      </c>
      <c r="L11">
        <v>0</v>
      </c>
      <c r="M11">
        <f t="shared" si="3"/>
        <v>0.56000000000000005</v>
      </c>
      <c r="N11">
        <f t="shared" si="4"/>
        <v>0</v>
      </c>
      <c r="O11">
        <f t="shared" si="5"/>
        <v>1.1984000000000002E-2</v>
      </c>
      <c r="P11">
        <f t="shared" si="9"/>
        <v>0</v>
      </c>
      <c r="Q11">
        <f t="shared" si="6"/>
        <v>18.028579800000003</v>
      </c>
      <c r="S11">
        <v>0</v>
      </c>
      <c r="T11">
        <f t="shared" si="10"/>
        <v>0</v>
      </c>
      <c r="U11">
        <v>0</v>
      </c>
      <c r="V11">
        <f t="shared" si="11"/>
        <v>0</v>
      </c>
      <c r="W11">
        <v>0</v>
      </c>
      <c r="X11">
        <f t="shared" si="12"/>
        <v>0</v>
      </c>
    </row>
    <row r="12" spans="1:24">
      <c r="A12" t="s">
        <v>23</v>
      </c>
      <c r="B12">
        <v>41</v>
      </c>
      <c r="C12">
        <f t="shared" si="7"/>
        <v>2050000</v>
      </c>
      <c r="D12">
        <v>41.9</v>
      </c>
      <c r="E12">
        <f t="shared" si="8"/>
        <v>858950</v>
      </c>
      <c r="F12">
        <v>89</v>
      </c>
      <c r="G12">
        <f t="shared" si="8"/>
        <v>764465.5</v>
      </c>
      <c r="H12">
        <v>27.2</v>
      </c>
      <c r="I12">
        <f t="shared" si="0"/>
        <v>30.35</v>
      </c>
      <c r="J12">
        <f t="shared" si="1"/>
        <v>207934.61599999998</v>
      </c>
      <c r="K12">
        <f t="shared" si="2"/>
        <v>191594.89112499999</v>
      </c>
      <c r="L12">
        <v>6.11</v>
      </c>
      <c r="M12">
        <f t="shared" si="3"/>
        <v>6.87</v>
      </c>
      <c r="N12">
        <f t="shared" si="4"/>
        <v>1.6619200000000001</v>
      </c>
      <c r="O12">
        <f t="shared" si="5"/>
        <v>2.1089850000000001</v>
      </c>
      <c r="P12">
        <f t="shared" si="9"/>
        <v>12704.805037599999</v>
      </c>
      <c r="Q12">
        <f t="shared" si="6"/>
        <v>13038.3871112375</v>
      </c>
      <c r="S12">
        <v>46.4</v>
      </c>
      <c r="T12">
        <f t="shared" si="10"/>
        <v>5895.0295374464004</v>
      </c>
      <c r="U12">
        <v>3.79</v>
      </c>
      <c r="V12">
        <f t="shared" si="11"/>
        <v>481.51211092503996</v>
      </c>
      <c r="W12">
        <v>43.7</v>
      </c>
      <c r="X12">
        <f t="shared" si="12"/>
        <v>5551.9998014312005</v>
      </c>
    </row>
    <row r="13" spans="1:24">
      <c r="A13" t="s">
        <v>24</v>
      </c>
      <c r="B13">
        <v>55</v>
      </c>
      <c r="C13">
        <f t="shared" si="7"/>
        <v>2750000</v>
      </c>
      <c r="D13">
        <v>44.1</v>
      </c>
      <c r="E13">
        <f t="shared" si="8"/>
        <v>1212750</v>
      </c>
      <c r="F13">
        <v>89.3</v>
      </c>
      <c r="G13">
        <f t="shared" si="8"/>
        <v>1082985.75</v>
      </c>
      <c r="H13">
        <v>20.6</v>
      </c>
      <c r="I13">
        <f t="shared" si="0"/>
        <v>24.65</v>
      </c>
      <c r="J13">
        <f t="shared" si="1"/>
        <v>223095.06450000004</v>
      </c>
      <c r="K13">
        <f t="shared" si="2"/>
        <v>190292.97787500001</v>
      </c>
      <c r="L13">
        <v>4.2699999999999996</v>
      </c>
      <c r="M13">
        <f t="shared" si="3"/>
        <v>4.8149999999999995</v>
      </c>
      <c r="N13">
        <f t="shared" si="4"/>
        <v>0.87962000000000007</v>
      </c>
      <c r="O13">
        <f t="shared" si="5"/>
        <v>1.2089699999999999</v>
      </c>
      <c r="P13">
        <f t="shared" si="9"/>
        <v>9526.1592541500013</v>
      </c>
      <c r="Q13">
        <f t="shared" si="6"/>
        <v>8983.8355125750004</v>
      </c>
      <c r="S13">
        <v>42.9</v>
      </c>
      <c r="T13">
        <f t="shared" si="10"/>
        <v>4086.7223200303501</v>
      </c>
      <c r="U13">
        <v>3.81</v>
      </c>
      <c r="V13">
        <f t="shared" si="11"/>
        <v>362.94666758311507</v>
      </c>
      <c r="W13">
        <v>41.9</v>
      </c>
      <c r="X13">
        <f t="shared" si="12"/>
        <v>3991.4607274888504</v>
      </c>
    </row>
    <row r="14" spans="1:24">
      <c r="A14" t="s">
        <v>25</v>
      </c>
      <c r="B14">
        <v>51</v>
      </c>
      <c r="C14">
        <f t="shared" si="7"/>
        <v>2550000</v>
      </c>
      <c r="D14">
        <v>27.8</v>
      </c>
      <c r="E14">
        <f t="shared" si="8"/>
        <v>708900</v>
      </c>
      <c r="F14">
        <v>81.7</v>
      </c>
      <c r="G14">
        <f t="shared" si="8"/>
        <v>579171.30000000005</v>
      </c>
      <c r="H14">
        <v>21.8</v>
      </c>
      <c r="I14">
        <f t="shared" si="0"/>
        <v>24.700000000000003</v>
      </c>
      <c r="J14">
        <f t="shared" si="1"/>
        <v>126259.34340000001</v>
      </c>
      <c r="K14">
        <f t="shared" si="2"/>
        <v>94391.060100000002</v>
      </c>
      <c r="L14">
        <v>11</v>
      </c>
      <c r="M14">
        <f t="shared" si="3"/>
        <v>11.45</v>
      </c>
      <c r="N14">
        <f t="shared" si="4"/>
        <v>2.3980000000000001</v>
      </c>
      <c r="O14">
        <f t="shared" si="5"/>
        <v>2.8412000000000006</v>
      </c>
      <c r="P14">
        <f t="shared" si="9"/>
        <v>13888.527774</v>
      </c>
      <c r="Q14">
        <f t="shared" si="6"/>
        <v>10664.369106599999</v>
      </c>
      <c r="S14">
        <v>33.6</v>
      </c>
      <c r="T14">
        <f t="shared" si="10"/>
        <v>4666.5453320639999</v>
      </c>
      <c r="U14">
        <v>15.3</v>
      </c>
      <c r="V14">
        <f t="shared" si="11"/>
        <v>2124.9447494219999</v>
      </c>
      <c r="W14">
        <v>51.7</v>
      </c>
      <c r="X14">
        <f t="shared" si="12"/>
        <v>7180.3688591580003</v>
      </c>
    </row>
    <row r="15" spans="1:24">
      <c r="A15" t="s">
        <v>26</v>
      </c>
      <c r="B15">
        <v>44</v>
      </c>
      <c r="C15">
        <f t="shared" si="7"/>
        <v>2200000</v>
      </c>
      <c r="D15">
        <v>60.3</v>
      </c>
      <c r="E15">
        <f t="shared" si="8"/>
        <v>1326600</v>
      </c>
      <c r="F15">
        <v>94.1</v>
      </c>
      <c r="G15">
        <f t="shared" si="8"/>
        <v>1248330.5999999999</v>
      </c>
      <c r="H15">
        <v>23.4</v>
      </c>
      <c r="I15">
        <f t="shared" si="0"/>
        <v>27.299999999999997</v>
      </c>
      <c r="J15">
        <f t="shared" si="1"/>
        <v>292109.36039999995</v>
      </c>
      <c r="K15">
        <f t="shared" si="2"/>
        <v>269011.22819999995</v>
      </c>
      <c r="L15">
        <v>4.3899999999999997</v>
      </c>
      <c r="M15">
        <f t="shared" si="3"/>
        <v>4.38</v>
      </c>
      <c r="N15">
        <f t="shared" si="4"/>
        <v>1.0272599999999998</v>
      </c>
      <c r="O15">
        <f t="shared" si="5"/>
        <v>1.1953499999999999</v>
      </c>
      <c r="P15">
        <f t="shared" si="9"/>
        <v>12823.600921559997</v>
      </c>
      <c r="Q15">
        <f t="shared" si="6"/>
        <v>11785.00160838</v>
      </c>
      <c r="S15">
        <v>40.6</v>
      </c>
      <c r="T15">
        <f t="shared" si="10"/>
        <v>5206.3819741533589</v>
      </c>
      <c r="U15">
        <v>11.9</v>
      </c>
      <c r="V15">
        <f t="shared" si="11"/>
        <v>1526.0085096656396</v>
      </c>
      <c r="W15">
        <v>53.8</v>
      </c>
      <c r="X15">
        <f t="shared" si="12"/>
        <v>6899.0972957992772</v>
      </c>
    </row>
    <row r="16" spans="1:24">
      <c r="A16" t="s">
        <v>27</v>
      </c>
      <c r="B16">
        <v>66</v>
      </c>
      <c r="C16">
        <f t="shared" si="7"/>
        <v>3300000</v>
      </c>
      <c r="D16">
        <v>45.3</v>
      </c>
      <c r="E16">
        <f t="shared" si="8"/>
        <v>1494900</v>
      </c>
      <c r="F16">
        <v>89.9</v>
      </c>
      <c r="G16">
        <f t="shared" si="8"/>
        <v>1343915.1</v>
      </c>
      <c r="H16">
        <v>19.100000000000001</v>
      </c>
      <c r="I16">
        <f t="shared" si="0"/>
        <v>22.450000000000003</v>
      </c>
      <c r="J16">
        <f t="shared" si="1"/>
        <v>256687.78410000005</v>
      </c>
      <c r="K16">
        <f t="shared" si="2"/>
        <v>236325.25125000003</v>
      </c>
      <c r="L16">
        <v>2.0299999999999998</v>
      </c>
      <c r="M16">
        <f t="shared" si="3"/>
        <v>2.3049999999999997</v>
      </c>
      <c r="N16">
        <f t="shared" si="4"/>
        <v>0.38772999999999996</v>
      </c>
      <c r="O16">
        <f t="shared" si="5"/>
        <v>0.52668500000000007</v>
      </c>
      <c r="P16">
        <f t="shared" si="9"/>
        <v>5210.7620172300003</v>
      </c>
      <c r="Q16">
        <f t="shared" si="6"/>
        <v>5391.3000759750012</v>
      </c>
      <c r="S16">
        <v>39.9</v>
      </c>
      <c r="T16">
        <f t="shared" si="10"/>
        <v>2079.0940448747701</v>
      </c>
      <c r="U16">
        <v>17.2</v>
      </c>
      <c r="V16">
        <f t="shared" si="11"/>
        <v>896.25106696355999</v>
      </c>
      <c r="W16">
        <v>57.1</v>
      </c>
      <c r="X16">
        <f t="shared" si="12"/>
        <v>2975.34511183833</v>
      </c>
    </row>
    <row r="17" spans="1:24">
      <c r="A17" t="s">
        <v>28</v>
      </c>
      <c r="B17">
        <v>29</v>
      </c>
      <c r="C17">
        <f t="shared" si="7"/>
        <v>1450000</v>
      </c>
      <c r="D17">
        <v>47.8</v>
      </c>
      <c r="E17">
        <f t="shared" si="8"/>
        <v>693100</v>
      </c>
      <c r="F17">
        <v>89.6</v>
      </c>
      <c r="G17">
        <f t="shared" si="8"/>
        <v>621017.59999999998</v>
      </c>
      <c r="H17">
        <v>18.8</v>
      </c>
      <c r="I17">
        <f t="shared" si="0"/>
        <v>22.75</v>
      </c>
      <c r="J17">
        <f t="shared" si="1"/>
        <v>116751.30880000001</v>
      </c>
      <c r="K17">
        <f t="shared" si="2"/>
        <v>110688.91100000002</v>
      </c>
      <c r="L17">
        <v>5.82</v>
      </c>
      <c r="M17">
        <f t="shared" si="3"/>
        <v>6.0500000000000007</v>
      </c>
      <c r="N17">
        <f t="shared" si="4"/>
        <v>1.09416</v>
      </c>
      <c r="O17">
        <f t="shared" si="5"/>
        <v>1.3854600000000001</v>
      </c>
      <c r="P17">
        <f t="shared" si="9"/>
        <v>6794.9261721600014</v>
      </c>
      <c r="Q17">
        <f t="shared" si="6"/>
        <v>6682.7356005600013</v>
      </c>
      <c r="S17">
        <v>42.7</v>
      </c>
      <c r="T17">
        <f t="shared" si="10"/>
        <v>2901.4334755123209</v>
      </c>
      <c r="U17">
        <v>8.99</v>
      </c>
      <c r="V17">
        <f t="shared" si="11"/>
        <v>610.86386287718415</v>
      </c>
      <c r="W17">
        <v>58.4</v>
      </c>
      <c r="X17">
        <f t="shared" si="12"/>
        <v>3968.2368845414403</v>
      </c>
    </row>
    <row r="18" spans="1:24">
      <c r="A18" t="s">
        <v>29</v>
      </c>
      <c r="B18">
        <v>62</v>
      </c>
      <c r="C18">
        <f t="shared" si="7"/>
        <v>3100000</v>
      </c>
      <c r="D18">
        <v>45.4</v>
      </c>
      <c r="E18">
        <f t="shared" si="8"/>
        <v>1407400</v>
      </c>
      <c r="F18">
        <v>87.8</v>
      </c>
      <c r="G18">
        <f t="shared" si="8"/>
        <v>1235697.2</v>
      </c>
      <c r="H18">
        <v>19.3</v>
      </c>
      <c r="I18">
        <f t="shared" si="0"/>
        <v>21.1</v>
      </c>
      <c r="J18">
        <f t="shared" si="1"/>
        <v>238489.55960000001</v>
      </c>
      <c r="K18">
        <f t="shared" si="2"/>
        <v>216877.32679999998</v>
      </c>
      <c r="L18">
        <v>3.27</v>
      </c>
      <c r="M18">
        <f t="shared" si="3"/>
        <v>3.415</v>
      </c>
      <c r="N18">
        <f t="shared" si="4"/>
        <v>0.63111000000000006</v>
      </c>
      <c r="O18">
        <f t="shared" si="5"/>
        <v>0.72317500000000001</v>
      </c>
      <c r="P18">
        <f t="shared" si="9"/>
        <v>7798.6085989200001</v>
      </c>
      <c r="Q18">
        <f t="shared" si="6"/>
        <v>7375.0229726599991</v>
      </c>
      <c r="S18">
        <v>43.9</v>
      </c>
      <c r="T18">
        <f t="shared" si="10"/>
        <v>3423.5891749258799</v>
      </c>
      <c r="U18">
        <v>17.3</v>
      </c>
      <c r="V18">
        <f t="shared" si="11"/>
        <v>1349.1592876131599</v>
      </c>
      <c r="W18">
        <v>59.3</v>
      </c>
      <c r="X18">
        <f t="shared" si="12"/>
        <v>4624.5748991595601</v>
      </c>
    </row>
    <row r="19" spans="1:24">
      <c r="A19" t="s">
        <v>30</v>
      </c>
      <c r="B19">
        <v>69</v>
      </c>
      <c r="C19">
        <f t="shared" si="7"/>
        <v>3450000</v>
      </c>
      <c r="D19">
        <v>44.5</v>
      </c>
      <c r="E19">
        <f t="shared" si="8"/>
        <v>1535250</v>
      </c>
      <c r="F19">
        <v>88.9</v>
      </c>
      <c r="G19">
        <f t="shared" si="8"/>
        <v>1364837.25</v>
      </c>
      <c r="H19">
        <v>20</v>
      </c>
      <c r="I19">
        <f t="shared" si="0"/>
        <v>23.15</v>
      </c>
      <c r="J19">
        <f t="shared" si="1"/>
        <v>272967.45</v>
      </c>
      <c r="K19">
        <f t="shared" si="2"/>
        <v>242300.69670000003</v>
      </c>
      <c r="L19">
        <v>4.66</v>
      </c>
      <c r="M19">
        <f t="shared" si="3"/>
        <v>4.7349999999999994</v>
      </c>
      <c r="N19">
        <f t="shared" si="4"/>
        <v>0.93200000000000005</v>
      </c>
      <c r="O19">
        <f t="shared" si="5"/>
        <v>1.0985150000000001</v>
      </c>
      <c r="P19">
        <f t="shared" si="9"/>
        <v>12720.283170000001</v>
      </c>
      <c r="Q19">
        <f t="shared" si="6"/>
        <v>11449.937923770001</v>
      </c>
      <c r="S19">
        <v>35.1</v>
      </c>
      <c r="T19">
        <f t="shared" si="10"/>
        <v>4464.8193926700005</v>
      </c>
      <c r="U19">
        <v>14.7</v>
      </c>
      <c r="V19">
        <f t="shared" si="11"/>
        <v>1869.88162599</v>
      </c>
      <c r="W19">
        <v>56.9</v>
      </c>
      <c r="X19">
        <f t="shared" si="12"/>
        <v>7237.8411237299997</v>
      </c>
    </row>
    <row r="23" spans="1:24">
      <c r="A23" t="s">
        <v>31</v>
      </c>
      <c r="B23">
        <v>37</v>
      </c>
      <c r="C23">
        <f>B23*5*10000*1</f>
        <v>1850000</v>
      </c>
      <c r="D23">
        <v>21.1</v>
      </c>
      <c r="E23">
        <f>C23*D23/100</f>
        <v>390350</v>
      </c>
      <c r="F23">
        <v>52.9</v>
      </c>
      <c r="G23">
        <f>E23*F23/100</f>
        <v>206495.15</v>
      </c>
      <c r="H23">
        <v>1.23</v>
      </c>
      <c r="J23">
        <f>G23*H23/100</f>
        <v>2539.8903449999998</v>
      </c>
      <c r="L23">
        <v>0</v>
      </c>
      <c r="N23">
        <f t="shared" ref="N23:N40" si="13">H23*L23/100</f>
        <v>0</v>
      </c>
      <c r="P23">
        <f>J23*L23/100</f>
        <v>0</v>
      </c>
    </row>
    <row r="24" spans="1:24">
      <c r="A24" t="s">
        <v>32</v>
      </c>
      <c r="B24">
        <v>49</v>
      </c>
      <c r="C24">
        <f t="shared" ref="C24:C40" si="14">B24*5*10000*1</f>
        <v>2450000</v>
      </c>
      <c r="D24">
        <v>18</v>
      </c>
      <c r="E24">
        <f t="shared" ref="E24:E40" si="15">C24*D24/100</f>
        <v>441000</v>
      </c>
      <c r="F24">
        <v>60</v>
      </c>
      <c r="G24">
        <f t="shared" ref="G24:G40" si="16">E24*F24/100</f>
        <v>264600</v>
      </c>
      <c r="H24">
        <v>1.25</v>
      </c>
      <c r="J24">
        <f t="shared" ref="J24:J40" si="17">G24*H24/100</f>
        <v>3307.5</v>
      </c>
      <c r="L24">
        <v>0</v>
      </c>
      <c r="N24">
        <f t="shared" si="13"/>
        <v>0</v>
      </c>
      <c r="P24">
        <f t="shared" ref="P24:P40" si="18">J24*L24/100</f>
        <v>0</v>
      </c>
    </row>
    <row r="25" spans="1:24">
      <c r="A25" t="s">
        <v>33</v>
      </c>
      <c r="B25">
        <v>49</v>
      </c>
      <c r="C25">
        <f t="shared" si="14"/>
        <v>2450000</v>
      </c>
      <c r="D25">
        <v>23.6</v>
      </c>
      <c r="E25">
        <f t="shared" si="15"/>
        <v>578200</v>
      </c>
      <c r="F25">
        <v>74.400000000000006</v>
      </c>
      <c r="G25">
        <f t="shared" si="16"/>
        <v>430180.8</v>
      </c>
      <c r="H25">
        <v>13</v>
      </c>
      <c r="J25">
        <f t="shared" si="17"/>
        <v>55923.503999999994</v>
      </c>
      <c r="L25">
        <v>1.63</v>
      </c>
      <c r="N25">
        <f t="shared" si="13"/>
        <v>0.21189999999999998</v>
      </c>
      <c r="P25">
        <f t="shared" si="18"/>
        <v>911.55311519999987</v>
      </c>
    </row>
    <row r="26" spans="1:24">
      <c r="A26" t="s">
        <v>34</v>
      </c>
      <c r="B26">
        <v>60</v>
      </c>
      <c r="C26">
        <f t="shared" si="14"/>
        <v>3000000</v>
      </c>
      <c r="D26">
        <v>24.1</v>
      </c>
      <c r="E26">
        <f t="shared" si="15"/>
        <v>723000</v>
      </c>
      <c r="F26">
        <v>69.099999999999994</v>
      </c>
      <c r="G26">
        <f t="shared" si="16"/>
        <v>499592.99999999994</v>
      </c>
      <c r="H26">
        <v>1.55</v>
      </c>
      <c r="J26">
        <f t="shared" si="17"/>
        <v>7743.691499999999</v>
      </c>
      <c r="L26">
        <v>0</v>
      </c>
      <c r="N26">
        <f t="shared" si="13"/>
        <v>0</v>
      </c>
      <c r="P26">
        <f t="shared" si="18"/>
        <v>0</v>
      </c>
    </row>
    <row r="27" spans="1:24">
      <c r="A27" t="s">
        <v>35</v>
      </c>
      <c r="B27">
        <v>20</v>
      </c>
      <c r="C27">
        <f t="shared" si="14"/>
        <v>1000000</v>
      </c>
      <c r="D27">
        <v>35.299999999999997</v>
      </c>
      <c r="E27">
        <f t="shared" si="15"/>
        <v>353000</v>
      </c>
      <c r="F27">
        <v>91.4</v>
      </c>
      <c r="G27">
        <f t="shared" si="16"/>
        <v>322642.00000000006</v>
      </c>
      <c r="H27">
        <v>7.31</v>
      </c>
      <c r="J27">
        <f t="shared" si="17"/>
        <v>23585.130200000003</v>
      </c>
      <c r="L27">
        <v>1.87</v>
      </c>
      <c r="N27">
        <f t="shared" si="13"/>
        <v>0.13669700000000001</v>
      </c>
      <c r="P27">
        <f t="shared" si="18"/>
        <v>441.04193474000004</v>
      </c>
    </row>
    <row r="28" spans="1:24">
      <c r="A28" t="s">
        <v>36</v>
      </c>
      <c r="B28">
        <v>45</v>
      </c>
      <c r="C28">
        <f t="shared" si="14"/>
        <v>2250000</v>
      </c>
      <c r="D28">
        <v>23.6</v>
      </c>
      <c r="E28">
        <f t="shared" si="15"/>
        <v>531000</v>
      </c>
      <c r="F28">
        <v>55.6</v>
      </c>
      <c r="G28">
        <f t="shared" si="16"/>
        <v>295236</v>
      </c>
      <c r="H28">
        <v>1.7</v>
      </c>
      <c r="J28">
        <f t="shared" si="17"/>
        <v>5019.0119999999997</v>
      </c>
      <c r="L28">
        <v>0</v>
      </c>
      <c r="N28">
        <f t="shared" si="13"/>
        <v>0</v>
      </c>
      <c r="P28">
        <f t="shared" si="18"/>
        <v>0</v>
      </c>
    </row>
    <row r="29" spans="1:24">
      <c r="A29" t="s">
        <v>37</v>
      </c>
      <c r="B29">
        <v>21</v>
      </c>
      <c r="C29">
        <f t="shared" si="14"/>
        <v>1050000</v>
      </c>
      <c r="D29">
        <v>40</v>
      </c>
      <c r="E29">
        <f t="shared" si="15"/>
        <v>420000</v>
      </c>
      <c r="F29">
        <v>91.7</v>
      </c>
      <c r="G29">
        <f t="shared" si="16"/>
        <v>385140</v>
      </c>
      <c r="H29">
        <v>16.600000000000001</v>
      </c>
      <c r="J29">
        <f t="shared" si="17"/>
        <v>63933.240000000013</v>
      </c>
      <c r="L29">
        <v>3.39</v>
      </c>
      <c r="N29">
        <f t="shared" si="13"/>
        <v>0.56274000000000013</v>
      </c>
      <c r="P29">
        <f t="shared" si="18"/>
        <v>2167.3368360000004</v>
      </c>
    </row>
    <row r="30" spans="1:24">
      <c r="A30" t="s">
        <v>38</v>
      </c>
      <c r="B30">
        <v>21</v>
      </c>
      <c r="C30">
        <f t="shared" si="14"/>
        <v>1050000</v>
      </c>
      <c r="D30">
        <v>24.3</v>
      </c>
      <c r="E30">
        <f t="shared" si="15"/>
        <v>255150</v>
      </c>
      <c r="F30">
        <v>80.599999999999994</v>
      </c>
      <c r="G30">
        <f t="shared" si="16"/>
        <v>205650.9</v>
      </c>
      <c r="H30">
        <v>5.36</v>
      </c>
      <c r="J30">
        <f t="shared" si="17"/>
        <v>11022.88824</v>
      </c>
      <c r="L30">
        <v>0.74</v>
      </c>
      <c r="N30">
        <f t="shared" si="13"/>
        <v>3.9664000000000005E-2</v>
      </c>
      <c r="P30">
        <f t="shared" si="18"/>
        <v>81.569372976000011</v>
      </c>
    </row>
    <row r="31" spans="1:24">
      <c r="A31" t="s">
        <v>39</v>
      </c>
      <c r="B31">
        <v>16</v>
      </c>
      <c r="C31">
        <f t="shared" si="14"/>
        <v>800000</v>
      </c>
      <c r="D31">
        <v>40.1</v>
      </c>
      <c r="E31">
        <f t="shared" si="15"/>
        <v>320800</v>
      </c>
      <c r="F31">
        <v>94.4</v>
      </c>
      <c r="G31">
        <f t="shared" si="16"/>
        <v>302835.20000000001</v>
      </c>
      <c r="H31">
        <v>9.2799999999999994</v>
      </c>
      <c r="J31">
        <f t="shared" si="17"/>
        <v>28103.10656</v>
      </c>
      <c r="L31">
        <v>12.1</v>
      </c>
      <c r="N31">
        <f t="shared" si="13"/>
        <v>1.1228799999999999</v>
      </c>
      <c r="P31">
        <f t="shared" si="18"/>
        <v>3400.47589376</v>
      </c>
    </row>
    <row r="32" spans="1:24">
      <c r="A32" t="s">
        <v>40</v>
      </c>
      <c r="B32">
        <v>35</v>
      </c>
      <c r="C32">
        <f t="shared" si="14"/>
        <v>1750000</v>
      </c>
      <c r="D32">
        <v>16.5</v>
      </c>
      <c r="E32">
        <f t="shared" si="15"/>
        <v>288750</v>
      </c>
      <c r="F32">
        <v>52.1</v>
      </c>
      <c r="G32">
        <f t="shared" si="16"/>
        <v>150438.75</v>
      </c>
      <c r="H32">
        <v>2.14</v>
      </c>
      <c r="J32">
        <f t="shared" si="17"/>
        <v>3219.3892500000006</v>
      </c>
      <c r="L32">
        <v>1.1200000000000001</v>
      </c>
      <c r="N32">
        <f t="shared" si="13"/>
        <v>2.3968000000000003E-2</v>
      </c>
      <c r="P32">
        <f t="shared" si="18"/>
        <v>36.057159600000006</v>
      </c>
    </row>
    <row r="33" spans="1:16">
      <c r="A33" t="s">
        <v>41</v>
      </c>
      <c r="B33">
        <v>41</v>
      </c>
      <c r="C33">
        <f t="shared" si="14"/>
        <v>2050000</v>
      </c>
      <c r="D33">
        <v>32.1</v>
      </c>
      <c r="E33">
        <f t="shared" si="15"/>
        <v>658050</v>
      </c>
      <c r="F33">
        <v>79.5</v>
      </c>
      <c r="G33">
        <f t="shared" si="16"/>
        <v>523149.75</v>
      </c>
      <c r="H33">
        <v>33.5</v>
      </c>
      <c r="J33">
        <f t="shared" si="17"/>
        <v>175255.16625000001</v>
      </c>
      <c r="L33">
        <v>7.63</v>
      </c>
      <c r="N33">
        <f t="shared" si="13"/>
        <v>2.5560499999999999</v>
      </c>
      <c r="P33">
        <f t="shared" si="18"/>
        <v>13371.969184875001</v>
      </c>
    </row>
    <row r="34" spans="1:16">
      <c r="A34" t="s">
        <v>42</v>
      </c>
      <c r="B34">
        <v>55</v>
      </c>
      <c r="C34">
        <f t="shared" si="14"/>
        <v>2750000</v>
      </c>
      <c r="D34">
        <v>26.5</v>
      </c>
      <c r="E34">
        <f t="shared" si="15"/>
        <v>728750</v>
      </c>
      <c r="F34">
        <v>75.3</v>
      </c>
      <c r="G34">
        <f t="shared" si="16"/>
        <v>548748.75</v>
      </c>
      <c r="H34">
        <v>28.7</v>
      </c>
      <c r="J34">
        <f t="shared" si="17"/>
        <v>157490.89124999999</v>
      </c>
      <c r="L34">
        <v>5.36</v>
      </c>
      <c r="N34">
        <f t="shared" si="13"/>
        <v>1.5383199999999999</v>
      </c>
      <c r="P34">
        <f t="shared" si="18"/>
        <v>8441.5117709999995</v>
      </c>
    </row>
    <row r="35" spans="1:16">
      <c r="A35" t="s">
        <v>43</v>
      </c>
      <c r="B35">
        <v>51</v>
      </c>
      <c r="C35">
        <f t="shared" si="14"/>
        <v>2550000</v>
      </c>
      <c r="D35">
        <v>13.2</v>
      </c>
      <c r="E35">
        <f t="shared" si="15"/>
        <v>336600</v>
      </c>
      <c r="F35">
        <v>67.3</v>
      </c>
      <c r="G35">
        <f t="shared" si="16"/>
        <v>226531.8</v>
      </c>
      <c r="H35">
        <v>27.6</v>
      </c>
      <c r="J35">
        <f t="shared" si="17"/>
        <v>62522.7768</v>
      </c>
      <c r="L35">
        <v>11.9</v>
      </c>
      <c r="N35">
        <f t="shared" si="13"/>
        <v>3.2844000000000007</v>
      </c>
      <c r="P35">
        <f t="shared" si="18"/>
        <v>7440.2104392000001</v>
      </c>
    </row>
    <row r="36" spans="1:16">
      <c r="A36" t="s">
        <v>44</v>
      </c>
      <c r="B36">
        <v>44</v>
      </c>
      <c r="C36">
        <f t="shared" si="14"/>
        <v>2200000</v>
      </c>
      <c r="D36">
        <v>39.5</v>
      </c>
      <c r="E36">
        <f t="shared" si="15"/>
        <v>869000</v>
      </c>
      <c r="F36">
        <v>90.7</v>
      </c>
      <c r="G36">
        <f t="shared" si="16"/>
        <v>788183</v>
      </c>
      <c r="H36">
        <v>31.2</v>
      </c>
      <c r="J36">
        <f t="shared" si="17"/>
        <v>245913.09599999999</v>
      </c>
      <c r="L36">
        <v>4.37</v>
      </c>
      <c r="N36">
        <f t="shared" si="13"/>
        <v>1.36344</v>
      </c>
      <c r="P36">
        <f t="shared" si="18"/>
        <v>10746.402295200001</v>
      </c>
    </row>
    <row r="37" spans="1:16">
      <c r="A37" t="s">
        <v>45</v>
      </c>
      <c r="B37">
        <v>66</v>
      </c>
      <c r="C37">
        <f t="shared" si="14"/>
        <v>3300000</v>
      </c>
      <c r="D37">
        <v>31.2</v>
      </c>
      <c r="E37">
        <f t="shared" si="15"/>
        <v>1029600</v>
      </c>
      <c r="F37">
        <v>81.3</v>
      </c>
      <c r="G37">
        <f t="shared" si="16"/>
        <v>837064.8</v>
      </c>
      <c r="H37">
        <v>25.8</v>
      </c>
      <c r="J37">
        <f t="shared" si="17"/>
        <v>215962.71840000004</v>
      </c>
      <c r="L37">
        <v>2.58</v>
      </c>
      <c r="N37">
        <f t="shared" si="13"/>
        <v>0.66564000000000012</v>
      </c>
      <c r="P37">
        <f t="shared" si="18"/>
        <v>5571.8381347200011</v>
      </c>
    </row>
    <row r="38" spans="1:16">
      <c r="A38" t="s">
        <v>46</v>
      </c>
      <c r="B38">
        <v>29</v>
      </c>
      <c r="C38">
        <f t="shared" si="14"/>
        <v>1450000</v>
      </c>
      <c r="D38">
        <v>33.200000000000003</v>
      </c>
      <c r="E38">
        <f t="shared" si="15"/>
        <v>481400.00000000006</v>
      </c>
      <c r="F38">
        <v>81.400000000000006</v>
      </c>
      <c r="G38">
        <f t="shared" si="16"/>
        <v>391859.60000000009</v>
      </c>
      <c r="H38">
        <v>26.7</v>
      </c>
      <c r="J38">
        <f t="shared" si="17"/>
        <v>104626.51320000002</v>
      </c>
      <c r="L38">
        <v>6.28</v>
      </c>
      <c r="N38">
        <f t="shared" si="13"/>
        <v>1.6767600000000003</v>
      </c>
      <c r="P38">
        <f t="shared" si="18"/>
        <v>6570.5450289600012</v>
      </c>
    </row>
    <row r="39" spans="1:16">
      <c r="A39" t="s">
        <v>47</v>
      </c>
      <c r="B39">
        <v>62</v>
      </c>
      <c r="C39">
        <f t="shared" si="14"/>
        <v>3100000</v>
      </c>
      <c r="D39">
        <v>34</v>
      </c>
      <c r="E39">
        <f t="shared" si="15"/>
        <v>1054000</v>
      </c>
      <c r="F39">
        <v>80.900000000000006</v>
      </c>
      <c r="G39">
        <f t="shared" si="16"/>
        <v>852686</v>
      </c>
      <c r="H39">
        <v>22.9</v>
      </c>
      <c r="J39">
        <f t="shared" si="17"/>
        <v>195265.09399999998</v>
      </c>
      <c r="L39">
        <v>3.56</v>
      </c>
      <c r="N39">
        <f t="shared" si="13"/>
        <v>0.81523999999999996</v>
      </c>
      <c r="P39">
        <f t="shared" si="18"/>
        <v>6951.4373463999991</v>
      </c>
    </row>
    <row r="40" spans="1:16">
      <c r="A40" t="s">
        <v>48</v>
      </c>
      <c r="B40">
        <v>69</v>
      </c>
      <c r="C40">
        <f t="shared" si="14"/>
        <v>3450000</v>
      </c>
      <c r="D40">
        <v>27.9</v>
      </c>
      <c r="E40">
        <f t="shared" si="15"/>
        <v>962550</v>
      </c>
      <c r="F40">
        <v>83.6</v>
      </c>
      <c r="G40">
        <f t="shared" si="16"/>
        <v>804691.8</v>
      </c>
      <c r="H40">
        <v>26.3</v>
      </c>
      <c r="J40">
        <f t="shared" si="17"/>
        <v>211633.94340000005</v>
      </c>
      <c r="L40">
        <v>4.8099999999999996</v>
      </c>
      <c r="N40">
        <f t="shared" si="13"/>
        <v>1.2650300000000001</v>
      </c>
      <c r="P40">
        <f t="shared" si="18"/>
        <v>10179.592677540002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2020-07-24T18:39:48Z</dcterms:modified>
</cp:coreProperties>
</file>