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saac/Desktop/Sepsis+EAE_manuscript/Revised Submission/"/>
    </mc:Choice>
  </mc:AlternateContent>
  <xr:revisionPtr revIDLastSave="0" documentId="13_ncr:1_{8F9C360B-A7A2-EB44-A155-90D702531797}" xr6:coauthVersionLast="45" xr6:coauthVersionMax="45" xr10:uidLastSave="{00000000-0000-0000-0000-000000000000}"/>
  <bookViews>
    <workbookView xWindow="2140" yWindow="500" windowWidth="34880" windowHeight="21100" xr2:uid="{B55C6BB8-EB04-CA4C-B691-0BF95AE1DD23}"/>
  </bookViews>
  <sheets>
    <sheet name="Figure 7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9" i="9" l="1"/>
  <c r="N19" i="9"/>
  <c r="C19" i="9"/>
  <c r="E19" i="9" s="1"/>
  <c r="G19" i="9" s="1"/>
  <c r="I19" i="9" s="1"/>
  <c r="P18" i="9"/>
  <c r="N18" i="9"/>
  <c r="C18" i="9"/>
  <c r="E18" i="9" s="1"/>
  <c r="G18" i="9" s="1"/>
  <c r="I18" i="9" s="1"/>
  <c r="P17" i="9"/>
  <c r="N17" i="9"/>
  <c r="E17" i="9"/>
  <c r="G17" i="9" s="1"/>
  <c r="I17" i="9" s="1"/>
  <c r="C17" i="9"/>
  <c r="P16" i="9"/>
  <c r="N16" i="9"/>
  <c r="C16" i="9"/>
  <c r="E16" i="9" s="1"/>
  <c r="G16" i="9" s="1"/>
  <c r="I16" i="9" s="1"/>
  <c r="P15" i="9"/>
  <c r="N15" i="9"/>
  <c r="C15" i="9"/>
  <c r="E15" i="9" s="1"/>
  <c r="G15" i="9" s="1"/>
  <c r="I15" i="9" s="1"/>
  <c r="P11" i="9"/>
  <c r="N11" i="9"/>
  <c r="C11" i="9"/>
  <c r="E11" i="9" s="1"/>
  <c r="G11" i="9" s="1"/>
  <c r="I11" i="9" s="1"/>
  <c r="P10" i="9"/>
  <c r="N10" i="9"/>
  <c r="C10" i="9"/>
  <c r="E10" i="9" s="1"/>
  <c r="G10" i="9" s="1"/>
  <c r="I10" i="9" s="1"/>
  <c r="P9" i="9"/>
  <c r="N9" i="9"/>
  <c r="C9" i="9"/>
  <c r="E9" i="9" s="1"/>
  <c r="G9" i="9" s="1"/>
  <c r="I9" i="9" s="1"/>
  <c r="P8" i="9"/>
  <c r="N8" i="9"/>
  <c r="C8" i="9"/>
  <c r="E8" i="9" s="1"/>
  <c r="G8" i="9" s="1"/>
  <c r="I8" i="9" s="1"/>
  <c r="P7" i="9"/>
  <c r="N7" i="9"/>
  <c r="C7" i="9"/>
  <c r="E7" i="9" s="1"/>
  <c r="G7" i="9" s="1"/>
  <c r="I7" i="9" s="1"/>
  <c r="P6" i="9"/>
  <c r="N6" i="9"/>
  <c r="C6" i="9"/>
  <c r="E6" i="9" s="1"/>
  <c r="G6" i="9" s="1"/>
  <c r="I6" i="9" s="1"/>
  <c r="H2" i="9"/>
  <c r="G2" i="9"/>
  <c r="O15" i="9" l="1"/>
  <c r="Q15" i="9"/>
  <c r="R15" i="9" s="1"/>
  <c r="O16" i="9"/>
  <c r="Q16" i="9"/>
  <c r="O19" i="9"/>
  <c r="Q19" i="9"/>
  <c r="R19" i="9" s="1"/>
  <c r="Q18" i="9"/>
  <c r="O18" i="9"/>
  <c r="Q17" i="9"/>
  <c r="O17" i="9"/>
  <c r="Q11" i="9"/>
  <c r="O11" i="9"/>
  <c r="Q7" i="9"/>
  <c r="O7" i="9"/>
  <c r="Q10" i="9"/>
  <c r="O10" i="9"/>
  <c r="Q6" i="9"/>
  <c r="O6" i="9"/>
  <c r="O9" i="9"/>
  <c r="Q9" i="9"/>
  <c r="R9" i="9" s="1"/>
  <c r="O8" i="9"/>
  <c r="Q8" i="9"/>
  <c r="R8" i="9" l="1"/>
  <c r="R16" i="9"/>
  <c r="R18" i="9"/>
  <c r="R17" i="9"/>
  <c r="R7" i="9"/>
  <c r="R6" i="9"/>
  <c r="R10" i="9"/>
  <c r="R11" i="9"/>
</calcChain>
</file>

<file path=xl/sharedStrings.xml><?xml version="1.0" encoding="utf-8"?>
<sst xmlns="http://schemas.openxmlformats.org/spreadsheetml/2006/main" count="40" uniqueCount="22">
  <si>
    <t>Sham</t>
  </si>
  <si>
    <t>Sample:</t>
  </si>
  <si>
    <t>Large/Lymphocytes | Freq. of Parent</t>
  </si>
  <si>
    <t>Large/Lymphocytes/Single Cells | Freq. of Parent</t>
  </si>
  <si>
    <t>CLP</t>
  </si>
  <si>
    <t>D5</t>
  </si>
  <si>
    <t>Input_Naive.fcs</t>
  </si>
  <si>
    <t>Large/Lymphocytes/Single Cells/2D2s | Freq. of Parent</t>
  </si>
  <si>
    <t>Large/Lymphocytes/Single Cells/2D2s/CLP | Freq. of Parent</t>
  </si>
  <si>
    <t>Large/Lymphocytes/Single Cells/2D2s/Sham | Freq. of Parent</t>
  </si>
  <si>
    <t>Immunized__001.fcs</t>
  </si>
  <si>
    <t>Immunized__002.fcs</t>
  </si>
  <si>
    <t>Immunized__003.fcs</t>
  </si>
  <si>
    <t>Immunized__004.fcs</t>
  </si>
  <si>
    <t>Immunized__005.fcs</t>
  </si>
  <si>
    <t>Unimmunized__001.fcs</t>
  </si>
  <si>
    <t>Unimmunized__002.fcs</t>
  </si>
  <si>
    <t>Large/Lymphocytes/Single Cells/2D2s/Q1: Thy1_2- , CD44+ | Freq. of Parent</t>
  </si>
  <si>
    <t>Large/Lymphocytes/Single Cells/2D2s/Q2: Thy1_2+ , CD44+ | Freq. of Parent</t>
  </si>
  <si>
    <t>Large/Lymphocytes/Single Cells/2D2s/Q3: Thy1_2+ , CD44- | Freq. of Parent</t>
  </si>
  <si>
    <t>Large/Lymphocytes/Single Cells/2D2s/Q4: Thy1_2- , CD44- | Freq. of Parent</t>
  </si>
  <si>
    <t>D7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</si>
</sst>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">
    <xf numFmtId="0" fontId="0" fillId="0" borderId="0" xfId="0"/>
  </cellXfs>
  <cellStyles count="2">
    <cellStyle name="Normal" xfId="0" builtinId="0"/>
    <cellStyle name="Normal 2" xfId="1" xr:uid="{DC6F33B8-4F99-1947-A397-1E67DBC85D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369DA-B376-834A-BDD0-1C4C90967129}">
  <dimension ref="A1:R19"/>
  <sheetViews>
    <sheetView tabSelected="1" workbookViewId="0">
      <selection activeCell="G30" sqref="G30"/>
    </sheetView>
  </sheetViews>
  <sheetFormatPr baseColWidth="10" defaultRowHeight="16"/>
  <sheetData>
    <row r="1" spans="1:18">
      <c r="A1" t="s">
        <v>1</v>
      </c>
      <c r="B1" t="s">
        <v>2</v>
      </c>
      <c r="C1" t="s">
        <v>3</v>
      </c>
      <c r="D1" t="s">
        <v>7</v>
      </c>
      <c r="E1" t="s">
        <v>8</v>
      </c>
      <c r="F1" t="s">
        <v>9</v>
      </c>
    </row>
    <row r="2" spans="1:18">
      <c r="A2" t="s">
        <v>6</v>
      </c>
      <c r="B2">
        <v>90.9</v>
      </c>
      <c r="C2">
        <v>97.6</v>
      </c>
      <c r="D2">
        <v>16.399999999999999</v>
      </c>
      <c r="E2">
        <v>48.9</v>
      </c>
      <c r="F2">
        <v>51.1</v>
      </c>
      <c r="G2">
        <f>E2/F2</f>
        <v>0.95694716242661437</v>
      </c>
      <c r="H2">
        <f>F2/E2</f>
        <v>1.0449897750511248</v>
      </c>
    </row>
    <row r="4" spans="1:18">
      <c r="A4" t="s">
        <v>5</v>
      </c>
    </row>
    <row r="5" spans="1:18">
      <c r="A5" t="s">
        <v>1</v>
      </c>
      <c r="D5" t="s">
        <v>2</v>
      </c>
      <c r="F5" t="s">
        <v>3</v>
      </c>
      <c r="H5" t="s">
        <v>7</v>
      </c>
      <c r="J5" t="s">
        <v>17</v>
      </c>
      <c r="K5" t="s">
        <v>18</v>
      </c>
      <c r="L5" t="s">
        <v>19</v>
      </c>
      <c r="M5" t="s">
        <v>20</v>
      </c>
      <c r="N5" t="s">
        <v>4</v>
      </c>
      <c r="P5" t="s">
        <v>0</v>
      </c>
    </row>
    <row r="6" spans="1:18">
      <c r="A6" t="s">
        <v>11</v>
      </c>
      <c r="B6">
        <v>68</v>
      </c>
      <c r="C6">
        <f t="shared" ref="C6:C11" si="0">B6*10000*20/2</f>
        <v>6800000</v>
      </c>
      <c r="D6">
        <v>98.4</v>
      </c>
      <c r="E6">
        <f t="shared" ref="E6:I11" si="1">C6*D6/100</f>
        <v>6691200</v>
      </c>
      <c r="F6">
        <v>95.1</v>
      </c>
      <c r="G6">
        <f t="shared" si="1"/>
        <v>6363331.2000000002</v>
      </c>
      <c r="H6">
        <v>0.34</v>
      </c>
      <c r="I6">
        <f t="shared" si="1"/>
        <v>21635.326079999999</v>
      </c>
      <c r="J6">
        <v>52.3</v>
      </c>
      <c r="K6">
        <v>43.3</v>
      </c>
      <c r="L6">
        <v>2.1800000000000002</v>
      </c>
      <c r="M6">
        <v>2.1800000000000002</v>
      </c>
      <c r="N6">
        <f t="shared" ref="N6:N11" si="2">J6+M6</f>
        <v>54.48</v>
      </c>
      <c r="O6">
        <f t="shared" ref="O6:O11" si="3">I6*N6/100</f>
        <v>11786.925648383998</v>
      </c>
      <c r="P6">
        <f t="shared" ref="P6:P11" si="4">K6+L6</f>
        <v>45.48</v>
      </c>
      <c r="Q6">
        <f t="shared" ref="Q6:Q11" si="5">I6*P6/100</f>
        <v>9839.7463011839991</v>
      </c>
      <c r="R6">
        <f t="shared" ref="R6:R11" si="6">Q6/O6</f>
        <v>0.83480176211453749</v>
      </c>
    </row>
    <row r="7" spans="1:18">
      <c r="A7" t="s">
        <v>12</v>
      </c>
      <c r="B7">
        <v>51</v>
      </c>
      <c r="C7">
        <f t="shared" si="0"/>
        <v>5100000</v>
      </c>
      <c r="D7">
        <v>97.3</v>
      </c>
      <c r="E7">
        <f t="shared" si="1"/>
        <v>4962300</v>
      </c>
      <c r="F7">
        <v>93</v>
      </c>
      <c r="G7">
        <f t="shared" si="1"/>
        <v>4614939</v>
      </c>
      <c r="H7">
        <v>0.64</v>
      </c>
      <c r="I7">
        <f t="shared" si="1"/>
        <v>29535.6096</v>
      </c>
      <c r="J7">
        <v>50.1</v>
      </c>
      <c r="K7">
        <v>47.1</v>
      </c>
      <c r="L7">
        <v>1.29</v>
      </c>
      <c r="M7">
        <v>1.52</v>
      </c>
      <c r="N7">
        <f t="shared" si="2"/>
        <v>51.620000000000005</v>
      </c>
      <c r="O7">
        <f t="shared" si="3"/>
        <v>15246.281675520002</v>
      </c>
      <c r="P7">
        <f t="shared" si="4"/>
        <v>48.39</v>
      </c>
      <c r="Q7">
        <f t="shared" si="5"/>
        <v>14292.28148544</v>
      </c>
      <c r="R7">
        <f t="shared" si="6"/>
        <v>0.93742735373886077</v>
      </c>
    </row>
    <row r="8" spans="1:18">
      <c r="A8" t="s">
        <v>13</v>
      </c>
      <c r="B8">
        <v>71</v>
      </c>
      <c r="C8">
        <f t="shared" si="0"/>
        <v>7100000</v>
      </c>
      <c r="D8">
        <v>98.1</v>
      </c>
      <c r="E8">
        <f t="shared" si="1"/>
        <v>6965100</v>
      </c>
      <c r="F8">
        <v>95.1</v>
      </c>
      <c r="G8">
        <f t="shared" si="1"/>
        <v>6623810.0999999996</v>
      </c>
      <c r="H8">
        <v>0.44</v>
      </c>
      <c r="I8">
        <f t="shared" si="1"/>
        <v>29144.764439999995</v>
      </c>
      <c r="J8">
        <v>44.4</v>
      </c>
      <c r="K8">
        <v>52.1</v>
      </c>
      <c r="L8">
        <v>1.86</v>
      </c>
      <c r="M8">
        <v>1.66</v>
      </c>
      <c r="N8">
        <f t="shared" si="2"/>
        <v>46.059999999999995</v>
      </c>
      <c r="O8">
        <f t="shared" si="3"/>
        <v>13424.078501063997</v>
      </c>
      <c r="P8">
        <f t="shared" si="4"/>
        <v>53.96</v>
      </c>
      <c r="Q8">
        <f t="shared" si="5"/>
        <v>15726.514891823997</v>
      </c>
      <c r="R8">
        <f t="shared" si="6"/>
        <v>1.171515414676509</v>
      </c>
    </row>
    <row r="9" spans="1:18">
      <c r="A9" t="s">
        <v>14</v>
      </c>
      <c r="B9">
        <v>55</v>
      </c>
      <c r="C9">
        <f t="shared" si="0"/>
        <v>5500000</v>
      </c>
      <c r="D9">
        <v>97.2</v>
      </c>
      <c r="E9">
        <f t="shared" si="1"/>
        <v>5346000</v>
      </c>
      <c r="F9">
        <v>95.3</v>
      </c>
      <c r="G9">
        <f t="shared" si="1"/>
        <v>5094738</v>
      </c>
      <c r="H9">
        <v>0.32</v>
      </c>
      <c r="I9">
        <f t="shared" si="1"/>
        <v>16303.161600000001</v>
      </c>
      <c r="J9">
        <v>45.6</v>
      </c>
      <c r="K9">
        <v>49.9</v>
      </c>
      <c r="L9">
        <v>2.57</v>
      </c>
      <c r="M9">
        <v>1.98</v>
      </c>
      <c r="N9">
        <f t="shared" si="2"/>
        <v>47.58</v>
      </c>
      <c r="O9">
        <f t="shared" si="3"/>
        <v>7757.0442892800002</v>
      </c>
      <c r="P9">
        <f t="shared" si="4"/>
        <v>52.47</v>
      </c>
      <c r="Q9">
        <f t="shared" si="5"/>
        <v>8554.2688915200015</v>
      </c>
      <c r="R9">
        <f t="shared" si="6"/>
        <v>1.1027742749054226</v>
      </c>
    </row>
    <row r="10" spans="1:18">
      <c r="A10" t="s">
        <v>15</v>
      </c>
      <c r="B10">
        <v>13</v>
      </c>
      <c r="C10">
        <f t="shared" si="0"/>
        <v>1300000</v>
      </c>
      <c r="D10">
        <v>98.5</v>
      </c>
      <c r="E10">
        <f t="shared" si="1"/>
        <v>1280500</v>
      </c>
      <c r="F10">
        <v>99.3</v>
      </c>
      <c r="G10">
        <f t="shared" si="1"/>
        <v>1271536.5</v>
      </c>
      <c r="H10">
        <v>0.28000000000000003</v>
      </c>
      <c r="I10">
        <f t="shared" si="1"/>
        <v>3560.3022000000001</v>
      </c>
      <c r="J10">
        <v>2.46</v>
      </c>
      <c r="K10">
        <v>2.46</v>
      </c>
      <c r="L10">
        <v>46.3</v>
      </c>
      <c r="M10">
        <v>48.8</v>
      </c>
      <c r="N10">
        <f t="shared" si="2"/>
        <v>51.26</v>
      </c>
      <c r="O10">
        <f t="shared" si="3"/>
        <v>1825.01090772</v>
      </c>
      <c r="P10">
        <f t="shared" si="4"/>
        <v>48.76</v>
      </c>
      <c r="Q10">
        <f t="shared" si="5"/>
        <v>1736.0033527200001</v>
      </c>
      <c r="R10">
        <f t="shared" si="6"/>
        <v>0.95122902848224744</v>
      </c>
    </row>
    <row r="11" spans="1:18">
      <c r="A11" t="s">
        <v>16</v>
      </c>
      <c r="B11">
        <v>17</v>
      </c>
      <c r="C11">
        <f t="shared" si="0"/>
        <v>1700000</v>
      </c>
      <c r="D11">
        <v>97</v>
      </c>
      <c r="E11">
        <f t="shared" si="1"/>
        <v>1649000</v>
      </c>
      <c r="F11">
        <v>98.8</v>
      </c>
      <c r="G11">
        <f t="shared" si="1"/>
        <v>1629212</v>
      </c>
      <c r="H11">
        <v>0.25</v>
      </c>
      <c r="I11">
        <f t="shared" si="1"/>
        <v>4073.03</v>
      </c>
      <c r="J11">
        <v>1.81</v>
      </c>
      <c r="K11">
        <v>2.72</v>
      </c>
      <c r="L11">
        <v>45.6</v>
      </c>
      <c r="M11">
        <v>49.9</v>
      </c>
      <c r="N11">
        <f t="shared" si="2"/>
        <v>51.71</v>
      </c>
      <c r="O11">
        <f t="shared" si="3"/>
        <v>2106.1638130000001</v>
      </c>
      <c r="P11">
        <f t="shared" si="4"/>
        <v>48.32</v>
      </c>
      <c r="Q11">
        <f t="shared" si="5"/>
        <v>1968.0880960000002</v>
      </c>
      <c r="R11">
        <f t="shared" si="6"/>
        <v>0.93444208083542835</v>
      </c>
    </row>
    <row r="13" spans="1:18">
      <c r="A13" t="s">
        <v>21</v>
      </c>
    </row>
    <row r="14" spans="1:18">
      <c r="A14" t="s">
        <v>1</v>
      </c>
      <c r="D14" t="s">
        <v>2</v>
      </c>
      <c r="F14" t="s">
        <v>3</v>
      </c>
      <c r="H14" t="s">
        <v>7</v>
      </c>
      <c r="J14" t="s">
        <v>17</v>
      </c>
      <c r="K14" t="s">
        <v>18</v>
      </c>
      <c r="L14" t="s">
        <v>19</v>
      </c>
      <c r="M14" t="s">
        <v>20</v>
      </c>
      <c r="N14" t="s">
        <v>4</v>
      </c>
      <c r="P14" t="s">
        <v>0</v>
      </c>
    </row>
    <row r="15" spans="1:18">
      <c r="A15" t="s">
        <v>10</v>
      </c>
      <c r="B15">
        <v>47</v>
      </c>
      <c r="C15">
        <f>B15*10000*20/2</f>
        <v>4700000</v>
      </c>
      <c r="D15">
        <v>98.5</v>
      </c>
      <c r="E15">
        <f>C15*D15/100</f>
        <v>4629500</v>
      </c>
      <c r="F15">
        <v>97.9</v>
      </c>
      <c r="G15">
        <f>E15*F15/100</f>
        <v>4532280.5</v>
      </c>
      <c r="H15">
        <v>0.38</v>
      </c>
      <c r="I15">
        <f>G15*H15/100</f>
        <v>17222.6659</v>
      </c>
      <c r="J15">
        <v>44.2</v>
      </c>
      <c r="K15">
        <v>49.3</v>
      </c>
      <c r="L15">
        <v>2.62</v>
      </c>
      <c r="M15">
        <v>3.96</v>
      </c>
      <c r="N15">
        <f>J15+M15</f>
        <v>48.160000000000004</v>
      </c>
      <c r="O15">
        <f>I15*N15/100</f>
        <v>8294.435897440002</v>
      </c>
      <c r="P15">
        <f>K15+L15</f>
        <v>51.919999999999995</v>
      </c>
      <c r="Q15">
        <f>I15*P15/100</f>
        <v>8942.0081352799989</v>
      </c>
      <c r="R15">
        <f>Q15/O15</f>
        <v>1.0780730897009962</v>
      </c>
    </row>
    <row r="16" spans="1:18">
      <c r="A16" t="s">
        <v>11</v>
      </c>
      <c r="B16">
        <v>77</v>
      </c>
      <c r="C16">
        <f t="shared" ref="C16:C19" si="7">B16*10000*20/2</f>
        <v>7700000</v>
      </c>
      <c r="D16">
        <v>98.1</v>
      </c>
      <c r="E16">
        <f t="shared" ref="E16:E19" si="8">C16*D16/100</f>
        <v>7553700</v>
      </c>
      <c r="F16">
        <v>97</v>
      </c>
      <c r="G16">
        <f t="shared" ref="G16:G19" si="9">E16*F16/100</f>
        <v>7327089</v>
      </c>
      <c r="H16">
        <v>0.33</v>
      </c>
      <c r="I16">
        <f t="shared" ref="I16:I19" si="10">G16*H16/100</f>
        <v>24179.393700000001</v>
      </c>
      <c r="J16">
        <v>50.5</v>
      </c>
      <c r="K16">
        <v>43.2</v>
      </c>
      <c r="L16">
        <v>2.82</v>
      </c>
      <c r="M16">
        <v>3.47</v>
      </c>
      <c r="N16">
        <f t="shared" ref="N16:N19" si="11">J16+M16</f>
        <v>53.97</v>
      </c>
      <c r="O16">
        <f t="shared" ref="O16:O19" si="12">I16*N16/100</f>
        <v>13049.618779889999</v>
      </c>
      <c r="P16">
        <f t="shared" ref="P16:P19" si="13">K16+L16</f>
        <v>46.02</v>
      </c>
      <c r="Q16">
        <f t="shared" ref="Q16:Q19" si="14">I16*P16/100</f>
        <v>11127.356980740002</v>
      </c>
      <c r="R16">
        <f t="shared" ref="R16:R19" si="15">Q16/O16</f>
        <v>0.8526959421901058</v>
      </c>
    </row>
    <row r="17" spans="1:18">
      <c r="A17" t="s">
        <v>12</v>
      </c>
      <c r="B17">
        <v>56</v>
      </c>
      <c r="C17">
        <f t="shared" si="7"/>
        <v>5600000</v>
      </c>
      <c r="D17">
        <v>98.5</v>
      </c>
      <c r="E17">
        <f t="shared" si="8"/>
        <v>5516000</v>
      </c>
      <c r="F17">
        <v>97.3</v>
      </c>
      <c r="G17">
        <f t="shared" si="9"/>
        <v>5367068</v>
      </c>
      <c r="H17">
        <v>0.23</v>
      </c>
      <c r="I17">
        <f t="shared" si="10"/>
        <v>12344.256400000002</v>
      </c>
      <c r="J17">
        <v>47.6</v>
      </c>
      <c r="K17">
        <v>46.7</v>
      </c>
      <c r="L17">
        <v>2.52</v>
      </c>
      <c r="M17">
        <v>3.26</v>
      </c>
      <c r="N17">
        <f t="shared" si="11"/>
        <v>50.86</v>
      </c>
      <c r="O17">
        <f t="shared" si="12"/>
        <v>6278.2888050400015</v>
      </c>
      <c r="P17">
        <f t="shared" si="13"/>
        <v>49.220000000000006</v>
      </c>
      <c r="Q17">
        <f t="shared" si="14"/>
        <v>6075.8430000800026</v>
      </c>
      <c r="R17">
        <f t="shared" si="15"/>
        <v>0.96775462052693684</v>
      </c>
    </row>
    <row r="18" spans="1:18">
      <c r="A18" t="s">
        <v>13</v>
      </c>
      <c r="B18">
        <v>40</v>
      </c>
      <c r="C18">
        <f t="shared" si="7"/>
        <v>4000000</v>
      </c>
      <c r="D18">
        <v>96</v>
      </c>
      <c r="E18">
        <f t="shared" si="8"/>
        <v>3840000</v>
      </c>
      <c r="F18">
        <v>98.9</v>
      </c>
      <c r="G18">
        <f t="shared" si="9"/>
        <v>3797760</v>
      </c>
      <c r="H18">
        <v>0.27</v>
      </c>
      <c r="I18">
        <f t="shared" si="10"/>
        <v>10253.952000000001</v>
      </c>
      <c r="J18">
        <v>47.6</v>
      </c>
      <c r="K18">
        <v>46.6</v>
      </c>
      <c r="L18">
        <v>3.14</v>
      </c>
      <c r="M18">
        <v>2.66</v>
      </c>
      <c r="N18">
        <f t="shared" si="11"/>
        <v>50.260000000000005</v>
      </c>
      <c r="O18">
        <f t="shared" si="12"/>
        <v>5153.6362752000014</v>
      </c>
      <c r="P18">
        <f t="shared" si="13"/>
        <v>49.74</v>
      </c>
      <c r="Q18">
        <f t="shared" si="14"/>
        <v>5100.3157248000007</v>
      </c>
      <c r="R18">
        <f t="shared" si="15"/>
        <v>0.98965380023875837</v>
      </c>
    </row>
    <row r="19" spans="1:18">
      <c r="A19" t="s">
        <v>14</v>
      </c>
      <c r="B19">
        <v>38</v>
      </c>
      <c r="C19">
        <f t="shared" si="7"/>
        <v>3800000</v>
      </c>
      <c r="D19">
        <v>97.7</v>
      </c>
      <c r="E19">
        <f t="shared" si="8"/>
        <v>3712600</v>
      </c>
      <c r="F19">
        <v>97.9</v>
      </c>
      <c r="G19">
        <f t="shared" si="9"/>
        <v>3634635.4</v>
      </c>
      <c r="H19">
        <v>0.32</v>
      </c>
      <c r="I19">
        <f t="shared" si="10"/>
        <v>11630.833279999999</v>
      </c>
      <c r="J19">
        <v>41.3</v>
      </c>
      <c r="K19">
        <v>53.9</v>
      </c>
      <c r="L19">
        <v>1.59</v>
      </c>
      <c r="M19">
        <v>3.25</v>
      </c>
      <c r="N19">
        <f t="shared" si="11"/>
        <v>44.55</v>
      </c>
      <c r="O19">
        <f t="shared" si="12"/>
        <v>5181.5362262399985</v>
      </c>
      <c r="P19">
        <f t="shared" si="13"/>
        <v>55.49</v>
      </c>
      <c r="Q19">
        <f t="shared" si="14"/>
        <v>6453.9493870719998</v>
      </c>
      <c r="R19">
        <f t="shared" si="15"/>
        <v>1.2455667789001126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2020-02-11T19:34:07Z</dcterms:created>
  <dcterms:modified xsi:type="dcterms:W3CDTF">2020-07-24T18:27:21Z</dcterms:modified>
</cp:coreProperties>
</file>