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0" yWindow="0" windowWidth="25600" windowHeight="183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" i="1" l="1"/>
  <c r="G6" i="1"/>
  <c r="H6" i="1"/>
  <c r="F7" i="1"/>
  <c r="G7" i="1"/>
  <c r="H7" i="1"/>
  <c r="F8" i="1"/>
  <c r="G8" i="1"/>
  <c r="H8" i="1"/>
  <c r="F9" i="1"/>
  <c r="G9" i="1"/>
  <c r="H9" i="1"/>
  <c r="F10" i="1"/>
  <c r="G10" i="1"/>
  <c r="H10" i="1"/>
  <c r="F11" i="1"/>
  <c r="G11" i="1"/>
  <c r="H11" i="1"/>
  <c r="H5" i="1"/>
  <c r="G5" i="1"/>
  <c r="F5" i="1"/>
</calcChain>
</file>

<file path=xl/sharedStrings.xml><?xml version="1.0" encoding="utf-8"?>
<sst xmlns="http://schemas.openxmlformats.org/spreadsheetml/2006/main" count="52" uniqueCount="32">
  <si>
    <t>Ex1</t>
  </si>
  <si>
    <t>Ex2</t>
  </si>
  <si>
    <t>Ex3</t>
  </si>
  <si>
    <t>SD</t>
    <phoneticPr fontId="2"/>
  </si>
  <si>
    <t>SE</t>
    <phoneticPr fontId="2"/>
  </si>
  <si>
    <t>Band</t>
  </si>
  <si>
    <t>0 h - P14 Ex1</t>
    <phoneticPr fontId="2"/>
  </si>
  <si>
    <t>1 h (-)</t>
    <phoneticPr fontId="2"/>
  </si>
  <si>
    <t>2 h (-)</t>
  </si>
  <si>
    <t>5 h (-)</t>
    <phoneticPr fontId="2"/>
  </si>
  <si>
    <t>1 h (+)</t>
    <phoneticPr fontId="2"/>
  </si>
  <si>
    <t>2 h (+)</t>
    <phoneticPr fontId="2"/>
  </si>
  <si>
    <t>5 h (+)</t>
    <phoneticPr fontId="2"/>
  </si>
  <si>
    <t>LDH</t>
    <phoneticPr fontId="2"/>
  </si>
  <si>
    <t>Relative Avg.</t>
  </si>
  <si>
    <t>SD</t>
  </si>
  <si>
    <t>SE</t>
  </si>
  <si>
    <t>1 h (-)</t>
    <phoneticPr fontId="2"/>
  </si>
  <si>
    <t>5 h (-)</t>
    <phoneticPr fontId="2"/>
  </si>
  <si>
    <t>1 h (+)</t>
    <phoneticPr fontId="2"/>
  </si>
  <si>
    <t>2 h (+)</t>
    <phoneticPr fontId="2"/>
  </si>
  <si>
    <t>5 h (+)</t>
    <phoneticPr fontId="2"/>
  </si>
  <si>
    <t>Pex14/LDH</t>
    <phoneticPr fontId="2"/>
  </si>
  <si>
    <t>Ex4</t>
    <phoneticPr fontId="2"/>
  </si>
  <si>
    <t>Ex4</t>
    <phoneticPr fontId="2"/>
  </si>
  <si>
    <t>Relative Avg</t>
    <phoneticPr fontId="2"/>
  </si>
  <si>
    <t>Ex4</t>
    <phoneticPr fontId="2"/>
  </si>
  <si>
    <t xml:space="preserve">Pex14  </t>
    <phoneticPr fontId="2"/>
  </si>
  <si>
    <t xml:space="preserve">Figure1-figure supplement 1A. Little effect of H2O2 treatment on Pex14 level. </t>
    <phoneticPr fontId="2"/>
  </si>
  <si>
    <t>Pex14/LDH ratio</t>
    <phoneticPr fontId="2"/>
  </si>
  <si>
    <t>Relative vol.</t>
    <phoneticPr fontId="2"/>
  </si>
  <si>
    <t>Relative vol.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</si>
</sst>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">
    <xf numFmtId="0" fontId="0" fillId="0" borderId="0" xfId="0"/>
    <xf numFmtId="0" fontId="0" fillId="2" borderId="0" xfId="0" applyFill="1"/>
    <xf numFmtId="0" fontId="0" fillId="0" borderId="0" xfId="0" applyFill="1"/>
    <xf numFmtId="0" fontId="1" fillId="0" borderId="0" xfId="0" applyFont="1"/>
  </cellXfs>
  <cellStyles count="7">
    <cellStyle name="ハイパーリンク" xfId="1" builtinId="8" hidden="1"/>
    <cellStyle name="ハイパーリンク" xfId="3" builtinId="8" hidden="1"/>
    <cellStyle name="ハイパーリンク" xfId="5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/>
  </sheetViews>
  <sheetFormatPr baseColWidth="12" defaultRowHeight="18" x14ac:dyDescent="0"/>
  <sheetData>
    <row r="1" spans="1:8">
      <c r="A1" s="3" t="s">
        <v>28</v>
      </c>
    </row>
    <row r="3" spans="1:8">
      <c r="A3" s="1" t="s">
        <v>27</v>
      </c>
      <c r="B3" t="s">
        <v>0</v>
      </c>
      <c r="C3" t="s">
        <v>1</v>
      </c>
      <c r="D3" t="s">
        <v>2</v>
      </c>
      <c r="E3" s="2" t="s">
        <v>23</v>
      </c>
      <c r="F3" s="2" t="s">
        <v>25</v>
      </c>
      <c r="G3" t="s">
        <v>3</v>
      </c>
      <c r="H3" t="s">
        <v>4</v>
      </c>
    </row>
    <row r="4" spans="1:8">
      <c r="A4" t="s">
        <v>5</v>
      </c>
      <c r="B4" t="s">
        <v>30</v>
      </c>
      <c r="E4" s="2"/>
      <c r="F4" s="2"/>
    </row>
    <row r="5" spans="1:8">
      <c r="A5" t="s">
        <v>6</v>
      </c>
      <c r="B5">
        <v>1</v>
      </c>
      <c r="C5">
        <v>1</v>
      </c>
      <c r="D5">
        <v>1</v>
      </c>
      <c r="E5" s="2">
        <v>1</v>
      </c>
      <c r="F5" s="2">
        <f>AVERAGE(B5:E5)</f>
        <v>1</v>
      </c>
      <c r="G5">
        <f>_xlfn.STDEV.S(B5:E5)</f>
        <v>0</v>
      </c>
      <c r="H5">
        <f>G5/SQRT(COUNT(B5:E5))</f>
        <v>0</v>
      </c>
    </row>
    <row r="6" spans="1:8">
      <c r="A6" t="s">
        <v>7</v>
      </c>
      <c r="B6">
        <v>1.0931467512162305</v>
      </c>
      <c r="C6">
        <v>1.0426612207272585</v>
      </c>
      <c r="D6">
        <v>0.93098687223831322</v>
      </c>
      <c r="E6" s="2">
        <v>1.1768757406290931</v>
      </c>
      <c r="F6" s="2">
        <f t="shared" ref="F6:F11" si="0">AVERAGE(B6:E6)</f>
        <v>1.0609176462027239</v>
      </c>
      <c r="G6">
        <f t="shared" ref="G6:G11" si="1">_xlfn.STDEV.S(B6:E6)</f>
        <v>0.10279477607851867</v>
      </c>
      <c r="H6">
        <f t="shared" ref="H6:H11" si="2">G6/SQRT(COUNT(B6:E6))</f>
        <v>5.1397388039259334E-2</v>
      </c>
    </row>
    <row r="7" spans="1:8">
      <c r="A7" t="s">
        <v>8</v>
      </c>
      <c r="B7">
        <v>1.0621414377993859</v>
      </c>
      <c r="C7">
        <v>1.001676930922214</v>
      </c>
      <c r="D7">
        <v>0.97759230699446609</v>
      </c>
      <c r="E7" s="2">
        <v>1.1917091120766721</v>
      </c>
      <c r="F7" s="2">
        <f t="shared" si="0"/>
        <v>1.0582799469481845</v>
      </c>
      <c r="G7">
        <f t="shared" si="1"/>
        <v>9.5799530066725425E-2</v>
      </c>
      <c r="H7">
        <f t="shared" si="2"/>
        <v>4.7899765033362712E-2</v>
      </c>
    </row>
    <row r="8" spans="1:8">
      <c r="A8" t="s">
        <v>9</v>
      </c>
      <c r="B8">
        <v>1.0898795916206232</v>
      </c>
      <c r="C8">
        <v>0.93771084219197431</v>
      </c>
      <c r="D8">
        <v>0.96555981617150832</v>
      </c>
      <c r="E8" s="2">
        <v>1.1797634144820275</v>
      </c>
      <c r="F8" s="2">
        <f t="shared" si="0"/>
        <v>1.0432284161165333</v>
      </c>
      <c r="G8">
        <f t="shared" si="1"/>
        <v>0.11252334243602377</v>
      </c>
      <c r="H8">
        <f t="shared" si="2"/>
        <v>5.6261671218011886E-2</v>
      </c>
    </row>
    <row r="9" spans="1:8">
      <c r="A9" t="s">
        <v>10</v>
      </c>
      <c r="B9">
        <v>1.2026137276764859</v>
      </c>
      <c r="C9">
        <v>0.90662632879614014</v>
      </c>
      <c r="D9">
        <v>0.86186753639286373</v>
      </c>
      <c r="E9" s="2">
        <v>1.1757073657512318</v>
      </c>
      <c r="F9" s="2">
        <f t="shared" si="0"/>
        <v>1.0367037396541803</v>
      </c>
      <c r="G9">
        <f t="shared" si="1"/>
        <v>0.17732828593699207</v>
      </c>
      <c r="H9">
        <f t="shared" si="2"/>
        <v>8.8664142968496035E-2</v>
      </c>
    </row>
    <row r="10" spans="1:8">
      <c r="A10" t="s">
        <v>11</v>
      </c>
      <c r="B10">
        <v>1.1275002024455421</v>
      </c>
      <c r="C10">
        <v>0.85126799513591966</v>
      </c>
      <c r="D10">
        <v>0.88825581987108992</v>
      </c>
      <c r="E10" s="2">
        <v>1.0436768466352051</v>
      </c>
      <c r="F10" s="2">
        <f t="shared" si="0"/>
        <v>0.97767521602193919</v>
      </c>
      <c r="G10">
        <f t="shared" si="1"/>
        <v>0.1301004172431848</v>
      </c>
      <c r="H10">
        <f t="shared" si="2"/>
        <v>6.5050208621592401E-2</v>
      </c>
    </row>
    <row r="11" spans="1:8">
      <c r="A11" t="s">
        <v>12</v>
      </c>
      <c r="B11">
        <v>0.89496813818621257</v>
      </c>
      <c r="C11">
        <v>0.66515317930412265</v>
      </c>
      <c r="D11">
        <v>0.70676169339938888</v>
      </c>
      <c r="E11" s="2">
        <v>0.70958400033263347</v>
      </c>
      <c r="F11" s="2">
        <f t="shared" si="0"/>
        <v>0.74411675280558942</v>
      </c>
      <c r="G11">
        <f t="shared" si="1"/>
        <v>0.10259840458144576</v>
      </c>
      <c r="H11">
        <f t="shared" si="2"/>
        <v>5.1299202290722878E-2</v>
      </c>
    </row>
    <row r="14" spans="1:8">
      <c r="A14" s="1" t="s">
        <v>13</v>
      </c>
      <c r="B14" t="s">
        <v>0</v>
      </c>
      <c r="C14" t="s">
        <v>1</v>
      </c>
      <c r="D14" t="s">
        <v>2</v>
      </c>
      <c r="E14" t="s">
        <v>24</v>
      </c>
      <c r="F14" t="s">
        <v>14</v>
      </c>
      <c r="G14" t="s">
        <v>15</v>
      </c>
      <c r="H14" t="s">
        <v>16</v>
      </c>
    </row>
    <row r="15" spans="1:8">
      <c r="A15" t="s">
        <v>5</v>
      </c>
      <c r="B15" t="s">
        <v>31</v>
      </c>
    </row>
    <row r="16" spans="1:8">
      <c r="A16" t="s">
        <v>6</v>
      </c>
      <c r="B16">
        <v>1</v>
      </c>
      <c r="C16">
        <v>1</v>
      </c>
      <c r="D16">
        <v>1</v>
      </c>
      <c r="E16">
        <v>1</v>
      </c>
      <c r="F16">
        <v>1</v>
      </c>
      <c r="G16">
        <v>0</v>
      </c>
      <c r="H16">
        <v>0</v>
      </c>
    </row>
    <row r="17" spans="1:8">
      <c r="A17" t="s">
        <v>17</v>
      </c>
      <c r="B17">
        <v>0.80231588220222183</v>
      </c>
      <c r="C17">
        <v>1.0272374383135006</v>
      </c>
      <c r="D17">
        <v>0.9720686125177822</v>
      </c>
      <c r="E17">
        <v>1.1725004430196104</v>
      </c>
      <c r="F17">
        <v>0.99353059401327881</v>
      </c>
      <c r="G17">
        <v>0.15295973420994038</v>
      </c>
      <c r="H17">
        <v>7.6479867104970192E-2</v>
      </c>
    </row>
    <row r="18" spans="1:8">
      <c r="A18" t="s">
        <v>8</v>
      </c>
      <c r="B18">
        <v>0.76546409087974454</v>
      </c>
      <c r="C18">
        <v>0.99743291600965878</v>
      </c>
      <c r="D18">
        <v>1.0216636961586916</v>
      </c>
      <c r="E18">
        <v>1.092711723576566</v>
      </c>
      <c r="F18">
        <v>0.96931810665616536</v>
      </c>
      <c r="G18">
        <v>0.14178968896481989</v>
      </c>
      <c r="H18">
        <v>7.0894844482409944E-2</v>
      </c>
    </row>
    <row r="19" spans="1:8">
      <c r="A19" t="s">
        <v>18</v>
      </c>
      <c r="B19">
        <v>0.85181590998407997</v>
      </c>
      <c r="C19">
        <v>0.94208006919354814</v>
      </c>
      <c r="D19">
        <v>1.1410884346314232</v>
      </c>
      <c r="E19">
        <v>0.95110231996922379</v>
      </c>
      <c r="F19">
        <v>0.97152168344456868</v>
      </c>
      <c r="G19">
        <v>0.12160881870747604</v>
      </c>
      <c r="H19">
        <v>6.0804409353738022E-2</v>
      </c>
    </row>
    <row r="20" spans="1:8">
      <c r="A20" t="s">
        <v>19</v>
      </c>
      <c r="B20">
        <v>0.96171695932848433</v>
      </c>
      <c r="C20">
        <v>0.86518390634677156</v>
      </c>
      <c r="D20">
        <v>1.0959611314135598</v>
      </c>
      <c r="E20">
        <v>0.92843046740748358</v>
      </c>
      <c r="F20">
        <v>0.96282311612407478</v>
      </c>
      <c r="G20">
        <v>9.7370810598383192E-2</v>
      </c>
      <c r="H20">
        <v>4.8685405299191596E-2</v>
      </c>
    </row>
    <row r="21" spans="1:8">
      <c r="A21" t="s">
        <v>20</v>
      </c>
      <c r="B21">
        <v>0.98218159347290546</v>
      </c>
      <c r="C21">
        <v>0.73395113237110576</v>
      </c>
      <c r="D21">
        <v>0.89262276042567124</v>
      </c>
      <c r="E21">
        <v>0.76626375371486799</v>
      </c>
      <c r="F21">
        <v>0.84375480999613761</v>
      </c>
      <c r="G21">
        <v>0.11490831473610669</v>
      </c>
      <c r="H21">
        <v>5.7454157368053344E-2</v>
      </c>
    </row>
    <row r="22" spans="1:8">
      <c r="A22" t="s">
        <v>21</v>
      </c>
      <c r="B22">
        <v>0.82648022752779482</v>
      </c>
      <c r="C22">
        <v>0.74211492908088483</v>
      </c>
      <c r="D22">
        <v>0.73562682901029364</v>
      </c>
      <c r="E22">
        <v>0.56327916089593788</v>
      </c>
      <c r="F22">
        <v>0.71687528662872779</v>
      </c>
      <c r="G22">
        <v>0.11044406246664935</v>
      </c>
      <c r="H22">
        <v>5.5222031233324677E-2</v>
      </c>
    </row>
    <row r="25" spans="1:8">
      <c r="A25" s="1" t="s">
        <v>22</v>
      </c>
      <c r="B25" t="s">
        <v>0</v>
      </c>
      <c r="C25" t="s">
        <v>1</v>
      </c>
      <c r="D25" t="s">
        <v>2</v>
      </c>
      <c r="E25" t="s">
        <v>26</v>
      </c>
      <c r="F25" t="s">
        <v>14</v>
      </c>
      <c r="G25" t="s">
        <v>15</v>
      </c>
      <c r="H25" t="s">
        <v>16</v>
      </c>
    </row>
    <row r="26" spans="1:8">
      <c r="A26" t="s">
        <v>5</v>
      </c>
      <c r="B26" t="s">
        <v>29</v>
      </c>
    </row>
    <row r="27" spans="1:8">
      <c r="A27" t="s">
        <v>6</v>
      </c>
      <c r="B27">
        <v>1</v>
      </c>
      <c r="C27">
        <v>1</v>
      </c>
      <c r="D27">
        <v>1</v>
      </c>
      <c r="E27">
        <v>1</v>
      </c>
      <c r="F27">
        <v>1</v>
      </c>
      <c r="G27">
        <v>0</v>
      </c>
      <c r="H27">
        <v>0</v>
      </c>
    </row>
    <row r="28" spans="1:8">
      <c r="A28" t="s">
        <v>17</v>
      </c>
      <c r="B28">
        <v>1.3624892333126037</v>
      </c>
      <c r="C28">
        <v>1.0150148172549869</v>
      </c>
      <c r="D28">
        <v>0.95773781834899285</v>
      </c>
      <c r="E28">
        <v>1.0037315956983477</v>
      </c>
      <c r="F28">
        <v>1.0847433661537327</v>
      </c>
      <c r="G28">
        <v>0.18681376946115474</v>
      </c>
      <c r="H28">
        <v>9.3406884730577372E-2</v>
      </c>
    </row>
    <row r="29" spans="1:8">
      <c r="A29" t="s">
        <v>8</v>
      </c>
      <c r="B29">
        <v>1.3875783991103636</v>
      </c>
      <c r="C29">
        <v>1.0042549376949919</v>
      </c>
      <c r="D29">
        <v>0.95686311520128631</v>
      </c>
      <c r="E29">
        <v>1.0905979009505606</v>
      </c>
      <c r="F29">
        <v>1.1098235882393004</v>
      </c>
      <c r="G29">
        <v>0.19326924941085497</v>
      </c>
      <c r="H29">
        <v>9.6634624705427483E-2</v>
      </c>
    </row>
    <row r="30" spans="1:8">
      <c r="A30" t="s">
        <v>18</v>
      </c>
      <c r="B30">
        <v>1.2794778529565063</v>
      </c>
      <c r="C30">
        <v>0.99536214898876485</v>
      </c>
      <c r="D30">
        <v>0.8461743953117784</v>
      </c>
      <c r="E30">
        <v>1.2404169243538412</v>
      </c>
      <c r="F30">
        <v>1.0903578304027226</v>
      </c>
      <c r="G30">
        <v>0.20569706209884719</v>
      </c>
      <c r="H30">
        <v>0.1028485310494236</v>
      </c>
    </row>
    <row r="31" spans="1:8">
      <c r="A31" t="s">
        <v>19</v>
      </c>
      <c r="B31">
        <v>1.2504861394107127</v>
      </c>
      <c r="C31">
        <v>1.0479001309956848</v>
      </c>
      <c r="D31">
        <v>0.78640337844941233</v>
      </c>
      <c r="E31">
        <v>1.2663386295736669</v>
      </c>
      <c r="F31">
        <v>1.0877820696073692</v>
      </c>
      <c r="G31">
        <v>0.22418351407502266</v>
      </c>
      <c r="H31">
        <v>0.11209175703751133</v>
      </c>
    </row>
    <row r="32" spans="1:8">
      <c r="A32" t="s">
        <v>20</v>
      </c>
      <c r="B32">
        <v>1.1479549300642085</v>
      </c>
      <c r="C32">
        <v>1.1598428799827716</v>
      </c>
      <c r="D32">
        <v>0.99510774232050858</v>
      </c>
      <c r="E32">
        <v>1.3620334272310686</v>
      </c>
      <c r="F32">
        <v>1.1662347448996393</v>
      </c>
      <c r="G32">
        <v>0.15055074734894167</v>
      </c>
      <c r="H32">
        <v>7.5275373674470833E-2</v>
      </c>
    </row>
    <row r="33" spans="1:8">
      <c r="A33" t="s">
        <v>21</v>
      </c>
      <c r="B33">
        <v>1.0828669681103951</v>
      </c>
      <c r="C33">
        <v>0.89629402837633265</v>
      </c>
      <c r="D33">
        <v>0.96076117064716127</v>
      </c>
      <c r="E33">
        <v>1.2597377101684122</v>
      </c>
      <c r="F33">
        <v>1.0499149693255754</v>
      </c>
      <c r="G33">
        <v>0.15985327659621312</v>
      </c>
      <c r="H33">
        <v>7.9926638298106562E-2</v>
      </c>
    </row>
  </sheetData>
  <phoneticPr fontId="2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Okumoto Kanji</dc:creator>
  <cp:lastModifiedBy>Okumoto Kanji</cp:lastModifiedBy>
  <dcterms:created xsi:type="dcterms:W3CDTF">2020-08-14T21:04:50Z</dcterms:created>
  <dcterms:modified xsi:type="dcterms:W3CDTF">2020-08-14T21:14:46Z</dcterms:modified>
</cp:coreProperties>
</file>