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6060"/>
  </bookViews>
  <sheets>
    <sheet name="PeptideGroup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M7" i="1"/>
  <c r="M6" i="1"/>
  <c r="M5" i="1"/>
  <c r="M4" i="1"/>
</calcChain>
</file>

<file path=xl/sharedStrings.xml><?xml version="1.0" encoding="utf-8"?>
<sst xmlns="http://schemas.openxmlformats.org/spreadsheetml/2006/main" count="30" uniqueCount="27">
  <si>
    <t>Annotated Sequence</t>
  </si>
  <si>
    <t># PSMs</t>
  </si>
  <si>
    <t>Master Protein Accessions</t>
  </si>
  <si>
    <t>Positions in Master Proteins</t>
  </si>
  <si>
    <t>[M].ASSEQAEQPNQPSSSPGSENVVPR.[E]</t>
  </si>
  <si>
    <t>Q642G4</t>
  </si>
  <si>
    <t>Q642G4 [2-25]</t>
  </si>
  <si>
    <t>[K].IPSWQIPVKSPSPSSPAAVNHHSSSDISPVSNESPSSSPGK.[D]</t>
  </si>
  <si>
    <t>Q642G4 [238-278]</t>
  </si>
  <si>
    <t>[R].QFPPSPSAPK.[I]</t>
  </si>
  <si>
    <t>Q642G4 [228-237]</t>
  </si>
  <si>
    <t>[K].SPSPSSPAAVNHHSSSDISPVSNESPSSSPGK.[D]</t>
  </si>
  <si>
    <t>Q642G4 [247-278]</t>
  </si>
  <si>
    <t>Abundances: H2O2-#1</t>
    <phoneticPr fontId="1"/>
  </si>
  <si>
    <t>Abundances: H2O2-#2</t>
    <phoneticPr fontId="1"/>
  </si>
  <si>
    <t>Abundances: H2O2-#3</t>
    <phoneticPr fontId="1"/>
  </si>
  <si>
    <t>Abundances: vehicle-#1</t>
    <phoneticPr fontId="1"/>
  </si>
  <si>
    <t>Abundances: vehicle-#2</t>
    <phoneticPr fontId="1"/>
  </si>
  <si>
    <t>Abundances: vehicle-#3</t>
    <phoneticPr fontId="1"/>
  </si>
  <si>
    <t>H2O2/vehicle</t>
    <phoneticPr fontId="1"/>
  </si>
  <si>
    <t>pS3 or pS4</t>
  </si>
  <si>
    <t>Phosphorylation site</t>
    <phoneticPr fontId="1"/>
  </si>
  <si>
    <t>pS232</t>
    <phoneticPr fontId="1"/>
  </si>
  <si>
    <t>pS252</t>
    <phoneticPr fontId="1"/>
  </si>
  <si>
    <t>pS247</t>
    <phoneticPr fontId="1"/>
  </si>
  <si>
    <t>p-value</t>
    <phoneticPr fontId="1"/>
  </si>
  <si>
    <t>Fig. 2C. Quantification of phosphorylated Pex14 upon H2O2-treatment.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</si>
</sst>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6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sz val="11"/>
      <color rgb="FFFF0000"/>
      <name val="Calibri"/>
    </font>
    <font>
      <sz val="10"/>
      <color rgb="FF000000"/>
      <name val="Calibri"/>
    </font>
    <font>
      <sz val="10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</cellXfs>
  <cellStyles count="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M7"/>
  <sheetViews>
    <sheetView tabSelected="1" zoomScale="150" zoomScaleNormal="150" zoomScalePageLayoutView="150" workbookViewId="0">
      <selection activeCell="A9" sqref="A9"/>
    </sheetView>
  </sheetViews>
  <sheetFormatPr baseColWidth="12" defaultRowHeight="14" x14ac:dyDescent="0"/>
  <cols>
    <col min="1" max="1" width="50.6640625" style="1" customWidth="1"/>
    <col min="2" max="2" width="16.6640625" style="1" customWidth="1"/>
    <col min="3" max="3" width="6.83203125" style="1" customWidth="1"/>
    <col min="4" max="4" width="12.83203125" style="1"/>
    <col min="5" max="5" width="22.83203125" style="1" customWidth="1"/>
    <col min="6" max="6" width="18.6640625" style="1" customWidth="1"/>
    <col min="7" max="7" width="19.83203125" style="1" customWidth="1"/>
    <col min="8" max="8" width="18.33203125" style="1" customWidth="1"/>
    <col min="9" max="9" width="19.33203125" style="1" customWidth="1"/>
    <col min="10" max="10" width="20.33203125" style="1" customWidth="1"/>
    <col min="11" max="11" width="19.33203125" style="1" customWidth="1"/>
    <col min="12" max="12" width="16.1640625" style="2" customWidth="1"/>
    <col min="13" max="13" width="22" style="1" customWidth="1"/>
    <col min="14" max="16384" width="12.83203125" style="1"/>
  </cols>
  <sheetData>
    <row r="1" spans="1:13">
      <c r="A1" s="1" t="s">
        <v>26</v>
      </c>
    </row>
    <row r="3" spans="1:13">
      <c r="A3" s="3" t="s">
        <v>0</v>
      </c>
      <c r="B3" s="3" t="s">
        <v>21</v>
      </c>
      <c r="C3" s="3" t="s">
        <v>1</v>
      </c>
      <c r="D3" s="3" t="s">
        <v>2</v>
      </c>
      <c r="E3" s="3" t="s">
        <v>3</v>
      </c>
      <c r="F3" s="3" t="s">
        <v>13</v>
      </c>
      <c r="G3" s="3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4" t="s">
        <v>19</v>
      </c>
      <c r="M3" s="3" t="s">
        <v>25</v>
      </c>
    </row>
    <row r="4" spans="1:13">
      <c r="A4" s="3" t="s">
        <v>4</v>
      </c>
      <c r="B4" s="3" t="s">
        <v>20</v>
      </c>
      <c r="C4" s="3">
        <v>4</v>
      </c>
      <c r="D4" s="3" t="s">
        <v>5</v>
      </c>
      <c r="E4" s="3" t="s">
        <v>6</v>
      </c>
      <c r="F4" s="3">
        <v>269879.52417550102</v>
      </c>
      <c r="G4" s="3">
        <v>214460.83195367901</v>
      </c>
      <c r="H4" s="3">
        <v>333114.22838076699</v>
      </c>
      <c r="I4" s="3">
        <v>76197.4296875</v>
      </c>
      <c r="J4" s="3">
        <v>119327.648123113</v>
      </c>
      <c r="K4" s="3">
        <v>166651.155700273</v>
      </c>
      <c r="L4" s="4">
        <f>AVERAGE(F4:H4)/AVERAGE(I4:K4)</f>
        <v>2.2570630231190383</v>
      </c>
      <c r="M4" s="3">
        <f>TTEST(F4:H4,I4:K4,2,2)</f>
        <v>2.4417781594245923E-2</v>
      </c>
    </row>
    <row r="5" spans="1:13">
      <c r="A5" s="3" t="s">
        <v>7</v>
      </c>
      <c r="B5" s="3" t="s">
        <v>24</v>
      </c>
      <c r="C5" s="3">
        <v>2</v>
      </c>
      <c r="D5" s="3" t="s">
        <v>5</v>
      </c>
      <c r="E5" s="3" t="s">
        <v>8</v>
      </c>
      <c r="F5" s="3">
        <v>1160274.5922203199</v>
      </c>
      <c r="G5" s="3">
        <v>1260679.8884560301</v>
      </c>
      <c r="H5" s="3">
        <v>2666651.7282705698</v>
      </c>
      <c r="I5" s="3">
        <v>14627.6592491146</v>
      </c>
      <c r="J5" s="3">
        <v>28486.7892209805</v>
      </c>
      <c r="K5" s="3">
        <v>5468.7895693520204</v>
      </c>
      <c r="L5" s="4">
        <f t="shared" ref="L5:L7" si="0">AVERAGE(F5:H5)/AVERAGE(I5:K5)</f>
        <v>104.71937265309575</v>
      </c>
      <c r="M5" s="3">
        <f t="shared" ref="M5:M7" si="1">TTEST(F5:H5,I5:K5,2,2)</f>
        <v>2.5960123887947467E-2</v>
      </c>
    </row>
    <row r="6" spans="1:13">
      <c r="A6" s="3" t="s">
        <v>9</v>
      </c>
      <c r="B6" s="3" t="s">
        <v>22</v>
      </c>
      <c r="C6" s="3">
        <v>15</v>
      </c>
      <c r="D6" s="3" t="s">
        <v>5</v>
      </c>
      <c r="E6" s="3" t="s">
        <v>10</v>
      </c>
      <c r="F6" s="3">
        <v>2282414.5704621002</v>
      </c>
      <c r="G6" s="3">
        <v>3686569.1815381101</v>
      </c>
      <c r="H6" s="3">
        <v>3602193.97729469</v>
      </c>
      <c r="I6" s="3">
        <v>108202.4609375</v>
      </c>
      <c r="J6" s="3">
        <v>135091.715827568</v>
      </c>
      <c r="K6" s="3">
        <v>196838.456607742</v>
      </c>
      <c r="L6" s="4">
        <f t="shared" si="0"/>
        <v>21.746121517846486</v>
      </c>
      <c r="M6" s="3">
        <f t="shared" si="1"/>
        <v>2.6057537119018293E-3</v>
      </c>
    </row>
    <row r="7" spans="1:13">
      <c r="A7" s="3" t="s">
        <v>11</v>
      </c>
      <c r="B7" s="3" t="s">
        <v>23</v>
      </c>
      <c r="C7" s="3">
        <v>21</v>
      </c>
      <c r="D7" s="3" t="s">
        <v>5</v>
      </c>
      <c r="E7" s="3" t="s">
        <v>12</v>
      </c>
      <c r="F7" s="3">
        <v>2811310.12736376</v>
      </c>
      <c r="G7" s="3">
        <v>2027927.8159553099</v>
      </c>
      <c r="H7" s="3">
        <v>3420415.1582843498</v>
      </c>
      <c r="I7" s="3">
        <v>945070.28125</v>
      </c>
      <c r="J7" s="3">
        <v>584012.18094576802</v>
      </c>
      <c r="K7" s="3">
        <v>510740.34264077502</v>
      </c>
      <c r="L7" s="4">
        <f t="shared" si="0"/>
        <v>4.0492012747476327</v>
      </c>
      <c r="M7" s="3">
        <f t="shared" si="1"/>
        <v>8.1566749482805141E-3</v>
      </c>
    </row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PeptideGroups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Exported from file 190818_Fujiki_Fao_Pex14_IP_n3_miss1.pdResult using Thermo Proteome Discoverer 2.3.0.523</dc:description>
  <cp:lastModifiedBy>Okumoto Kanji</cp:lastModifiedBy>
  <dcterms:created xsi:type="dcterms:W3CDTF">2019-08-18T16:40:58Z</dcterms:created>
  <dcterms:modified xsi:type="dcterms:W3CDTF">2020-08-14T19:10:15Z</dcterms:modified>
</cp:coreProperties>
</file>