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Daniel Blumenthal\Dropbox\Daniel's Stiffness Paper\eLife R3\Data Tables\"/>
    </mc:Choice>
  </mc:AlternateContent>
  <xr:revisionPtr revIDLastSave="0" documentId="13_ncr:1_{379D68A3-1BA2-4C2F-B745-01EACAE7F7E4}" xr6:coauthVersionLast="45" xr6:coauthVersionMax="45" xr10:uidLastSave="{00000000-0000-0000-0000-000000000000}"/>
  <bookViews>
    <workbookView xWindow="6870" yWindow="2670" windowWidth="19590" windowHeight="11835" firstSheet="1" activeTab="1" xr2:uid="{00000000-000D-0000-FFFF-FFFF00000000}"/>
  </bookViews>
  <sheets>
    <sheet name="2C11 Stim (Panels A,C)" sheetId="1" r:id="rId1"/>
    <sheet name="Norm. pMHC Data (Panels B,D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34" i="1" l="1"/>
  <c r="Y33" i="1"/>
  <c r="AK12" i="2"/>
  <c r="AK11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A4" i="2"/>
  <c r="BB13" i="2" s="1"/>
  <c r="T13" i="2"/>
  <c r="T12" i="2"/>
  <c r="C12" i="2"/>
  <c r="AS10" i="2" s="1"/>
  <c r="C11" i="2"/>
  <c r="AC31" i="1"/>
  <c r="AB31" i="1"/>
  <c r="AA31" i="1"/>
  <c r="Z31" i="1"/>
  <c r="Y31" i="1"/>
  <c r="AC30" i="1"/>
  <c r="AB30" i="1"/>
  <c r="AA30" i="1"/>
  <c r="Z30" i="1"/>
  <c r="Y30" i="1"/>
  <c r="AC29" i="1"/>
  <c r="AB29" i="1"/>
  <c r="AA29" i="1"/>
  <c r="Z29" i="1"/>
  <c r="Y29" i="1"/>
  <c r="AC28" i="1"/>
  <c r="AB28" i="1"/>
  <c r="AA28" i="1"/>
  <c r="Z28" i="1"/>
  <c r="Y28" i="1"/>
  <c r="AC27" i="1"/>
  <c r="AB27" i="1"/>
  <c r="AA27" i="1"/>
  <c r="Z27" i="1"/>
  <c r="Y27" i="1"/>
  <c r="AC26" i="1"/>
  <c r="AB26" i="1"/>
  <c r="AA26" i="1"/>
  <c r="Z26" i="1"/>
  <c r="Y26" i="1"/>
  <c r="AC25" i="1"/>
  <c r="AB25" i="1"/>
  <c r="AA25" i="1"/>
  <c r="Z25" i="1"/>
  <c r="Y25" i="1"/>
  <c r="AC24" i="1"/>
  <c r="AB24" i="1"/>
  <c r="AA24" i="1"/>
  <c r="Z24" i="1"/>
  <c r="Y24" i="1"/>
  <c r="AC21" i="1"/>
  <c r="AB21" i="1"/>
  <c r="AA21" i="1"/>
  <c r="Z21" i="1"/>
  <c r="Y21" i="1"/>
  <c r="AC20" i="1"/>
  <c r="AB20" i="1"/>
  <c r="AA20" i="1"/>
  <c r="Z20" i="1"/>
  <c r="Y20" i="1"/>
  <c r="AC19" i="1"/>
  <c r="AB19" i="1"/>
  <c r="AA19" i="1"/>
  <c r="Z19" i="1"/>
  <c r="Y19" i="1"/>
  <c r="AC18" i="1"/>
  <c r="AB18" i="1"/>
  <c r="AA18" i="1"/>
  <c r="Z18" i="1"/>
  <c r="Y18" i="1"/>
  <c r="AC17" i="1"/>
  <c r="AB17" i="1"/>
  <c r="AA17" i="1"/>
  <c r="Z17" i="1"/>
  <c r="Y17" i="1"/>
  <c r="AC16" i="1"/>
  <c r="AB16" i="1"/>
  <c r="AA16" i="1"/>
  <c r="Z16" i="1"/>
  <c r="Y16" i="1"/>
  <c r="AC15" i="1"/>
  <c r="AB15" i="1"/>
  <c r="AA15" i="1"/>
  <c r="Z15" i="1"/>
  <c r="Y15" i="1"/>
  <c r="AC14" i="1"/>
  <c r="AB14" i="1"/>
  <c r="AA14" i="1"/>
  <c r="Z14" i="1"/>
  <c r="Y14" i="1"/>
  <c r="AC11" i="1"/>
  <c r="AB11" i="1"/>
  <c r="AA11" i="1"/>
  <c r="Z11" i="1"/>
  <c r="Y11" i="1"/>
  <c r="AC10" i="1"/>
  <c r="AB10" i="1"/>
  <c r="AA10" i="1"/>
  <c r="Z10" i="1"/>
  <c r="Y10" i="1"/>
  <c r="AC9" i="1"/>
  <c r="AB9" i="1"/>
  <c r="AA9" i="1"/>
  <c r="Z9" i="1"/>
  <c r="Y9" i="1"/>
  <c r="AC8" i="1"/>
  <c r="AB8" i="1"/>
  <c r="AA8" i="1"/>
  <c r="Z8" i="1"/>
  <c r="Y8" i="1"/>
  <c r="AC7" i="1"/>
  <c r="AB7" i="1"/>
  <c r="AA7" i="1"/>
  <c r="Z7" i="1"/>
  <c r="Y7" i="1"/>
  <c r="AC6" i="1"/>
  <c r="AB6" i="1"/>
  <c r="AA6" i="1"/>
  <c r="Z6" i="1"/>
  <c r="Y6" i="1"/>
  <c r="AC5" i="1"/>
  <c r="AB5" i="1"/>
  <c r="AA5" i="1"/>
  <c r="Z5" i="1"/>
  <c r="Y5" i="1"/>
  <c r="Z4" i="1"/>
  <c r="AA4" i="1"/>
  <c r="AB4" i="1"/>
  <c r="AC4" i="1"/>
  <c r="Y4" i="1"/>
  <c r="J34" i="1"/>
  <c r="J33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7" i="1"/>
  <c r="U27" i="1"/>
  <c r="T27" i="1"/>
  <c r="S27" i="1"/>
  <c r="R27" i="1"/>
  <c r="V26" i="1"/>
  <c r="U26" i="1"/>
  <c r="T26" i="1"/>
  <c r="S26" i="1"/>
  <c r="R26" i="1"/>
  <c r="V25" i="1"/>
  <c r="U25" i="1"/>
  <c r="T25" i="1"/>
  <c r="S25" i="1"/>
  <c r="R25" i="1"/>
  <c r="V24" i="1"/>
  <c r="U24" i="1"/>
  <c r="T24" i="1"/>
  <c r="S24" i="1"/>
  <c r="R24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R5" i="1"/>
  <c r="S5" i="1"/>
  <c r="T5" i="1"/>
  <c r="U5" i="1"/>
  <c r="V5" i="1"/>
  <c r="R6" i="1"/>
  <c r="S6" i="1"/>
  <c r="T6" i="1"/>
  <c r="U6" i="1"/>
  <c r="V6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0" i="1"/>
  <c r="S10" i="1"/>
  <c r="T10" i="1"/>
  <c r="U10" i="1"/>
  <c r="V10" i="1"/>
  <c r="R11" i="1"/>
  <c r="S11" i="1"/>
  <c r="T11" i="1"/>
  <c r="U11" i="1"/>
  <c r="V11" i="1"/>
  <c r="S4" i="1"/>
  <c r="T4" i="1"/>
  <c r="U4" i="1"/>
  <c r="V4" i="1"/>
  <c r="R4" i="1"/>
  <c r="R33" i="1" s="1"/>
  <c r="C34" i="1"/>
  <c r="C33" i="1"/>
  <c r="BB12" i="2" l="1"/>
  <c r="AX6" i="2"/>
  <c r="AN4" i="2"/>
  <c r="AV4" i="2"/>
  <c r="AO5" i="2"/>
  <c r="AQ7" i="2"/>
  <c r="AJ8" i="2"/>
  <c r="AR8" i="2"/>
  <c r="AK9" i="2"/>
  <c r="AS9" i="2"/>
  <c r="AL10" i="2"/>
  <c r="AT10" i="2"/>
  <c r="AO4" i="2"/>
  <c r="AW4" i="2"/>
  <c r="AP5" i="2"/>
  <c r="AX5" i="2"/>
  <c r="AQ6" i="2"/>
  <c r="AJ7" i="2"/>
  <c r="AR7" i="2"/>
  <c r="AK8" i="2"/>
  <c r="AS8" i="2"/>
  <c r="AL9" i="2"/>
  <c r="AT9" i="2"/>
  <c r="AM10" i="2"/>
  <c r="AU10" i="2"/>
  <c r="AP6" i="2"/>
  <c r="AP4" i="2"/>
  <c r="AR6" i="2"/>
  <c r="AU9" i="2"/>
  <c r="AQ4" i="2"/>
  <c r="AR5" i="2"/>
  <c r="AT7" i="2"/>
  <c r="AU8" i="2"/>
  <c r="AN9" i="2"/>
  <c r="AV9" i="2"/>
  <c r="AO10" i="2"/>
  <c r="AW10" i="2"/>
  <c r="AM8" i="2"/>
  <c r="AJ4" i="2"/>
  <c r="AR4" i="2"/>
  <c r="AK5" i="2"/>
  <c r="AS5" i="2"/>
  <c r="AL6" i="2"/>
  <c r="AT6" i="2"/>
  <c r="AM7" i="2"/>
  <c r="AU7" i="2"/>
  <c r="AN8" i="2"/>
  <c r="AV8" i="2"/>
  <c r="AO9" i="2"/>
  <c r="AW9" i="2"/>
  <c r="AP10" i="2"/>
  <c r="AX10" i="2"/>
  <c r="AW5" i="2"/>
  <c r="AJ6" i="2"/>
  <c r="AN10" i="2"/>
  <c r="AK6" i="2"/>
  <c r="AK4" i="2"/>
  <c r="AS4" i="2"/>
  <c r="AL5" i="2"/>
  <c r="AT5" i="2"/>
  <c r="AM6" i="2"/>
  <c r="AU6" i="2"/>
  <c r="AN7" i="2"/>
  <c r="AV7" i="2"/>
  <c r="AO8" i="2"/>
  <c r="AW8" i="2"/>
  <c r="AP9" i="2"/>
  <c r="AX9" i="2"/>
  <c r="AQ10" i="2"/>
  <c r="AQ5" i="2"/>
  <c r="AK7" i="2"/>
  <c r="AL8" i="2"/>
  <c r="AT8" i="2"/>
  <c r="AV10" i="2"/>
  <c r="AJ5" i="2"/>
  <c r="AS6" i="2"/>
  <c r="AL4" i="2"/>
  <c r="AT4" i="2"/>
  <c r="AM5" i="2"/>
  <c r="AU5" i="2"/>
  <c r="AN6" i="2"/>
  <c r="AV6" i="2"/>
  <c r="AO7" i="2"/>
  <c r="AW7" i="2"/>
  <c r="AP8" i="2"/>
  <c r="AX8" i="2"/>
  <c r="AQ9" i="2"/>
  <c r="AJ10" i="2"/>
  <c r="AR10" i="2"/>
  <c r="AX4" i="2"/>
  <c r="AS7" i="2"/>
  <c r="AM9" i="2"/>
  <c r="AL7" i="2"/>
  <c r="AM4" i="2"/>
  <c r="AU4" i="2"/>
  <c r="AN5" i="2"/>
  <c r="AV5" i="2"/>
  <c r="AO6" i="2"/>
  <c r="AW6" i="2"/>
  <c r="AP7" i="2"/>
  <c r="AX7" i="2"/>
  <c r="AQ8" i="2"/>
  <c r="AJ9" i="2"/>
  <c r="AR9" i="2"/>
  <c r="AK10" i="2"/>
  <c r="R34" i="1"/>
</calcChain>
</file>

<file path=xl/sharedStrings.xml><?xml version="1.0" encoding="utf-8"?>
<sst xmlns="http://schemas.openxmlformats.org/spreadsheetml/2006/main" count="129" uniqueCount="18">
  <si>
    <t>pMHC-II Conc.</t>
  </si>
  <si>
    <t>Exp #1</t>
  </si>
  <si>
    <t>Exp #2</t>
  </si>
  <si>
    <t>Exp #3</t>
  </si>
  <si>
    <t>2C11 Conc.</t>
  </si>
  <si>
    <t xml:space="preserve">CD4 T cells </t>
  </si>
  <si>
    <t>CD8 T cells</t>
  </si>
  <si>
    <t>2 kPa</t>
  </si>
  <si>
    <t>4 kPa</t>
  </si>
  <si>
    <t>8 kPa</t>
  </si>
  <si>
    <t>12 kPa</t>
  </si>
  <si>
    <t>25 kPa</t>
  </si>
  <si>
    <t>Max</t>
  </si>
  <si>
    <t>Min</t>
  </si>
  <si>
    <t>RAW DATA</t>
  </si>
  <si>
    <t>NORMAL DATA</t>
  </si>
  <si>
    <t>CD4 T cells</t>
  </si>
  <si>
    <t>pMHC-I Conc.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</si>
</sst>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1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4"/>
  <sheetViews>
    <sheetView topLeftCell="C1" workbookViewId="0">
      <selection activeCell="X40" sqref="X39:AA40"/>
    </sheetView>
  </sheetViews>
  <sheetFormatPr defaultRowHeight="15" x14ac:dyDescent="0.25"/>
  <cols>
    <col min="1" max="1" width="9.140625" style="2"/>
    <col min="2" max="2" width="14.28515625" style="4" customWidth="1"/>
    <col min="3" max="7" width="9.140625" style="2"/>
    <col min="8" max="8" width="2.85546875" style="2" customWidth="1"/>
    <col min="9" max="9" width="14.28515625" style="4" customWidth="1"/>
    <col min="10" max="16" width="9.140625" style="2"/>
    <col min="17" max="17" width="14.28515625" style="4" customWidth="1"/>
    <col min="18" max="22" width="9.140625" style="2"/>
    <col min="23" max="23" width="2.85546875" style="2" customWidth="1"/>
    <col min="24" max="24" width="14.28515625" style="4" customWidth="1"/>
    <col min="25" max="16384" width="9.140625" style="2"/>
  </cols>
  <sheetData>
    <row r="1" spans="1:29" x14ac:dyDescent="0.25"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Q1" s="10" t="s">
        <v>15</v>
      </c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x14ac:dyDescent="0.25">
      <c r="B2" s="10" t="s">
        <v>5</v>
      </c>
      <c r="C2" s="10"/>
      <c r="D2" s="10"/>
      <c r="E2" s="10"/>
      <c r="F2" s="10"/>
      <c r="G2" s="10"/>
      <c r="I2" s="10" t="s">
        <v>6</v>
      </c>
      <c r="J2" s="10"/>
      <c r="K2" s="10"/>
      <c r="L2" s="10"/>
      <c r="M2" s="10"/>
      <c r="N2" s="10"/>
      <c r="Q2" s="10" t="s">
        <v>5</v>
      </c>
      <c r="R2" s="10"/>
      <c r="S2" s="10"/>
      <c r="T2" s="10"/>
      <c r="U2" s="10"/>
      <c r="V2" s="10"/>
      <c r="X2" s="10" t="s">
        <v>6</v>
      </c>
      <c r="Y2" s="10"/>
      <c r="Z2" s="10"/>
      <c r="AA2" s="10"/>
      <c r="AB2" s="10"/>
      <c r="AC2" s="10"/>
    </row>
    <row r="3" spans="1:29" x14ac:dyDescent="0.25">
      <c r="A3" s="10" t="s">
        <v>1</v>
      </c>
      <c r="B3" s="4" t="s">
        <v>4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I3" s="4" t="s">
        <v>4</v>
      </c>
      <c r="J3" s="4" t="s">
        <v>7</v>
      </c>
      <c r="K3" s="4" t="s">
        <v>8</v>
      </c>
      <c r="L3" s="4" t="s">
        <v>9</v>
      </c>
      <c r="M3" s="4" t="s">
        <v>10</v>
      </c>
      <c r="N3" s="4" t="s">
        <v>11</v>
      </c>
      <c r="P3" s="10" t="s">
        <v>1</v>
      </c>
      <c r="Q3" s="4" t="s">
        <v>4</v>
      </c>
      <c r="R3" s="4" t="s">
        <v>7</v>
      </c>
      <c r="S3" s="4" t="s">
        <v>8</v>
      </c>
      <c r="T3" s="4" t="s">
        <v>9</v>
      </c>
      <c r="U3" s="4" t="s">
        <v>10</v>
      </c>
      <c r="V3" s="4" t="s">
        <v>11</v>
      </c>
      <c r="X3" s="4" t="s">
        <v>4</v>
      </c>
      <c r="Y3" s="4" t="s">
        <v>7</v>
      </c>
      <c r="Z3" s="4" t="s">
        <v>8</v>
      </c>
      <c r="AA3" s="4" t="s">
        <v>9</v>
      </c>
      <c r="AB3" s="4" t="s">
        <v>10</v>
      </c>
      <c r="AC3" s="4" t="s">
        <v>11</v>
      </c>
    </row>
    <row r="4" spans="1:29" x14ac:dyDescent="0.25">
      <c r="A4" s="10"/>
      <c r="B4" s="4">
        <v>10</v>
      </c>
      <c r="C4" s="2">
        <v>6.2E-2</v>
      </c>
      <c r="D4" s="2">
        <v>6.7000000000000004E-2</v>
      </c>
      <c r="E4" s="2">
        <v>0.28999999999999998</v>
      </c>
      <c r="F4" s="2">
        <v>1.02</v>
      </c>
      <c r="G4" s="2">
        <v>1.65</v>
      </c>
      <c r="I4" s="4">
        <v>10</v>
      </c>
      <c r="J4" s="2">
        <v>2.58</v>
      </c>
      <c r="K4" s="2">
        <v>2.91</v>
      </c>
      <c r="L4" s="2">
        <v>2.97</v>
      </c>
      <c r="M4" s="2">
        <v>2.95</v>
      </c>
      <c r="N4" s="2">
        <v>2.42</v>
      </c>
      <c r="P4" s="10"/>
      <c r="Q4" s="4">
        <v>10</v>
      </c>
      <c r="R4" s="2">
        <f>((C4-$C$34)/($C$33-$C$34))</f>
        <v>3.1958762886597936E-2</v>
      </c>
      <c r="S4" s="2">
        <f t="shared" ref="S4:V4" si="0">((D4-$C$34)/($C$33-$C$34))</f>
        <v>3.4536082474226806E-2</v>
      </c>
      <c r="T4" s="2">
        <f t="shared" si="0"/>
        <v>0.14948453608247422</v>
      </c>
      <c r="U4" s="2">
        <f t="shared" si="0"/>
        <v>0.52577319587628868</v>
      </c>
      <c r="V4" s="2">
        <f t="shared" si="0"/>
        <v>0.85051546391752575</v>
      </c>
      <c r="X4" s="4">
        <v>10</v>
      </c>
      <c r="Y4" s="2">
        <f>((J4-$J$34)/($J$33-$J$34))</f>
        <v>0.7678571428571429</v>
      </c>
      <c r="Z4" s="2">
        <f t="shared" ref="Z4:AC4" si="1">((K4-$J$34)/($J$33-$J$34))</f>
        <v>0.8660714285714286</v>
      </c>
      <c r="AA4" s="2">
        <f t="shared" si="1"/>
        <v>0.88392857142857151</v>
      </c>
      <c r="AB4" s="2">
        <f t="shared" si="1"/>
        <v>0.87797619047619058</v>
      </c>
      <c r="AC4" s="2">
        <f t="shared" si="1"/>
        <v>0.72023809523809523</v>
      </c>
    </row>
    <row r="5" spans="1:29" x14ac:dyDescent="0.25">
      <c r="A5" s="10"/>
      <c r="B5" s="4">
        <v>3</v>
      </c>
      <c r="C5" s="2">
        <v>7.0000000000000007E-2</v>
      </c>
      <c r="D5" s="2">
        <v>0.11</v>
      </c>
      <c r="E5" s="2">
        <v>0.22</v>
      </c>
      <c r="F5" s="2">
        <v>0.85</v>
      </c>
      <c r="G5" s="2">
        <v>1.48</v>
      </c>
      <c r="I5" s="4">
        <v>3</v>
      </c>
      <c r="J5" s="2">
        <v>1.84</v>
      </c>
      <c r="K5" s="2">
        <v>1.81</v>
      </c>
      <c r="L5" s="2">
        <v>1.7</v>
      </c>
      <c r="M5" s="2">
        <v>2.75</v>
      </c>
      <c r="N5" s="2">
        <v>2.39</v>
      </c>
      <c r="P5" s="10"/>
      <c r="Q5" s="4">
        <v>3</v>
      </c>
      <c r="R5" s="2">
        <f t="shared" ref="R5:R11" si="2">((C5-$C$34)/($C$33-$C$34))</f>
        <v>3.6082474226804127E-2</v>
      </c>
      <c r="S5" s="2">
        <f t="shared" ref="S5:S11" si="3">((D5-$C$34)/($C$33-$C$34))</f>
        <v>5.6701030927835051E-2</v>
      </c>
      <c r="T5" s="2">
        <f t="shared" ref="T5:T11" si="4">((E5-$C$34)/($C$33-$C$34))</f>
        <v>0.1134020618556701</v>
      </c>
      <c r="U5" s="2">
        <f t="shared" ref="U5:U11" si="5">((F5-$C$34)/($C$33-$C$34))</f>
        <v>0.43814432989690721</v>
      </c>
      <c r="V5" s="2">
        <f t="shared" ref="V5:V11" si="6">((G5-$C$34)/($C$33-$C$34))</f>
        <v>0.7628865979381444</v>
      </c>
      <c r="X5" s="4">
        <v>3</v>
      </c>
      <c r="Y5" s="2">
        <f t="shared" ref="Y5:Y11" si="7">((J5-$J$34)/($J$33-$J$34))</f>
        <v>0.54761904761904767</v>
      </c>
      <c r="Z5" s="2">
        <f t="shared" ref="Z5:Z11" si="8">((K5-$J$34)/($J$33-$J$34))</f>
        <v>0.53869047619047628</v>
      </c>
      <c r="AA5" s="2">
        <f t="shared" ref="AA5:AA11" si="9">((L5-$J$34)/($J$33-$J$34))</f>
        <v>0.50595238095238093</v>
      </c>
      <c r="AB5" s="2">
        <f t="shared" ref="AB5:AB11" si="10">((M5-$J$34)/($J$33-$J$34))</f>
        <v>0.81845238095238093</v>
      </c>
      <c r="AC5" s="2">
        <f t="shared" ref="AC5:AC11" si="11">((N5-$J$34)/($J$33-$J$34))</f>
        <v>0.71130952380952384</v>
      </c>
    </row>
    <row r="6" spans="1:29" x14ac:dyDescent="0.25">
      <c r="A6" s="10"/>
      <c r="B6" s="4">
        <v>1</v>
      </c>
      <c r="C6" s="2">
        <v>3.2000000000000001E-2</v>
      </c>
      <c r="D6" s="2">
        <v>1.4999999999999999E-2</v>
      </c>
      <c r="E6" s="2">
        <v>0.16</v>
      </c>
      <c r="F6" s="2">
        <v>0.31</v>
      </c>
      <c r="G6" s="2">
        <v>0.94</v>
      </c>
      <c r="I6" s="4">
        <v>1</v>
      </c>
      <c r="J6" s="2">
        <v>1.01</v>
      </c>
      <c r="K6" s="2">
        <v>1.01</v>
      </c>
      <c r="L6" s="2">
        <v>2.0099999999999998</v>
      </c>
      <c r="M6" s="2">
        <v>3</v>
      </c>
      <c r="N6" s="2">
        <v>2.74</v>
      </c>
      <c r="P6" s="10"/>
      <c r="Q6" s="4">
        <v>1</v>
      </c>
      <c r="R6" s="2">
        <f t="shared" si="2"/>
        <v>1.6494845360824743E-2</v>
      </c>
      <c r="S6" s="2">
        <f t="shared" si="3"/>
        <v>7.7319587628865982E-3</v>
      </c>
      <c r="T6" s="2">
        <f t="shared" si="4"/>
        <v>8.247422680412371E-2</v>
      </c>
      <c r="U6" s="2">
        <f t="shared" si="5"/>
        <v>0.15979381443298971</v>
      </c>
      <c r="V6" s="2">
        <f t="shared" si="6"/>
        <v>0.4845360824742268</v>
      </c>
      <c r="X6" s="4">
        <v>1</v>
      </c>
      <c r="Y6" s="2">
        <f t="shared" si="7"/>
        <v>0.30059523809523808</v>
      </c>
      <c r="Z6" s="2">
        <f t="shared" si="8"/>
        <v>0.30059523809523808</v>
      </c>
      <c r="AA6" s="2">
        <f t="shared" si="9"/>
        <v>0.5982142857142857</v>
      </c>
      <c r="AB6" s="2">
        <f t="shared" si="10"/>
        <v>0.8928571428571429</v>
      </c>
      <c r="AC6" s="2">
        <f t="shared" si="11"/>
        <v>0.81547619047619058</v>
      </c>
    </row>
    <row r="7" spans="1:29" x14ac:dyDescent="0.25">
      <c r="A7" s="10"/>
      <c r="B7" s="4">
        <v>0.3</v>
      </c>
      <c r="C7" s="2">
        <v>1.4999999999999999E-2</v>
      </c>
      <c r="D7" s="2">
        <v>5.5999999999999999E-3</v>
      </c>
      <c r="E7" s="2">
        <v>1.4999999999999999E-2</v>
      </c>
      <c r="F7" s="2">
        <v>9.4999999999999998E-3</v>
      </c>
      <c r="G7" s="2">
        <v>0.28999999999999998</v>
      </c>
      <c r="I7" s="4">
        <v>0.3</v>
      </c>
      <c r="J7" s="2">
        <v>0.28999999999999998</v>
      </c>
      <c r="K7" s="2">
        <v>0.76</v>
      </c>
      <c r="L7" s="2">
        <v>0.93</v>
      </c>
      <c r="M7" s="2">
        <v>1.1100000000000001</v>
      </c>
      <c r="N7" s="2">
        <v>2.54</v>
      </c>
      <c r="P7" s="10"/>
      <c r="Q7" s="4">
        <v>0.3</v>
      </c>
      <c r="R7" s="2">
        <f t="shared" si="2"/>
        <v>7.7319587628865982E-3</v>
      </c>
      <c r="S7" s="2">
        <f t="shared" si="3"/>
        <v>2.8865979381443299E-3</v>
      </c>
      <c r="T7" s="2">
        <f t="shared" si="4"/>
        <v>7.7319587628865982E-3</v>
      </c>
      <c r="U7" s="2">
        <f t="shared" si="5"/>
        <v>4.8969072164948453E-3</v>
      </c>
      <c r="V7" s="2">
        <f t="shared" si="6"/>
        <v>0.14948453608247422</v>
      </c>
      <c r="X7" s="4">
        <v>0.3</v>
      </c>
      <c r="Y7" s="2">
        <f t="shared" si="7"/>
        <v>8.6309523809523808E-2</v>
      </c>
      <c r="Z7" s="2">
        <f t="shared" si="8"/>
        <v>0.22619047619047619</v>
      </c>
      <c r="AA7" s="2">
        <f t="shared" si="9"/>
        <v>0.2767857142857143</v>
      </c>
      <c r="AB7" s="2">
        <f t="shared" si="10"/>
        <v>0.3303571428571429</v>
      </c>
      <c r="AC7" s="2">
        <f t="shared" si="11"/>
        <v>0.75595238095238104</v>
      </c>
    </row>
    <row r="8" spans="1:29" x14ac:dyDescent="0.25">
      <c r="A8" s="10"/>
      <c r="B8" s="4">
        <v>0.1</v>
      </c>
      <c r="C8" s="2">
        <v>8.8999999999999999E-3</v>
      </c>
      <c r="D8" s="2">
        <v>5.3E-3</v>
      </c>
      <c r="E8" s="2">
        <v>2.5999999999999999E-2</v>
      </c>
      <c r="F8" s="2">
        <v>7.7999999999999996E-3</v>
      </c>
      <c r="G8" s="2">
        <v>7.4999999999999997E-2</v>
      </c>
      <c r="I8" s="4">
        <v>0.1</v>
      </c>
      <c r="J8" s="2">
        <v>0</v>
      </c>
      <c r="K8" s="2">
        <v>0</v>
      </c>
      <c r="L8" s="2">
        <v>0.43</v>
      </c>
      <c r="M8" s="2">
        <v>0.22</v>
      </c>
      <c r="N8" s="2">
        <v>1.08</v>
      </c>
      <c r="P8" s="10"/>
      <c r="Q8" s="4">
        <v>0.1</v>
      </c>
      <c r="R8" s="2">
        <f t="shared" si="2"/>
        <v>4.5876288659793818E-3</v>
      </c>
      <c r="S8" s="2">
        <f t="shared" si="3"/>
        <v>2.7319587628865981E-3</v>
      </c>
      <c r="T8" s="2">
        <f t="shared" si="4"/>
        <v>1.3402061855670102E-2</v>
      </c>
      <c r="U8" s="2">
        <f t="shared" si="5"/>
        <v>4.0206185567010309E-3</v>
      </c>
      <c r="V8" s="2">
        <f t="shared" si="6"/>
        <v>3.8659793814432991E-2</v>
      </c>
      <c r="X8" s="4">
        <v>0.1</v>
      </c>
      <c r="Y8" s="2">
        <f t="shared" si="7"/>
        <v>0</v>
      </c>
      <c r="Z8" s="2">
        <f t="shared" si="8"/>
        <v>0</v>
      </c>
      <c r="AA8" s="2">
        <f t="shared" si="9"/>
        <v>0.12797619047619047</v>
      </c>
      <c r="AB8" s="2">
        <f t="shared" si="10"/>
        <v>6.5476190476190479E-2</v>
      </c>
      <c r="AC8" s="2">
        <f t="shared" si="11"/>
        <v>0.32142857142857145</v>
      </c>
    </row>
    <row r="9" spans="1:29" x14ac:dyDescent="0.25">
      <c r="A9" s="10"/>
      <c r="B9" s="4">
        <v>0.03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I9" s="4">
        <v>0.03</v>
      </c>
      <c r="J9" s="2">
        <v>0</v>
      </c>
      <c r="K9" s="2">
        <v>0</v>
      </c>
      <c r="L9" s="2">
        <v>0</v>
      </c>
      <c r="M9" s="2">
        <v>0.11</v>
      </c>
      <c r="N9" s="2">
        <v>0.11</v>
      </c>
      <c r="P9" s="10"/>
      <c r="Q9" s="4">
        <v>0.03</v>
      </c>
      <c r="R9" s="2">
        <f t="shared" si="2"/>
        <v>0</v>
      </c>
      <c r="S9" s="2">
        <f t="shared" si="3"/>
        <v>0</v>
      </c>
      <c r="T9" s="2">
        <f t="shared" si="4"/>
        <v>0</v>
      </c>
      <c r="U9" s="2">
        <f t="shared" si="5"/>
        <v>0</v>
      </c>
      <c r="V9" s="2">
        <f t="shared" si="6"/>
        <v>0</v>
      </c>
      <c r="X9" s="4">
        <v>0.03</v>
      </c>
      <c r="Y9" s="2">
        <f t="shared" si="7"/>
        <v>0</v>
      </c>
      <c r="Z9" s="2">
        <f t="shared" si="8"/>
        <v>0</v>
      </c>
      <c r="AA9" s="2">
        <f t="shared" si="9"/>
        <v>0</v>
      </c>
      <c r="AB9" s="2">
        <f t="shared" si="10"/>
        <v>3.273809523809524E-2</v>
      </c>
      <c r="AC9" s="2">
        <f t="shared" si="11"/>
        <v>3.273809523809524E-2</v>
      </c>
    </row>
    <row r="10" spans="1:29" x14ac:dyDescent="0.25">
      <c r="A10" s="10"/>
      <c r="B10" s="4">
        <v>0.01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I10" s="4">
        <v>0.01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P10" s="10"/>
      <c r="Q10" s="4">
        <v>0.01</v>
      </c>
      <c r="R10" s="2">
        <f t="shared" si="2"/>
        <v>0</v>
      </c>
      <c r="S10" s="2">
        <f t="shared" si="3"/>
        <v>0</v>
      </c>
      <c r="T10" s="2">
        <f t="shared" si="4"/>
        <v>0</v>
      </c>
      <c r="U10" s="2">
        <f t="shared" si="5"/>
        <v>0</v>
      </c>
      <c r="V10" s="2">
        <f t="shared" si="6"/>
        <v>0</v>
      </c>
      <c r="X10" s="4">
        <v>0.01</v>
      </c>
      <c r="Y10" s="2">
        <f t="shared" si="7"/>
        <v>0</v>
      </c>
      <c r="Z10" s="2">
        <f t="shared" si="8"/>
        <v>0</v>
      </c>
      <c r="AA10" s="2">
        <f t="shared" si="9"/>
        <v>0</v>
      </c>
      <c r="AB10" s="2">
        <f t="shared" si="10"/>
        <v>0</v>
      </c>
      <c r="AC10" s="2">
        <f t="shared" si="11"/>
        <v>0</v>
      </c>
    </row>
    <row r="11" spans="1:29" x14ac:dyDescent="0.25">
      <c r="A11" s="10"/>
      <c r="B11" s="4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I11" s="4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P11" s="10"/>
      <c r="Q11" s="4">
        <v>0</v>
      </c>
      <c r="R11" s="2">
        <f t="shared" si="2"/>
        <v>0</v>
      </c>
      <c r="S11" s="2">
        <f t="shared" si="3"/>
        <v>0</v>
      </c>
      <c r="T11" s="2">
        <f t="shared" si="4"/>
        <v>0</v>
      </c>
      <c r="U11" s="2">
        <f t="shared" si="5"/>
        <v>0</v>
      </c>
      <c r="V11" s="2">
        <f t="shared" si="6"/>
        <v>0</v>
      </c>
      <c r="X11" s="4">
        <v>0</v>
      </c>
      <c r="Y11" s="2">
        <f t="shared" si="7"/>
        <v>0</v>
      </c>
      <c r="Z11" s="2">
        <f t="shared" si="8"/>
        <v>0</v>
      </c>
      <c r="AA11" s="2">
        <f t="shared" si="9"/>
        <v>0</v>
      </c>
      <c r="AB11" s="2">
        <f t="shared" si="10"/>
        <v>0</v>
      </c>
      <c r="AC11" s="2">
        <f t="shared" si="11"/>
        <v>0</v>
      </c>
    </row>
    <row r="13" spans="1:29" x14ac:dyDescent="0.25">
      <c r="A13" s="10" t="s">
        <v>2</v>
      </c>
      <c r="B13" s="4" t="s">
        <v>4</v>
      </c>
      <c r="C13" s="4" t="s">
        <v>7</v>
      </c>
      <c r="D13" s="4" t="s">
        <v>8</v>
      </c>
      <c r="E13" s="4" t="s">
        <v>9</v>
      </c>
      <c r="F13" s="4" t="s">
        <v>10</v>
      </c>
      <c r="G13" s="4" t="s">
        <v>11</v>
      </c>
      <c r="I13" s="4" t="s">
        <v>4</v>
      </c>
      <c r="J13" s="4" t="s">
        <v>7</v>
      </c>
      <c r="K13" s="4" t="s">
        <v>8</v>
      </c>
      <c r="L13" s="4" t="s">
        <v>9</v>
      </c>
      <c r="M13" s="4" t="s">
        <v>10</v>
      </c>
      <c r="N13" s="4" t="s">
        <v>11</v>
      </c>
      <c r="P13" s="10" t="s">
        <v>2</v>
      </c>
      <c r="Q13" s="4" t="s">
        <v>4</v>
      </c>
      <c r="R13" s="4" t="s">
        <v>7</v>
      </c>
      <c r="S13" s="4" t="s">
        <v>8</v>
      </c>
      <c r="T13" s="4" t="s">
        <v>9</v>
      </c>
      <c r="U13" s="4" t="s">
        <v>10</v>
      </c>
      <c r="V13" s="4" t="s">
        <v>11</v>
      </c>
      <c r="X13" s="4" t="s">
        <v>4</v>
      </c>
      <c r="Y13" s="4" t="s">
        <v>7</v>
      </c>
      <c r="Z13" s="4" t="s">
        <v>8</v>
      </c>
      <c r="AA13" s="4" t="s">
        <v>9</v>
      </c>
      <c r="AB13" s="4" t="s">
        <v>10</v>
      </c>
      <c r="AC13" s="4" t="s">
        <v>11</v>
      </c>
    </row>
    <row r="14" spans="1:29" x14ac:dyDescent="0.25">
      <c r="A14" s="10"/>
      <c r="B14" s="4">
        <v>10</v>
      </c>
      <c r="C14" s="2">
        <v>0</v>
      </c>
      <c r="D14" s="2">
        <v>0</v>
      </c>
      <c r="E14" s="2">
        <v>0.71</v>
      </c>
      <c r="F14" s="2">
        <v>1.36</v>
      </c>
      <c r="G14" s="2">
        <v>1.63</v>
      </c>
      <c r="I14" s="4">
        <v>10</v>
      </c>
      <c r="J14" s="2">
        <v>2.29</v>
      </c>
      <c r="K14" s="2">
        <v>2.2599999999999998</v>
      </c>
      <c r="L14" s="2">
        <v>3.06</v>
      </c>
      <c r="M14" s="2">
        <v>2.94</v>
      </c>
      <c r="N14" s="2">
        <v>2.66</v>
      </c>
      <c r="P14" s="10"/>
      <c r="Q14" s="4">
        <v>10</v>
      </c>
      <c r="R14" s="2">
        <f>((C14-$C$34)/($C$33-$C$34))</f>
        <v>0</v>
      </c>
      <c r="S14" s="2">
        <f t="shared" ref="S14:S21" si="12">((D14-$C$34)/($C$33-$C$34))</f>
        <v>0</v>
      </c>
      <c r="T14" s="2">
        <f t="shared" ref="T14:T21" si="13">((E14-$C$34)/($C$33-$C$34))</f>
        <v>0.36597938144329895</v>
      </c>
      <c r="U14" s="2">
        <f t="shared" ref="U14:U21" si="14">((F14-$C$34)/($C$33-$C$34))</f>
        <v>0.70103092783505161</v>
      </c>
      <c r="V14" s="2">
        <f t="shared" ref="V14:V21" si="15">((G14-$C$34)/($C$33-$C$34))</f>
        <v>0.84020618556701032</v>
      </c>
      <c r="X14" s="4">
        <v>10</v>
      </c>
      <c r="Y14" s="2">
        <f>((J14-$J$34)/($J$33-$J$34))</f>
        <v>0.68154761904761907</v>
      </c>
      <c r="Z14" s="2">
        <f t="shared" ref="Z14:Z21" si="16">((K14-$J$34)/($J$33-$J$34))</f>
        <v>0.67261904761904756</v>
      </c>
      <c r="AA14" s="2">
        <f t="shared" ref="AA14:AA21" si="17">((L14-$J$34)/($J$33-$J$34))</f>
        <v>0.91071428571428581</v>
      </c>
      <c r="AB14" s="2">
        <f t="shared" ref="AB14:AB21" si="18">((M14-$J$34)/($J$33-$J$34))</f>
        <v>0.875</v>
      </c>
      <c r="AC14" s="2">
        <f t="shared" ref="AC14:AC21" si="19">((N14-$J$34)/($J$33-$J$34))</f>
        <v>0.79166666666666674</v>
      </c>
    </row>
    <row r="15" spans="1:29" x14ac:dyDescent="0.25">
      <c r="A15" s="10"/>
      <c r="B15" s="4">
        <v>3</v>
      </c>
      <c r="C15" s="2">
        <v>0</v>
      </c>
      <c r="D15" s="2">
        <v>0</v>
      </c>
      <c r="E15" s="2">
        <v>0.52</v>
      </c>
      <c r="F15" s="2">
        <v>0.76</v>
      </c>
      <c r="G15" s="2">
        <v>1.42</v>
      </c>
      <c r="I15" s="4">
        <v>3</v>
      </c>
      <c r="J15" s="2">
        <v>2.4</v>
      </c>
      <c r="K15" s="2">
        <v>2.64</v>
      </c>
      <c r="L15" s="2">
        <v>3.19</v>
      </c>
      <c r="M15" s="2">
        <v>2.97</v>
      </c>
      <c r="N15" s="2">
        <v>2.83</v>
      </c>
      <c r="P15" s="10"/>
      <c r="Q15" s="4">
        <v>3</v>
      </c>
      <c r="R15" s="2">
        <f t="shared" ref="R15:R21" si="20">((C15-$C$34)/($C$33-$C$34))</f>
        <v>0</v>
      </c>
      <c r="S15" s="2">
        <f t="shared" si="12"/>
        <v>0</v>
      </c>
      <c r="T15" s="2">
        <f t="shared" si="13"/>
        <v>0.26804123711340205</v>
      </c>
      <c r="U15" s="2">
        <f t="shared" si="14"/>
        <v>0.39175257731958762</v>
      </c>
      <c r="V15" s="2">
        <f t="shared" si="15"/>
        <v>0.73195876288659789</v>
      </c>
      <c r="X15" s="4">
        <v>3</v>
      </c>
      <c r="Y15" s="2">
        <f t="shared" ref="Y15:Y21" si="21">((J15-$J$34)/($J$33-$J$34))</f>
        <v>0.7142857142857143</v>
      </c>
      <c r="Z15" s="2">
        <f t="shared" si="16"/>
        <v>0.78571428571428581</v>
      </c>
      <c r="AA15" s="2">
        <f t="shared" si="17"/>
        <v>0.94940476190476197</v>
      </c>
      <c r="AB15" s="2">
        <f t="shared" si="18"/>
        <v>0.88392857142857151</v>
      </c>
      <c r="AC15" s="2">
        <f t="shared" si="19"/>
        <v>0.84226190476190477</v>
      </c>
    </row>
    <row r="16" spans="1:29" x14ac:dyDescent="0.25">
      <c r="A16" s="10"/>
      <c r="B16" s="4">
        <v>1</v>
      </c>
      <c r="C16" s="2">
        <v>2.3E-2</v>
      </c>
      <c r="D16" s="2">
        <v>2.1000000000000001E-2</v>
      </c>
      <c r="E16" s="2">
        <v>8.3000000000000004E-2</v>
      </c>
      <c r="F16" s="2">
        <v>0.33</v>
      </c>
      <c r="G16" s="2">
        <v>0.94</v>
      </c>
      <c r="I16" s="4">
        <v>1</v>
      </c>
      <c r="J16" s="2">
        <v>1.41</v>
      </c>
      <c r="K16" s="2">
        <v>1.67</v>
      </c>
      <c r="L16" s="2">
        <v>1.69</v>
      </c>
      <c r="M16" s="2">
        <v>2.93</v>
      </c>
      <c r="N16" s="2">
        <v>3.14</v>
      </c>
      <c r="P16" s="10"/>
      <c r="Q16" s="4">
        <v>1</v>
      </c>
      <c r="R16" s="2">
        <f t="shared" si="20"/>
        <v>1.1855670103092783E-2</v>
      </c>
      <c r="S16" s="2">
        <f t="shared" si="12"/>
        <v>1.0824742268041239E-2</v>
      </c>
      <c r="T16" s="2">
        <f t="shared" si="13"/>
        <v>4.2783505154639176E-2</v>
      </c>
      <c r="U16" s="2">
        <f t="shared" si="14"/>
        <v>0.17010309278350516</v>
      </c>
      <c r="V16" s="2">
        <f t="shared" si="15"/>
        <v>0.4845360824742268</v>
      </c>
      <c r="X16" s="4">
        <v>1</v>
      </c>
      <c r="Y16" s="2">
        <f t="shared" si="21"/>
        <v>0.41964285714285715</v>
      </c>
      <c r="Z16" s="2">
        <f t="shared" si="16"/>
        <v>0.49702380952380953</v>
      </c>
      <c r="AA16" s="2">
        <f t="shared" si="17"/>
        <v>0.50297619047619047</v>
      </c>
      <c r="AB16" s="2">
        <f t="shared" si="18"/>
        <v>0.87202380952380965</v>
      </c>
      <c r="AC16" s="2">
        <f t="shared" si="19"/>
        <v>0.93452380952380965</v>
      </c>
    </row>
    <row r="17" spans="1:29" x14ac:dyDescent="0.25">
      <c r="A17" s="10"/>
      <c r="B17" s="4">
        <v>0.3</v>
      </c>
      <c r="C17" s="2">
        <v>0</v>
      </c>
      <c r="D17" s="2">
        <v>0</v>
      </c>
      <c r="E17" s="2">
        <v>0</v>
      </c>
      <c r="F17" s="2">
        <v>0</v>
      </c>
      <c r="G17" s="2">
        <v>7.0999999999999994E-2</v>
      </c>
      <c r="I17" s="4">
        <v>0.3</v>
      </c>
      <c r="J17" s="2">
        <v>0.73</v>
      </c>
      <c r="K17" s="2">
        <v>0.56000000000000005</v>
      </c>
      <c r="L17" s="2">
        <v>0.91</v>
      </c>
      <c r="M17" s="2">
        <v>0.87</v>
      </c>
      <c r="N17" s="2">
        <v>2.56</v>
      </c>
      <c r="P17" s="10"/>
      <c r="Q17" s="4">
        <v>0.3</v>
      </c>
      <c r="R17" s="2">
        <f t="shared" si="20"/>
        <v>0</v>
      </c>
      <c r="S17" s="2">
        <f t="shared" si="12"/>
        <v>0</v>
      </c>
      <c r="T17" s="2">
        <f t="shared" si="13"/>
        <v>0</v>
      </c>
      <c r="U17" s="2">
        <f t="shared" si="14"/>
        <v>0</v>
      </c>
      <c r="V17" s="2">
        <f t="shared" si="15"/>
        <v>3.6597938144329892E-2</v>
      </c>
      <c r="X17" s="4">
        <v>0.3</v>
      </c>
      <c r="Y17" s="2">
        <f t="shared" si="21"/>
        <v>0.21726190476190477</v>
      </c>
      <c r="Z17" s="2">
        <f t="shared" si="16"/>
        <v>0.16666666666666669</v>
      </c>
      <c r="AA17" s="2">
        <f t="shared" si="17"/>
        <v>0.27083333333333337</v>
      </c>
      <c r="AB17" s="2">
        <f t="shared" si="18"/>
        <v>0.25892857142857145</v>
      </c>
      <c r="AC17" s="2">
        <f t="shared" si="19"/>
        <v>0.76190476190476197</v>
      </c>
    </row>
    <row r="18" spans="1:29" x14ac:dyDescent="0.25">
      <c r="A18" s="10"/>
      <c r="B18" s="4">
        <v>0.1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I18" s="4">
        <v>0.1</v>
      </c>
      <c r="J18" s="2">
        <v>0</v>
      </c>
      <c r="K18" s="2">
        <v>0</v>
      </c>
      <c r="L18" s="2">
        <v>0</v>
      </c>
      <c r="M18" s="2">
        <v>0.48</v>
      </c>
      <c r="N18" s="2">
        <v>0.78</v>
      </c>
      <c r="P18" s="10"/>
      <c r="Q18" s="4">
        <v>0.1</v>
      </c>
      <c r="R18" s="2">
        <f t="shared" si="20"/>
        <v>0</v>
      </c>
      <c r="S18" s="2">
        <f t="shared" si="12"/>
        <v>0</v>
      </c>
      <c r="T18" s="2">
        <f t="shared" si="13"/>
        <v>0</v>
      </c>
      <c r="U18" s="2">
        <f t="shared" si="14"/>
        <v>0</v>
      </c>
      <c r="V18" s="2">
        <f t="shared" si="15"/>
        <v>0</v>
      </c>
      <c r="X18" s="4">
        <v>0.1</v>
      </c>
      <c r="Y18" s="2">
        <f t="shared" si="21"/>
        <v>0</v>
      </c>
      <c r="Z18" s="2">
        <f t="shared" si="16"/>
        <v>0</v>
      </c>
      <c r="AA18" s="2">
        <f t="shared" si="17"/>
        <v>0</v>
      </c>
      <c r="AB18" s="2">
        <f t="shared" si="18"/>
        <v>0.14285714285714285</v>
      </c>
      <c r="AC18" s="2">
        <f t="shared" si="19"/>
        <v>0.23214285714285715</v>
      </c>
    </row>
    <row r="19" spans="1:29" x14ac:dyDescent="0.25">
      <c r="A19" s="10"/>
      <c r="B19" s="4">
        <v>0.03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I19" s="4">
        <v>0.03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P19" s="10"/>
      <c r="Q19" s="4">
        <v>0.03</v>
      </c>
      <c r="R19" s="2">
        <f t="shared" si="20"/>
        <v>0</v>
      </c>
      <c r="S19" s="2">
        <f t="shared" si="12"/>
        <v>0</v>
      </c>
      <c r="T19" s="2">
        <f t="shared" si="13"/>
        <v>0</v>
      </c>
      <c r="U19" s="2">
        <f t="shared" si="14"/>
        <v>0</v>
      </c>
      <c r="V19" s="2">
        <f t="shared" si="15"/>
        <v>0</v>
      </c>
      <c r="X19" s="4">
        <v>0.03</v>
      </c>
      <c r="Y19" s="2">
        <f t="shared" si="21"/>
        <v>0</v>
      </c>
      <c r="Z19" s="2">
        <f t="shared" si="16"/>
        <v>0</v>
      </c>
      <c r="AA19" s="2">
        <f t="shared" si="17"/>
        <v>0</v>
      </c>
      <c r="AB19" s="2">
        <f t="shared" si="18"/>
        <v>0</v>
      </c>
      <c r="AC19" s="2">
        <f t="shared" si="19"/>
        <v>0</v>
      </c>
    </row>
    <row r="20" spans="1:29" x14ac:dyDescent="0.25">
      <c r="A20" s="10"/>
      <c r="B20" s="4">
        <v>0.01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I20" s="4">
        <v>0.01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P20" s="10"/>
      <c r="Q20" s="4">
        <v>0.01</v>
      </c>
      <c r="R20" s="2">
        <f t="shared" si="20"/>
        <v>0</v>
      </c>
      <c r="S20" s="2">
        <f t="shared" si="12"/>
        <v>0</v>
      </c>
      <c r="T20" s="2">
        <f t="shared" si="13"/>
        <v>0</v>
      </c>
      <c r="U20" s="2">
        <f t="shared" si="14"/>
        <v>0</v>
      </c>
      <c r="V20" s="2">
        <f t="shared" si="15"/>
        <v>0</v>
      </c>
      <c r="X20" s="4">
        <v>0.01</v>
      </c>
      <c r="Y20" s="2">
        <f t="shared" si="21"/>
        <v>0</v>
      </c>
      <c r="Z20" s="2">
        <f t="shared" si="16"/>
        <v>0</v>
      </c>
      <c r="AA20" s="2">
        <f t="shared" si="17"/>
        <v>0</v>
      </c>
      <c r="AB20" s="2">
        <f t="shared" si="18"/>
        <v>0</v>
      </c>
      <c r="AC20" s="2">
        <f t="shared" si="19"/>
        <v>0</v>
      </c>
    </row>
    <row r="21" spans="1:29" x14ac:dyDescent="0.25">
      <c r="A21" s="10"/>
      <c r="B21" s="4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I21" s="4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P21" s="10"/>
      <c r="Q21" s="4">
        <v>0</v>
      </c>
      <c r="R21" s="2">
        <f t="shared" si="20"/>
        <v>0</v>
      </c>
      <c r="S21" s="2">
        <f t="shared" si="12"/>
        <v>0</v>
      </c>
      <c r="T21" s="2">
        <f t="shared" si="13"/>
        <v>0</v>
      </c>
      <c r="U21" s="2">
        <f t="shared" si="14"/>
        <v>0</v>
      </c>
      <c r="V21" s="2">
        <f t="shared" si="15"/>
        <v>0</v>
      </c>
      <c r="X21" s="4">
        <v>0</v>
      </c>
      <c r="Y21" s="2">
        <f t="shared" si="21"/>
        <v>0</v>
      </c>
      <c r="Z21" s="2">
        <f t="shared" si="16"/>
        <v>0</v>
      </c>
      <c r="AA21" s="2">
        <f t="shared" si="17"/>
        <v>0</v>
      </c>
      <c r="AB21" s="2">
        <f t="shared" si="18"/>
        <v>0</v>
      </c>
      <c r="AC21" s="2">
        <f t="shared" si="19"/>
        <v>0</v>
      </c>
    </row>
    <row r="23" spans="1:29" x14ac:dyDescent="0.25">
      <c r="A23" s="10" t="s">
        <v>3</v>
      </c>
      <c r="B23" s="4" t="s">
        <v>4</v>
      </c>
      <c r="C23" s="4" t="s">
        <v>7</v>
      </c>
      <c r="D23" s="4" t="s">
        <v>8</v>
      </c>
      <c r="E23" s="4" t="s">
        <v>9</v>
      </c>
      <c r="F23" s="4" t="s">
        <v>10</v>
      </c>
      <c r="G23" s="4" t="s">
        <v>11</v>
      </c>
      <c r="I23" s="4" t="s">
        <v>4</v>
      </c>
      <c r="J23" s="4" t="s">
        <v>7</v>
      </c>
      <c r="K23" s="4" t="s">
        <v>8</v>
      </c>
      <c r="L23" s="4" t="s">
        <v>9</v>
      </c>
      <c r="M23" s="4" t="s">
        <v>10</v>
      </c>
      <c r="N23" s="4" t="s">
        <v>11</v>
      </c>
      <c r="P23" s="10" t="s">
        <v>3</v>
      </c>
      <c r="Q23" s="4" t="s">
        <v>4</v>
      </c>
      <c r="R23" s="4" t="s">
        <v>7</v>
      </c>
      <c r="S23" s="4" t="s">
        <v>8</v>
      </c>
      <c r="T23" s="4" t="s">
        <v>9</v>
      </c>
      <c r="U23" s="4" t="s">
        <v>10</v>
      </c>
      <c r="V23" s="4" t="s">
        <v>11</v>
      </c>
      <c r="X23" s="4" t="s">
        <v>4</v>
      </c>
      <c r="Y23" s="4" t="s">
        <v>7</v>
      </c>
      <c r="Z23" s="4" t="s">
        <v>8</v>
      </c>
      <c r="AA23" s="4" t="s">
        <v>9</v>
      </c>
      <c r="AB23" s="4" t="s">
        <v>10</v>
      </c>
      <c r="AC23" s="4" t="s">
        <v>11</v>
      </c>
    </row>
    <row r="24" spans="1:29" x14ac:dyDescent="0.25">
      <c r="A24" s="10"/>
      <c r="B24" s="4">
        <v>10</v>
      </c>
      <c r="C24">
        <v>9.2999999999999999E-2</v>
      </c>
      <c r="D24">
        <v>0.11</v>
      </c>
      <c r="E24">
        <v>1.23</v>
      </c>
      <c r="F24">
        <v>1.51</v>
      </c>
      <c r="G24">
        <v>1.94</v>
      </c>
      <c r="I24" s="4">
        <v>10</v>
      </c>
      <c r="J24">
        <v>1.55</v>
      </c>
      <c r="K24">
        <v>2.35</v>
      </c>
      <c r="L24">
        <v>3.04</v>
      </c>
      <c r="M24">
        <v>2.83</v>
      </c>
      <c r="N24">
        <v>2.81</v>
      </c>
      <c r="P24" s="10"/>
      <c r="Q24" s="4">
        <v>10</v>
      </c>
      <c r="R24" s="2">
        <f>((C24-$C$34)/($C$33-$C$34))</f>
        <v>4.793814432989691E-2</v>
      </c>
      <c r="S24" s="2">
        <f t="shared" ref="S24:S31" si="22">((D24-$C$34)/($C$33-$C$34))</f>
        <v>5.6701030927835051E-2</v>
      </c>
      <c r="T24" s="2">
        <f t="shared" ref="T24:T31" si="23">((E24-$C$34)/($C$33-$C$34))</f>
        <v>0.634020618556701</v>
      </c>
      <c r="U24" s="2">
        <f t="shared" ref="U24:U31" si="24">((F24-$C$34)/($C$33-$C$34))</f>
        <v>0.77835051546391754</v>
      </c>
      <c r="V24" s="2">
        <f t="shared" ref="V24:V31" si="25">((G24-$C$34)/($C$33-$C$34))</f>
        <v>1</v>
      </c>
      <c r="X24" s="4">
        <v>10</v>
      </c>
      <c r="Y24" s="2">
        <f>((J24-$J$34)/($J$33-$J$34))</f>
        <v>0.46130952380952384</v>
      </c>
      <c r="Z24" s="2">
        <f t="shared" ref="Z24:Z31" si="26">((K24-$J$34)/($J$33-$J$34))</f>
        <v>0.69940476190476197</v>
      </c>
      <c r="AA24" s="2">
        <f t="shared" ref="AA24:AA31" si="27">((L24-$J$34)/($J$33-$J$34))</f>
        <v>0.90476190476190477</v>
      </c>
      <c r="AB24" s="2">
        <f t="shared" ref="AB24:AB31" si="28">((M24-$J$34)/($J$33-$J$34))</f>
        <v>0.84226190476190477</v>
      </c>
      <c r="AC24" s="2">
        <f t="shared" ref="AC24:AC31" si="29">((N24-$J$34)/($J$33-$J$34))</f>
        <v>0.83630952380952384</v>
      </c>
    </row>
    <row r="25" spans="1:29" x14ac:dyDescent="0.25">
      <c r="A25" s="10"/>
      <c r="B25" s="4">
        <v>3</v>
      </c>
      <c r="C25">
        <v>9.7000000000000003E-2</v>
      </c>
      <c r="D25">
        <v>0.27</v>
      </c>
      <c r="E25">
        <v>1.1100000000000001</v>
      </c>
      <c r="F25">
        <v>1.36</v>
      </c>
      <c r="G25">
        <v>1.42</v>
      </c>
      <c r="I25" s="4">
        <v>3</v>
      </c>
      <c r="J25">
        <v>1.81</v>
      </c>
      <c r="K25">
        <v>2.1</v>
      </c>
      <c r="L25">
        <v>3.36</v>
      </c>
      <c r="M25">
        <v>2.92</v>
      </c>
      <c r="N25">
        <v>2.69</v>
      </c>
      <c r="P25" s="10"/>
      <c r="Q25" s="4">
        <v>3</v>
      </c>
      <c r="R25" s="2">
        <f t="shared" ref="R25:R31" si="30">((C25-$C$34)/($C$33-$C$34))</f>
        <v>0.05</v>
      </c>
      <c r="S25" s="2">
        <f t="shared" si="22"/>
        <v>0.13917525773195877</v>
      </c>
      <c r="T25" s="2">
        <f t="shared" si="23"/>
        <v>0.57216494845360832</v>
      </c>
      <c r="U25" s="2">
        <f t="shared" si="24"/>
        <v>0.70103092783505161</v>
      </c>
      <c r="V25" s="2">
        <f t="shared" si="25"/>
        <v>0.73195876288659789</v>
      </c>
      <c r="X25" s="4">
        <v>3</v>
      </c>
      <c r="Y25" s="2">
        <f t="shared" ref="Y25:Y31" si="31">((J25-$J$34)/($J$33-$J$34))</f>
        <v>0.53869047619047628</v>
      </c>
      <c r="Z25" s="2">
        <f t="shared" si="26"/>
        <v>0.625</v>
      </c>
      <c r="AA25" s="2">
        <f t="shared" si="27"/>
        <v>1</v>
      </c>
      <c r="AB25" s="2">
        <f t="shared" si="28"/>
        <v>0.86904761904761907</v>
      </c>
      <c r="AC25" s="2">
        <f t="shared" si="29"/>
        <v>0.80059523809523814</v>
      </c>
    </row>
    <row r="26" spans="1:29" x14ac:dyDescent="0.25">
      <c r="A26" s="10"/>
      <c r="B26" s="4">
        <v>1</v>
      </c>
      <c r="C26">
        <v>5.7000000000000002E-2</v>
      </c>
      <c r="D26">
        <v>0.08</v>
      </c>
      <c r="E26">
        <v>0.32</v>
      </c>
      <c r="F26">
        <v>1.19</v>
      </c>
      <c r="G26">
        <v>0.94</v>
      </c>
      <c r="I26" s="4">
        <v>1</v>
      </c>
      <c r="J26">
        <v>1.56</v>
      </c>
      <c r="K26">
        <v>1.72</v>
      </c>
      <c r="L26">
        <v>2.89</v>
      </c>
      <c r="M26">
        <v>2.9</v>
      </c>
      <c r="N26">
        <v>2.83</v>
      </c>
      <c r="P26" s="10"/>
      <c r="Q26" s="4">
        <v>1</v>
      </c>
      <c r="R26" s="2">
        <f t="shared" si="30"/>
        <v>2.9381443298969075E-2</v>
      </c>
      <c r="S26" s="2">
        <f t="shared" si="22"/>
        <v>4.1237113402061855E-2</v>
      </c>
      <c r="T26" s="2">
        <f t="shared" si="23"/>
        <v>0.16494845360824742</v>
      </c>
      <c r="U26" s="2">
        <f t="shared" si="24"/>
        <v>0.61340206185567014</v>
      </c>
      <c r="V26" s="2">
        <f t="shared" si="25"/>
        <v>0.4845360824742268</v>
      </c>
      <c r="X26" s="4">
        <v>1</v>
      </c>
      <c r="Y26" s="2">
        <f t="shared" si="31"/>
        <v>0.4642857142857143</v>
      </c>
      <c r="Z26" s="2">
        <f t="shared" si="26"/>
        <v>0.51190476190476186</v>
      </c>
      <c r="AA26" s="2">
        <f t="shared" si="27"/>
        <v>0.86011904761904767</v>
      </c>
      <c r="AB26" s="2">
        <f t="shared" si="28"/>
        <v>0.86309523809523814</v>
      </c>
      <c r="AC26" s="2">
        <f t="shared" si="29"/>
        <v>0.84226190476190477</v>
      </c>
    </row>
    <row r="27" spans="1:29" x14ac:dyDescent="0.25">
      <c r="A27" s="10"/>
      <c r="B27" s="4">
        <v>0.3</v>
      </c>
      <c r="C27">
        <v>0</v>
      </c>
      <c r="D27">
        <v>0</v>
      </c>
      <c r="E27">
        <v>6.8000000000000005E-2</v>
      </c>
      <c r="F27">
        <v>0.18</v>
      </c>
      <c r="G27">
        <v>0.61</v>
      </c>
      <c r="I27" s="4">
        <v>0.3</v>
      </c>
      <c r="J27">
        <v>0.86</v>
      </c>
      <c r="K27">
        <v>0.79</v>
      </c>
      <c r="L27">
        <v>1.38</v>
      </c>
      <c r="M27">
        <v>2.74</v>
      </c>
      <c r="N27">
        <v>2.71</v>
      </c>
      <c r="P27" s="10"/>
      <c r="Q27" s="4">
        <v>0.3</v>
      </c>
      <c r="R27" s="2">
        <f t="shared" si="30"/>
        <v>0</v>
      </c>
      <c r="S27" s="2">
        <f t="shared" si="22"/>
        <v>0</v>
      </c>
      <c r="T27" s="2">
        <f t="shared" si="23"/>
        <v>3.5051546391752578E-2</v>
      </c>
      <c r="U27" s="2">
        <f t="shared" si="24"/>
        <v>9.2783505154639179E-2</v>
      </c>
      <c r="V27" s="2">
        <f t="shared" si="25"/>
        <v>0.31443298969072164</v>
      </c>
      <c r="X27" s="4">
        <v>0.3</v>
      </c>
      <c r="Y27" s="2">
        <f t="shared" si="31"/>
        <v>0.25595238095238093</v>
      </c>
      <c r="Z27" s="2">
        <f t="shared" si="26"/>
        <v>0.23511904761904764</v>
      </c>
      <c r="AA27" s="2">
        <f t="shared" si="27"/>
        <v>0.4107142857142857</v>
      </c>
      <c r="AB27" s="2">
        <f t="shared" si="28"/>
        <v>0.81547619047619058</v>
      </c>
      <c r="AC27" s="2">
        <f t="shared" si="29"/>
        <v>0.80654761904761907</v>
      </c>
    </row>
    <row r="28" spans="1:29" x14ac:dyDescent="0.25">
      <c r="A28" s="10"/>
      <c r="B28" s="4">
        <v>0.1</v>
      </c>
      <c r="C28">
        <v>0</v>
      </c>
      <c r="D28">
        <v>2.4E-2</v>
      </c>
      <c r="E28">
        <v>3.9E-2</v>
      </c>
      <c r="F28">
        <v>4.2000000000000003E-2</v>
      </c>
      <c r="G28">
        <v>4.7E-2</v>
      </c>
      <c r="I28" s="4">
        <v>0.1</v>
      </c>
      <c r="J28">
        <v>0</v>
      </c>
      <c r="K28">
        <v>0.12</v>
      </c>
      <c r="L28">
        <v>0.17</v>
      </c>
      <c r="M28">
        <v>0.79</v>
      </c>
      <c r="N28">
        <v>1.38</v>
      </c>
      <c r="P28" s="10"/>
      <c r="Q28" s="4">
        <v>0.1</v>
      </c>
      <c r="R28" s="2">
        <f t="shared" si="30"/>
        <v>0</v>
      </c>
      <c r="S28" s="2">
        <f t="shared" si="22"/>
        <v>1.2371134020618558E-2</v>
      </c>
      <c r="T28" s="2">
        <f t="shared" si="23"/>
        <v>2.0103092783505156E-2</v>
      </c>
      <c r="U28" s="2">
        <f t="shared" si="24"/>
        <v>2.1649484536082477E-2</v>
      </c>
      <c r="V28" s="2">
        <f t="shared" si="25"/>
        <v>2.4226804123711341E-2</v>
      </c>
      <c r="X28" s="4">
        <v>0.1</v>
      </c>
      <c r="Y28" s="2">
        <f t="shared" si="31"/>
        <v>0</v>
      </c>
      <c r="Z28" s="2">
        <f t="shared" si="26"/>
        <v>3.5714285714285712E-2</v>
      </c>
      <c r="AA28" s="2">
        <f t="shared" si="27"/>
        <v>5.0595238095238103E-2</v>
      </c>
      <c r="AB28" s="2">
        <f t="shared" si="28"/>
        <v>0.23511904761904764</v>
      </c>
      <c r="AC28" s="2">
        <f t="shared" si="29"/>
        <v>0.4107142857142857</v>
      </c>
    </row>
    <row r="29" spans="1:29" x14ac:dyDescent="0.25">
      <c r="A29" s="10"/>
      <c r="B29" s="4">
        <v>0.03</v>
      </c>
      <c r="C29" s="3">
        <v>2.5999999999999999E-2</v>
      </c>
      <c r="D29">
        <v>2.8000000000000001E-2</v>
      </c>
      <c r="E29" s="3">
        <v>7.9000000000000001E-2</v>
      </c>
      <c r="F29">
        <v>1.4999999999999999E-2</v>
      </c>
      <c r="G29">
        <v>0.02</v>
      </c>
      <c r="I29" s="4">
        <v>0.03</v>
      </c>
      <c r="J29" s="3">
        <v>0</v>
      </c>
      <c r="K29">
        <v>0</v>
      </c>
      <c r="L29" s="3">
        <v>0</v>
      </c>
      <c r="M29">
        <v>0</v>
      </c>
      <c r="N29">
        <v>0</v>
      </c>
      <c r="P29" s="10"/>
      <c r="Q29" s="4">
        <v>0.03</v>
      </c>
      <c r="R29" s="2">
        <f t="shared" si="30"/>
        <v>1.3402061855670102E-2</v>
      </c>
      <c r="S29" s="2">
        <f t="shared" si="22"/>
        <v>1.443298969072165E-2</v>
      </c>
      <c r="T29" s="2">
        <f t="shared" si="23"/>
        <v>4.0721649484536084E-2</v>
      </c>
      <c r="U29" s="2">
        <f t="shared" si="24"/>
        <v>7.7319587628865982E-3</v>
      </c>
      <c r="V29" s="2">
        <f t="shared" si="25"/>
        <v>1.0309278350515464E-2</v>
      </c>
      <c r="X29" s="4">
        <v>0.03</v>
      </c>
      <c r="Y29" s="2">
        <f t="shared" si="31"/>
        <v>0</v>
      </c>
      <c r="Z29" s="2">
        <f t="shared" si="26"/>
        <v>0</v>
      </c>
      <c r="AA29" s="2">
        <f t="shared" si="27"/>
        <v>0</v>
      </c>
      <c r="AB29" s="2">
        <f t="shared" si="28"/>
        <v>0</v>
      </c>
      <c r="AC29" s="2">
        <f t="shared" si="29"/>
        <v>0</v>
      </c>
    </row>
    <row r="30" spans="1:29" x14ac:dyDescent="0.25">
      <c r="A30" s="10"/>
      <c r="B30" s="4">
        <v>0.01</v>
      </c>
      <c r="C30" s="2">
        <v>8.0999999999999996E-3</v>
      </c>
      <c r="D30" s="2">
        <v>2.5000000000000001E-2</v>
      </c>
      <c r="E30" s="2">
        <v>2.4E-2</v>
      </c>
      <c r="F30" s="2">
        <v>5.2999999999999999E-2</v>
      </c>
      <c r="G30" s="2">
        <v>7.6E-3</v>
      </c>
      <c r="I30" s="4">
        <v>0.01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P30" s="10"/>
      <c r="Q30" s="4">
        <v>0.01</v>
      </c>
      <c r="R30" s="2">
        <f t="shared" si="30"/>
        <v>4.1752577319587626E-3</v>
      </c>
      <c r="S30" s="2">
        <f t="shared" si="22"/>
        <v>1.2886597938144331E-2</v>
      </c>
      <c r="T30" s="2">
        <f t="shared" si="23"/>
        <v>1.2371134020618558E-2</v>
      </c>
      <c r="U30" s="2">
        <f t="shared" si="24"/>
        <v>2.7319587628865979E-2</v>
      </c>
      <c r="V30" s="2">
        <f t="shared" si="25"/>
        <v>3.9175257731958761E-3</v>
      </c>
      <c r="X30" s="4">
        <v>0.01</v>
      </c>
      <c r="Y30" s="2">
        <f t="shared" si="31"/>
        <v>0</v>
      </c>
      <c r="Z30" s="2">
        <f t="shared" si="26"/>
        <v>0</v>
      </c>
      <c r="AA30" s="2">
        <f t="shared" si="27"/>
        <v>0</v>
      </c>
      <c r="AB30" s="2">
        <f t="shared" si="28"/>
        <v>0</v>
      </c>
      <c r="AC30" s="2">
        <f t="shared" si="29"/>
        <v>0</v>
      </c>
    </row>
    <row r="31" spans="1:29" x14ac:dyDescent="0.25">
      <c r="A31" s="10"/>
      <c r="B31" s="4">
        <v>0</v>
      </c>
      <c r="C31" s="2">
        <v>2.5999999999999999E-2</v>
      </c>
      <c r="D31" s="2">
        <v>2.5000000000000001E-2</v>
      </c>
      <c r="E31" s="2">
        <v>3.6999999999999998E-2</v>
      </c>
      <c r="F31" s="2">
        <v>0.02</v>
      </c>
      <c r="G31" s="2">
        <v>7.1000000000000004E-3</v>
      </c>
      <c r="I31" s="4">
        <v>3.0000000000000001E-3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P31" s="10"/>
      <c r="Q31" s="4">
        <v>0</v>
      </c>
      <c r="R31" s="2">
        <f t="shared" si="30"/>
        <v>1.3402061855670102E-2</v>
      </c>
      <c r="S31" s="2">
        <f t="shared" si="22"/>
        <v>1.2886597938144331E-2</v>
      </c>
      <c r="T31" s="2">
        <f t="shared" si="23"/>
        <v>1.9072164948453606E-2</v>
      </c>
      <c r="U31" s="2">
        <f t="shared" si="24"/>
        <v>1.0309278350515464E-2</v>
      </c>
      <c r="V31" s="2">
        <f t="shared" si="25"/>
        <v>3.65979381443299E-3</v>
      </c>
      <c r="X31" s="4">
        <v>3.0000000000000001E-3</v>
      </c>
      <c r="Y31" s="2">
        <f t="shared" si="31"/>
        <v>0</v>
      </c>
      <c r="Z31" s="2">
        <f t="shared" si="26"/>
        <v>0</v>
      </c>
      <c r="AA31" s="2">
        <f t="shared" si="27"/>
        <v>0</v>
      </c>
      <c r="AB31" s="2">
        <f t="shared" si="28"/>
        <v>0</v>
      </c>
      <c r="AC31" s="2">
        <f t="shared" si="29"/>
        <v>0</v>
      </c>
    </row>
    <row r="33" spans="2:25" x14ac:dyDescent="0.25">
      <c r="B33" s="4" t="s">
        <v>12</v>
      </c>
      <c r="C33" s="2">
        <f>MAX(C3:G31)</f>
        <v>1.94</v>
      </c>
      <c r="I33" s="4" t="s">
        <v>12</v>
      </c>
      <c r="J33" s="2">
        <f>MAX(J3:N31)</f>
        <v>3.36</v>
      </c>
      <c r="Q33" s="4" t="s">
        <v>12</v>
      </c>
      <c r="R33" s="2">
        <f>MAX(R3:V31)</f>
        <v>1</v>
      </c>
      <c r="X33" s="4" t="s">
        <v>12</v>
      </c>
      <c r="Y33" s="2">
        <f>MAX(Y3:AC31)</f>
        <v>1</v>
      </c>
    </row>
    <row r="34" spans="2:25" x14ac:dyDescent="0.25">
      <c r="B34" s="4" t="s">
        <v>13</v>
      </c>
      <c r="C34" s="2">
        <f>MIN(C4:G31)</f>
        <v>0</v>
      </c>
      <c r="I34" s="4" t="s">
        <v>13</v>
      </c>
      <c r="J34" s="2">
        <f>MIN(J4:N31)</f>
        <v>0</v>
      </c>
      <c r="Q34" s="4" t="s">
        <v>13</v>
      </c>
      <c r="R34" s="2">
        <f>MIN(R4:V31)</f>
        <v>0</v>
      </c>
      <c r="X34" s="4" t="s">
        <v>13</v>
      </c>
      <c r="Y34" s="2">
        <f>MIN(Y4:AC31)</f>
        <v>0</v>
      </c>
    </row>
  </sheetData>
  <mergeCells count="12">
    <mergeCell ref="B1:N1"/>
    <mergeCell ref="P23:P31"/>
    <mergeCell ref="B2:G2"/>
    <mergeCell ref="I2:N2"/>
    <mergeCell ref="A3:A11"/>
    <mergeCell ref="A13:A21"/>
    <mergeCell ref="A23:A31"/>
    <mergeCell ref="Q1:AC1"/>
    <mergeCell ref="Q2:V2"/>
    <mergeCell ref="X2:AC2"/>
    <mergeCell ref="P3:P11"/>
    <mergeCell ref="P13:P2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ABA62-C2C9-437E-8109-880ACA19B166}">
  <dimension ref="A1:BO34"/>
  <sheetViews>
    <sheetView tabSelected="1" topLeftCell="AF1" zoomScale="85" zoomScaleNormal="85" workbookViewId="0">
      <selection activeCell="BE21" sqref="BE21"/>
    </sheetView>
  </sheetViews>
  <sheetFormatPr defaultRowHeight="15" x14ac:dyDescent="0.25"/>
  <cols>
    <col min="1" max="1" width="15" style="2" customWidth="1"/>
    <col min="2" max="17" width="7.7109375" style="2" customWidth="1"/>
    <col min="18" max="18" width="15" style="2" customWidth="1"/>
    <col min="19" max="33" width="7.7109375" style="2" customWidth="1"/>
    <col min="35" max="35" width="13.85546875" style="1" bestFit="1" customWidth="1"/>
    <col min="36" max="16384" width="9.140625" style="1"/>
  </cols>
  <sheetData>
    <row r="1" spans="1:67" x14ac:dyDescent="0.25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6"/>
      <c r="AI1" s="14" t="s">
        <v>15</v>
      </c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</row>
    <row r="2" spans="1:67" x14ac:dyDescent="0.25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R2" s="10" t="s">
        <v>6</v>
      </c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5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Z2" s="10" t="s">
        <v>6</v>
      </c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</row>
    <row r="3" spans="1:67" x14ac:dyDescent="0.25">
      <c r="A3" s="7" t="s">
        <v>0</v>
      </c>
      <c r="B3" s="11" t="s">
        <v>7</v>
      </c>
      <c r="C3" s="11"/>
      <c r="D3" s="11"/>
      <c r="E3" s="11" t="s">
        <v>8</v>
      </c>
      <c r="F3" s="11"/>
      <c r="G3" s="11"/>
      <c r="H3" s="11" t="s">
        <v>9</v>
      </c>
      <c r="I3" s="11"/>
      <c r="J3" s="11"/>
      <c r="K3" s="11" t="s">
        <v>10</v>
      </c>
      <c r="L3" s="11"/>
      <c r="M3" s="11"/>
      <c r="N3" s="11" t="s">
        <v>11</v>
      </c>
      <c r="O3" s="11"/>
      <c r="P3" s="11"/>
      <c r="R3" s="7" t="s">
        <v>17</v>
      </c>
      <c r="S3" s="11" t="s">
        <v>7</v>
      </c>
      <c r="T3" s="11"/>
      <c r="U3" s="11"/>
      <c r="V3" s="11" t="s">
        <v>8</v>
      </c>
      <c r="W3" s="11"/>
      <c r="X3" s="11"/>
      <c r="Y3" s="11" t="s">
        <v>9</v>
      </c>
      <c r="Z3" s="11"/>
      <c r="AA3" s="11"/>
      <c r="AB3" s="11" t="s">
        <v>10</v>
      </c>
      <c r="AC3" s="11"/>
      <c r="AD3" s="11"/>
      <c r="AE3" s="11" t="s">
        <v>11</v>
      </c>
      <c r="AF3" s="11"/>
      <c r="AG3" s="11"/>
      <c r="AH3" s="5"/>
      <c r="AI3" s="7" t="s">
        <v>0</v>
      </c>
      <c r="AJ3" s="13" t="s">
        <v>7</v>
      </c>
      <c r="AK3" s="13"/>
      <c r="AL3" s="13"/>
      <c r="AM3" s="13" t="s">
        <v>8</v>
      </c>
      <c r="AN3" s="13"/>
      <c r="AO3" s="13"/>
      <c r="AP3" s="13" t="s">
        <v>9</v>
      </c>
      <c r="AQ3" s="13"/>
      <c r="AR3" s="13"/>
      <c r="AS3" s="13" t="s">
        <v>10</v>
      </c>
      <c r="AT3" s="13"/>
      <c r="AU3" s="13"/>
      <c r="AV3" s="13" t="s">
        <v>11</v>
      </c>
      <c r="AW3" s="13"/>
      <c r="AX3" s="13"/>
      <c r="AZ3" s="7" t="s">
        <v>17</v>
      </c>
      <c r="BA3" s="11" t="s">
        <v>7</v>
      </c>
      <c r="BB3" s="11"/>
      <c r="BC3" s="11"/>
      <c r="BD3" s="11" t="s">
        <v>8</v>
      </c>
      <c r="BE3" s="11"/>
      <c r="BF3" s="11"/>
      <c r="BG3" s="11" t="s">
        <v>9</v>
      </c>
      <c r="BH3" s="11"/>
      <c r="BI3" s="11"/>
      <c r="BJ3" s="11" t="s">
        <v>10</v>
      </c>
      <c r="BK3" s="11"/>
      <c r="BL3" s="11"/>
      <c r="BM3" s="11" t="s">
        <v>11</v>
      </c>
      <c r="BN3" s="11"/>
      <c r="BO3" s="11"/>
    </row>
    <row r="4" spans="1:67" x14ac:dyDescent="0.25">
      <c r="A4" s="8">
        <v>3</v>
      </c>
      <c r="B4" s="8">
        <v>0.12</v>
      </c>
      <c r="C4" s="8">
        <v>0.26</v>
      </c>
      <c r="D4" s="8">
        <v>0.38</v>
      </c>
      <c r="E4" s="8">
        <v>8.7999999999999995E-2</v>
      </c>
      <c r="F4" s="8">
        <v>0.61</v>
      </c>
      <c r="G4" s="8">
        <v>0.21</v>
      </c>
      <c r="H4" s="8">
        <v>0.54</v>
      </c>
      <c r="I4" s="8">
        <v>0.96</v>
      </c>
      <c r="J4" s="8">
        <v>0.73</v>
      </c>
      <c r="K4" s="8">
        <v>0.48</v>
      </c>
      <c r="L4" s="8">
        <v>0.95</v>
      </c>
      <c r="M4" s="8">
        <v>1.0900000000000001</v>
      </c>
      <c r="N4" s="8">
        <v>0.69</v>
      </c>
      <c r="O4" s="8">
        <v>0.72</v>
      </c>
      <c r="P4" s="8">
        <v>0.86</v>
      </c>
      <c r="R4" s="8">
        <v>1</v>
      </c>
      <c r="S4" s="8">
        <v>1.24</v>
      </c>
      <c r="T4" s="8">
        <v>1.48</v>
      </c>
      <c r="U4" s="8">
        <v>1.05</v>
      </c>
      <c r="V4" s="8">
        <v>1.48</v>
      </c>
      <c r="W4" s="8">
        <v>1.5449999999999999</v>
      </c>
      <c r="X4" s="8">
        <v>1.35</v>
      </c>
      <c r="Y4" s="8">
        <v>1.4350000000000001</v>
      </c>
      <c r="Z4" s="8">
        <v>1.52</v>
      </c>
      <c r="AA4" s="8">
        <v>1.48</v>
      </c>
      <c r="AB4" s="8">
        <v>1.45</v>
      </c>
      <c r="AC4" s="8">
        <v>1.57</v>
      </c>
      <c r="AD4" s="8">
        <v>1.49</v>
      </c>
      <c r="AE4" s="8">
        <v>1.4</v>
      </c>
      <c r="AF4" s="8">
        <v>1.53</v>
      </c>
      <c r="AG4" s="8">
        <v>1.5</v>
      </c>
      <c r="AH4" s="5"/>
      <c r="AI4" s="8">
        <v>3</v>
      </c>
      <c r="AJ4" s="6">
        <f t="shared" ref="AJ4:AX10" si="0">(B4-$C$12)/($C$11-$C$12)</f>
        <v>0.11009174311926605</v>
      </c>
      <c r="AK4" s="6">
        <f t="shared" si="0"/>
        <v>0.2385321100917431</v>
      </c>
      <c r="AL4" s="6">
        <f t="shared" si="0"/>
        <v>0.34862385321100914</v>
      </c>
      <c r="AM4" s="6">
        <f t="shared" si="0"/>
        <v>8.0733944954128431E-2</v>
      </c>
      <c r="AN4" s="6">
        <f t="shared" si="0"/>
        <v>0.55963302752293576</v>
      </c>
      <c r="AO4" s="6">
        <f t="shared" si="0"/>
        <v>0.19266055045871558</v>
      </c>
      <c r="AP4" s="6">
        <f t="shared" si="0"/>
        <v>0.49541284403669722</v>
      </c>
      <c r="AQ4" s="6">
        <f t="shared" si="0"/>
        <v>0.88073394495412838</v>
      </c>
      <c r="AR4" s="6">
        <f t="shared" si="0"/>
        <v>0.66972477064220182</v>
      </c>
      <c r="AS4" s="6">
        <f t="shared" si="0"/>
        <v>0.44036697247706419</v>
      </c>
      <c r="AT4" s="6">
        <f t="shared" si="0"/>
        <v>0.87155963302752282</v>
      </c>
      <c r="AU4" s="6">
        <f t="shared" si="0"/>
        <v>1</v>
      </c>
      <c r="AV4" s="6">
        <f t="shared" si="0"/>
        <v>0.63302752293577969</v>
      </c>
      <c r="AW4" s="6">
        <f t="shared" si="0"/>
        <v>0.66055045871559626</v>
      </c>
      <c r="AX4" s="6">
        <f t="shared" si="0"/>
        <v>0.78899082568807333</v>
      </c>
      <c r="AZ4" s="8">
        <v>1</v>
      </c>
      <c r="BA4" s="6">
        <f>(S4-$T$13)/($T$12-$T$13)</f>
        <v>0.78980891719745216</v>
      </c>
      <c r="BB4" s="6">
        <f t="shared" ref="BB4:BO4" si="1">(T4-$T$13)/($T$12-$T$13)</f>
        <v>0.94267515923566869</v>
      </c>
      <c r="BC4" s="6">
        <f t="shared" si="1"/>
        <v>0.66878980891719741</v>
      </c>
      <c r="BD4" s="6">
        <f t="shared" si="1"/>
        <v>0.94267515923566869</v>
      </c>
      <c r="BE4" s="6">
        <f t="shared" si="1"/>
        <v>0.984076433121019</v>
      </c>
      <c r="BF4" s="6">
        <f t="shared" si="1"/>
        <v>0.85987261146496818</v>
      </c>
      <c r="BG4" s="6">
        <f t="shared" si="1"/>
        <v>0.9140127388535032</v>
      </c>
      <c r="BH4" s="6">
        <f t="shared" si="1"/>
        <v>0.96815286624203822</v>
      </c>
      <c r="BI4" s="6">
        <f t="shared" si="1"/>
        <v>0.94267515923566869</v>
      </c>
      <c r="BJ4" s="6">
        <f t="shared" si="1"/>
        <v>0.92356687898089163</v>
      </c>
      <c r="BK4" s="6">
        <f t="shared" si="1"/>
        <v>1</v>
      </c>
      <c r="BL4" s="6">
        <f t="shared" si="1"/>
        <v>0.94904458598726116</v>
      </c>
      <c r="BM4" s="6">
        <f t="shared" si="1"/>
        <v>0.89171974522292985</v>
      </c>
      <c r="BN4" s="6">
        <f t="shared" si="1"/>
        <v>0.97452229299363058</v>
      </c>
      <c r="BO4" s="6">
        <f t="shared" si="1"/>
        <v>0.95541401273885351</v>
      </c>
    </row>
    <row r="5" spans="1:67" x14ac:dyDescent="0.25">
      <c r="A5" s="8">
        <v>1</v>
      </c>
      <c r="B5" s="8">
        <v>6.8000000000000005E-2</v>
      </c>
      <c r="C5" s="8">
        <v>0.18</v>
      </c>
      <c r="D5" s="8">
        <v>0.18</v>
      </c>
      <c r="E5" s="8">
        <v>3.4000000000000002E-2</v>
      </c>
      <c r="F5" s="8">
        <v>0.5</v>
      </c>
      <c r="G5" s="8">
        <v>0.14000000000000001</v>
      </c>
      <c r="H5" s="8">
        <v>0.57999999999999996</v>
      </c>
      <c r="I5" s="8">
        <v>0.91</v>
      </c>
      <c r="J5" s="8">
        <v>0.54</v>
      </c>
      <c r="K5" s="8">
        <v>0.7</v>
      </c>
      <c r="L5" s="8">
        <v>1.03</v>
      </c>
      <c r="M5" s="8">
        <v>1.0900000000000001</v>
      </c>
      <c r="N5" s="8">
        <v>0.75</v>
      </c>
      <c r="O5" s="8">
        <v>0.87</v>
      </c>
      <c r="P5" s="8">
        <v>1.01</v>
      </c>
      <c r="R5" s="8">
        <v>0.3</v>
      </c>
      <c r="S5" s="8">
        <v>1.0449999999999999</v>
      </c>
      <c r="T5" s="8">
        <v>1.31</v>
      </c>
      <c r="U5" s="8">
        <v>1.06</v>
      </c>
      <c r="V5" s="8">
        <v>1.3149999999999999</v>
      </c>
      <c r="W5" s="8">
        <v>1.32</v>
      </c>
      <c r="X5" s="8">
        <v>1.17</v>
      </c>
      <c r="Y5" s="8">
        <v>1.405</v>
      </c>
      <c r="Z5" s="8">
        <v>1.4350000000000001</v>
      </c>
      <c r="AA5" s="8">
        <v>1.37</v>
      </c>
      <c r="AB5" s="8">
        <v>1.4</v>
      </c>
      <c r="AC5" s="8">
        <v>1.4850000000000001</v>
      </c>
      <c r="AD5" s="8">
        <v>1.46</v>
      </c>
      <c r="AE5" s="8">
        <v>1.405</v>
      </c>
      <c r="AF5" s="8">
        <v>1.5</v>
      </c>
      <c r="AG5" s="8">
        <v>1.47</v>
      </c>
      <c r="AH5" s="5"/>
      <c r="AI5" s="8">
        <v>1</v>
      </c>
      <c r="AJ5" s="6">
        <f t="shared" si="0"/>
        <v>6.2385321100917428E-2</v>
      </c>
      <c r="AK5" s="6">
        <f t="shared" si="0"/>
        <v>0.16513761467889906</v>
      </c>
      <c r="AL5" s="6">
        <f t="shared" si="0"/>
        <v>0.16513761467889906</v>
      </c>
      <c r="AM5" s="6">
        <f t="shared" si="0"/>
        <v>3.1192660550458714E-2</v>
      </c>
      <c r="AN5" s="6">
        <f t="shared" si="0"/>
        <v>0.4587155963302752</v>
      </c>
      <c r="AO5" s="6">
        <f t="shared" si="0"/>
        <v>0.12844036697247707</v>
      </c>
      <c r="AP5" s="6">
        <f t="shared" si="0"/>
        <v>0.53211009174311918</v>
      </c>
      <c r="AQ5" s="6">
        <f t="shared" si="0"/>
        <v>0.83486238532110091</v>
      </c>
      <c r="AR5" s="6">
        <f t="shared" si="0"/>
        <v>0.49541284403669722</v>
      </c>
      <c r="AS5" s="6">
        <f t="shared" si="0"/>
        <v>0.64220183486238525</v>
      </c>
      <c r="AT5" s="6">
        <f t="shared" si="0"/>
        <v>0.94495412844036697</v>
      </c>
      <c r="AU5" s="6">
        <f t="shared" si="0"/>
        <v>1</v>
      </c>
      <c r="AV5" s="6">
        <f t="shared" si="0"/>
        <v>0.68807339449541283</v>
      </c>
      <c r="AW5" s="6">
        <f t="shared" si="0"/>
        <v>0.79816513761467889</v>
      </c>
      <c r="AX5" s="6">
        <f t="shared" si="0"/>
        <v>0.92660550458715585</v>
      </c>
      <c r="AZ5" s="8">
        <v>0.3</v>
      </c>
      <c r="BA5" s="8">
        <f t="shared" ref="BA5:BA11" si="2">(S5-$T$13)/($T$12-$T$13)</f>
        <v>0.66560509554140124</v>
      </c>
      <c r="BB5" s="8">
        <f t="shared" ref="BB5:BB11" si="3">(T5-$T$13)/($T$12-$T$13)</f>
        <v>0.83439490445859876</v>
      </c>
      <c r="BC5" s="8">
        <f t="shared" ref="BC5:BC11" si="4">(U5-$T$13)/($T$12-$T$13)</f>
        <v>0.67515923566878977</v>
      </c>
      <c r="BD5" s="8">
        <f t="shared" ref="BD5:BD11" si="5">(V5-$T$13)/($T$12-$T$13)</f>
        <v>0.83757961783439483</v>
      </c>
      <c r="BE5" s="8">
        <f t="shared" ref="BE5:BE11" si="6">(W5-$T$13)/($T$12-$T$13)</f>
        <v>0.84076433121019112</v>
      </c>
      <c r="BF5" s="8">
        <f t="shared" ref="BF5:BF11" si="7">(X5-$T$13)/($T$12-$T$13)</f>
        <v>0.74522292993630568</v>
      </c>
      <c r="BG5" s="8">
        <f t="shared" ref="BG5:BG11" si="8">(Y5-$T$13)/($T$12-$T$13)</f>
        <v>0.89490445859872614</v>
      </c>
      <c r="BH5" s="8">
        <f t="shared" ref="BH5:BH11" si="9">(Z5-$T$13)/($T$12-$T$13)</f>
        <v>0.9140127388535032</v>
      </c>
      <c r="BI5" s="8">
        <f t="shared" ref="BI5:BI11" si="10">(AA5-$T$13)/($T$12-$T$13)</f>
        <v>0.87261146496815289</v>
      </c>
      <c r="BJ5" s="8">
        <f t="shared" ref="BJ5:BJ11" si="11">(AB5-$T$13)/($T$12-$T$13)</f>
        <v>0.89171974522292985</v>
      </c>
      <c r="BK5" s="8">
        <f t="shared" ref="BK5:BK11" si="12">(AC5-$T$13)/($T$12-$T$13)</f>
        <v>0.94585987261146498</v>
      </c>
      <c r="BL5" s="8">
        <f t="shared" ref="BL5:BL11" si="13">(AD5-$T$13)/($T$12-$T$13)</f>
        <v>0.92993630573248398</v>
      </c>
      <c r="BM5" s="8">
        <f t="shared" ref="BM5:BM11" si="14">(AE5-$T$13)/($T$12-$T$13)</f>
        <v>0.89490445859872614</v>
      </c>
      <c r="BN5" s="8">
        <f t="shared" ref="BN5:BN11" si="15">(AF5-$T$13)/($T$12-$T$13)</f>
        <v>0.95541401273885351</v>
      </c>
      <c r="BO5" s="8">
        <f t="shared" ref="BO5:BO11" si="16">(AG5-$T$13)/($T$12-$T$13)</f>
        <v>0.93630573248407634</v>
      </c>
    </row>
    <row r="6" spans="1:67" x14ac:dyDescent="0.25">
      <c r="A6" s="8">
        <v>0.3</v>
      </c>
      <c r="B6" s="8">
        <v>2.1999999999999999E-2</v>
      </c>
      <c r="C6" s="8">
        <v>3.2000000000000001E-2</v>
      </c>
      <c r="D6" s="8">
        <v>3.6999999999999998E-2</v>
      </c>
      <c r="E6" s="8">
        <v>0.13</v>
      </c>
      <c r="F6" s="8">
        <v>0.17</v>
      </c>
      <c r="G6" s="8">
        <v>0</v>
      </c>
      <c r="H6" s="8">
        <v>0.31</v>
      </c>
      <c r="I6" s="8">
        <v>0.73</v>
      </c>
      <c r="J6" s="8">
        <v>0.57999999999999996</v>
      </c>
      <c r="K6" s="8">
        <v>0.59</v>
      </c>
      <c r="L6" s="8">
        <v>0.88</v>
      </c>
      <c r="M6" s="8">
        <v>1</v>
      </c>
      <c r="N6" s="8">
        <v>0.54</v>
      </c>
      <c r="O6" s="8">
        <v>0.71</v>
      </c>
      <c r="P6" s="8">
        <v>1.0900000000000001</v>
      </c>
      <c r="R6" s="8">
        <v>0.1</v>
      </c>
      <c r="S6" s="8">
        <v>0.86499999999999999</v>
      </c>
      <c r="T6" s="8">
        <v>1.1000000000000001</v>
      </c>
      <c r="U6" s="8">
        <v>0.91</v>
      </c>
      <c r="V6" s="8">
        <v>1.08</v>
      </c>
      <c r="W6" s="8">
        <v>1.1399999999999999</v>
      </c>
      <c r="X6" s="8">
        <v>0.98</v>
      </c>
      <c r="Y6" s="8">
        <v>1.325</v>
      </c>
      <c r="Z6" s="8">
        <v>1.2949999999999999</v>
      </c>
      <c r="AA6" s="8">
        <v>1.1599999999999999</v>
      </c>
      <c r="AB6" s="8">
        <v>1.405</v>
      </c>
      <c r="AC6" s="8">
        <v>1.4950000000000001</v>
      </c>
      <c r="AD6" s="8">
        <v>1.5</v>
      </c>
      <c r="AE6" s="8">
        <v>1.39</v>
      </c>
      <c r="AF6" s="8">
        <v>1.4850000000000001</v>
      </c>
      <c r="AG6" s="8">
        <v>1.45</v>
      </c>
      <c r="AH6" s="5"/>
      <c r="AI6" s="8">
        <v>0.3</v>
      </c>
      <c r="AJ6" s="6">
        <f t="shared" si="0"/>
        <v>2.0183486238532108E-2</v>
      </c>
      <c r="AK6" s="6">
        <f t="shared" si="0"/>
        <v>2.9357798165137613E-2</v>
      </c>
      <c r="AL6" s="6">
        <f t="shared" si="0"/>
        <v>3.3944954128440362E-2</v>
      </c>
      <c r="AM6" s="6">
        <f t="shared" si="0"/>
        <v>0.11926605504587155</v>
      </c>
      <c r="AN6" s="6">
        <f t="shared" si="0"/>
        <v>0.15596330275229359</v>
      </c>
      <c r="AO6" s="6">
        <f t="shared" si="0"/>
        <v>0</v>
      </c>
      <c r="AP6" s="6">
        <f t="shared" si="0"/>
        <v>0.2844036697247706</v>
      </c>
      <c r="AQ6" s="6">
        <f t="shared" si="0"/>
        <v>0.66972477064220182</v>
      </c>
      <c r="AR6" s="6">
        <f t="shared" si="0"/>
        <v>0.53211009174311918</v>
      </c>
      <c r="AS6" s="6">
        <f t="shared" si="0"/>
        <v>0.54128440366972475</v>
      </c>
      <c r="AT6" s="6">
        <f t="shared" si="0"/>
        <v>0.80733944954128434</v>
      </c>
      <c r="AU6" s="6">
        <f t="shared" si="0"/>
        <v>0.9174311926605504</v>
      </c>
      <c r="AV6" s="6">
        <f t="shared" si="0"/>
        <v>0.49541284403669722</v>
      </c>
      <c r="AW6" s="6">
        <f t="shared" si="0"/>
        <v>0.6513761467889907</v>
      </c>
      <c r="AX6" s="6">
        <f t="shared" si="0"/>
        <v>1</v>
      </c>
      <c r="AZ6" s="8">
        <v>0.1</v>
      </c>
      <c r="BA6" s="8">
        <f t="shared" si="2"/>
        <v>0.55095541401273884</v>
      </c>
      <c r="BB6" s="8">
        <f t="shared" si="3"/>
        <v>0.7006369426751593</v>
      </c>
      <c r="BC6" s="8">
        <f t="shared" si="4"/>
        <v>0.57961783439490444</v>
      </c>
      <c r="BD6" s="8">
        <f t="shared" si="5"/>
        <v>0.68789808917197459</v>
      </c>
      <c r="BE6" s="8">
        <f t="shared" si="6"/>
        <v>0.72611464968152861</v>
      </c>
      <c r="BF6" s="8">
        <f t="shared" si="7"/>
        <v>0.62420382165605093</v>
      </c>
      <c r="BG6" s="8">
        <f t="shared" si="8"/>
        <v>0.84394904458598718</v>
      </c>
      <c r="BH6" s="8">
        <f t="shared" si="9"/>
        <v>0.82484076433121012</v>
      </c>
      <c r="BI6" s="8">
        <f t="shared" si="10"/>
        <v>0.73885350318471332</v>
      </c>
      <c r="BJ6" s="8">
        <f t="shared" si="11"/>
        <v>0.89490445859872614</v>
      </c>
      <c r="BK6" s="8">
        <f t="shared" si="12"/>
        <v>0.95222929936305734</v>
      </c>
      <c r="BL6" s="8">
        <f t="shared" si="13"/>
        <v>0.95541401273885351</v>
      </c>
      <c r="BM6" s="8">
        <f t="shared" si="14"/>
        <v>0.88535031847133749</v>
      </c>
      <c r="BN6" s="8">
        <f t="shared" si="15"/>
        <v>0.94585987261146498</v>
      </c>
      <c r="BO6" s="8">
        <f t="shared" si="16"/>
        <v>0.92356687898089163</v>
      </c>
    </row>
    <row r="7" spans="1:67" x14ac:dyDescent="0.25">
      <c r="A7" s="8">
        <v>0.1</v>
      </c>
      <c r="B7" s="8">
        <v>2.7E-2</v>
      </c>
      <c r="C7" s="8">
        <v>1.0999999999999999E-2</v>
      </c>
      <c r="D7" s="8">
        <v>0</v>
      </c>
      <c r="E7" s="8">
        <v>1.4999999999999999E-2</v>
      </c>
      <c r="F7" s="8">
        <v>2.9000000000000001E-2</v>
      </c>
      <c r="G7" s="8">
        <v>1.2999999999999999E-3</v>
      </c>
      <c r="H7" s="8">
        <v>7.8E-2</v>
      </c>
      <c r="I7" s="8">
        <v>0.28000000000000003</v>
      </c>
      <c r="J7" s="8">
        <v>2.1000000000000001E-2</v>
      </c>
      <c r="K7" s="8">
        <v>0.39</v>
      </c>
      <c r="L7" s="8">
        <v>0.77</v>
      </c>
      <c r="M7" s="8">
        <v>0.69</v>
      </c>
      <c r="N7" s="8">
        <v>0.4</v>
      </c>
      <c r="O7" s="8">
        <v>0.84</v>
      </c>
      <c r="P7" s="8">
        <v>0.9</v>
      </c>
      <c r="R7" s="8">
        <v>0.03</v>
      </c>
      <c r="S7" s="8">
        <v>0.47</v>
      </c>
      <c r="T7" s="8">
        <v>0.76</v>
      </c>
      <c r="U7" s="8">
        <v>0.56000000000000005</v>
      </c>
      <c r="V7" s="8">
        <v>0.7</v>
      </c>
      <c r="W7" s="8">
        <v>0.83</v>
      </c>
      <c r="X7" s="8">
        <v>0.57999999999999996</v>
      </c>
      <c r="Y7" s="8">
        <v>1.0149999999999999</v>
      </c>
      <c r="Z7" s="8">
        <v>0.95499999999999996</v>
      </c>
      <c r="AA7" s="8">
        <v>0.84</v>
      </c>
      <c r="AB7" s="8">
        <v>1.23</v>
      </c>
      <c r="AC7" s="8">
        <v>1.165</v>
      </c>
      <c r="AD7" s="8">
        <v>1</v>
      </c>
      <c r="AE7" s="8">
        <v>1.34</v>
      </c>
      <c r="AF7" s="8">
        <v>1.33</v>
      </c>
      <c r="AG7" s="8">
        <v>1.33</v>
      </c>
      <c r="AH7" s="5"/>
      <c r="AI7" s="8">
        <v>0.1</v>
      </c>
      <c r="AJ7" s="6">
        <f t="shared" si="0"/>
        <v>2.477064220183486E-2</v>
      </c>
      <c r="AK7" s="6">
        <f t="shared" si="0"/>
        <v>1.0091743119266054E-2</v>
      </c>
      <c r="AL7" s="6">
        <f t="shared" si="0"/>
        <v>0</v>
      </c>
      <c r="AM7" s="6">
        <f t="shared" si="0"/>
        <v>1.3761467889908256E-2</v>
      </c>
      <c r="AN7" s="6">
        <f t="shared" si="0"/>
        <v>2.6605504587155961E-2</v>
      </c>
      <c r="AO7" s="6">
        <f t="shared" si="0"/>
        <v>1.1926605504587154E-3</v>
      </c>
      <c r="AP7" s="6">
        <f t="shared" si="0"/>
        <v>7.1559633027522926E-2</v>
      </c>
      <c r="AQ7" s="6">
        <f t="shared" si="0"/>
        <v>0.25688073394495414</v>
      </c>
      <c r="AR7" s="6">
        <f t="shared" si="0"/>
        <v>1.9266055045871561E-2</v>
      </c>
      <c r="AS7" s="6">
        <f t="shared" si="0"/>
        <v>0.35779816513761464</v>
      </c>
      <c r="AT7" s="6">
        <f t="shared" si="0"/>
        <v>0.70642201834862384</v>
      </c>
      <c r="AU7" s="6">
        <f t="shared" si="0"/>
        <v>0.63302752293577969</v>
      </c>
      <c r="AV7" s="6">
        <f t="shared" si="0"/>
        <v>0.3669724770642202</v>
      </c>
      <c r="AW7" s="6">
        <f t="shared" si="0"/>
        <v>0.77064220183486232</v>
      </c>
      <c r="AX7" s="6">
        <f t="shared" si="0"/>
        <v>0.82568807339449535</v>
      </c>
      <c r="AZ7" s="8">
        <v>0.03</v>
      </c>
      <c r="BA7" s="8">
        <f t="shared" si="2"/>
        <v>0.29936305732484075</v>
      </c>
      <c r="BB7" s="8">
        <f t="shared" si="3"/>
        <v>0.48407643312101911</v>
      </c>
      <c r="BC7" s="8">
        <f t="shared" si="4"/>
        <v>0.35668789808917201</v>
      </c>
      <c r="BD7" s="8">
        <f t="shared" si="5"/>
        <v>0.44585987261146492</v>
      </c>
      <c r="BE7" s="8">
        <f t="shared" si="6"/>
        <v>0.5286624203821656</v>
      </c>
      <c r="BF7" s="8">
        <f t="shared" si="7"/>
        <v>0.36942675159235666</v>
      </c>
      <c r="BG7" s="8">
        <f t="shared" si="8"/>
        <v>0.64649681528662417</v>
      </c>
      <c r="BH7" s="8">
        <f t="shared" si="9"/>
        <v>0.60828025477707004</v>
      </c>
      <c r="BI7" s="8">
        <f t="shared" si="10"/>
        <v>0.53503184713375795</v>
      </c>
      <c r="BJ7" s="8">
        <f t="shared" si="11"/>
        <v>0.78343949044585981</v>
      </c>
      <c r="BK7" s="8">
        <f t="shared" si="12"/>
        <v>0.7420382165605095</v>
      </c>
      <c r="BL7" s="8">
        <f t="shared" si="13"/>
        <v>0.63694267515923564</v>
      </c>
      <c r="BM7" s="8">
        <f t="shared" si="14"/>
        <v>0.85350318471337583</v>
      </c>
      <c r="BN7" s="8">
        <f t="shared" si="15"/>
        <v>0.84713375796178347</v>
      </c>
      <c r="BO7" s="8">
        <f t="shared" si="16"/>
        <v>0.84713375796178347</v>
      </c>
    </row>
    <row r="8" spans="1:67" x14ac:dyDescent="0.25">
      <c r="A8" s="8">
        <v>0.03</v>
      </c>
      <c r="B8" s="8">
        <v>1.0999999999999999E-2</v>
      </c>
      <c r="C8" s="8">
        <v>0</v>
      </c>
      <c r="D8" s="8">
        <v>1.9E-3</v>
      </c>
      <c r="E8" s="8">
        <v>3.6999999999999998E-2</v>
      </c>
      <c r="F8" s="8">
        <v>1.2999999999999999E-2</v>
      </c>
      <c r="G8" s="8">
        <v>0</v>
      </c>
      <c r="H8" s="8">
        <v>1.9E-2</v>
      </c>
      <c r="I8" s="8">
        <v>2.1000000000000001E-2</v>
      </c>
      <c r="J8" s="8">
        <v>6.1999999999999998E-3</v>
      </c>
      <c r="K8" s="8">
        <v>0.3</v>
      </c>
      <c r="L8" s="8">
        <v>0.34</v>
      </c>
      <c r="M8" s="8">
        <v>0.22</v>
      </c>
      <c r="N8" s="8">
        <v>0.27</v>
      </c>
      <c r="O8" s="8">
        <v>0.62</v>
      </c>
      <c r="P8" s="8">
        <v>0.55000000000000004</v>
      </c>
      <c r="R8" s="8">
        <v>0.01</v>
      </c>
      <c r="S8" s="8">
        <v>0.23</v>
      </c>
      <c r="T8" s="8">
        <v>0.47</v>
      </c>
      <c r="U8" s="8">
        <v>0.22</v>
      </c>
      <c r="V8" s="8">
        <v>0.41499999999999998</v>
      </c>
      <c r="W8" s="8">
        <v>0.58499999999999996</v>
      </c>
      <c r="X8" s="8">
        <v>0.3</v>
      </c>
      <c r="Y8" s="8">
        <v>0.63500000000000001</v>
      </c>
      <c r="Z8" s="8">
        <v>0.6</v>
      </c>
      <c r="AA8" s="8">
        <v>0.59</v>
      </c>
      <c r="AB8" s="8">
        <v>0.875</v>
      </c>
      <c r="AC8" s="8">
        <v>0.81499999999999995</v>
      </c>
      <c r="AD8" s="8">
        <v>0.77</v>
      </c>
      <c r="AE8" s="8">
        <v>1.17</v>
      </c>
      <c r="AF8" s="8">
        <v>1.1000000000000001</v>
      </c>
      <c r="AG8" s="8">
        <v>1.07</v>
      </c>
      <c r="AH8" s="5"/>
      <c r="AI8" s="8">
        <v>0.03</v>
      </c>
      <c r="AJ8" s="6">
        <f t="shared" si="0"/>
        <v>1.0091743119266054E-2</v>
      </c>
      <c r="AK8" s="6">
        <f t="shared" si="0"/>
        <v>0</v>
      </c>
      <c r="AL8" s="6">
        <f t="shared" si="0"/>
        <v>1.7431192660550458E-3</v>
      </c>
      <c r="AM8" s="6">
        <f t="shared" si="0"/>
        <v>3.3944954128440362E-2</v>
      </c>
      <c r="AN8" s="6">
        <f t="shared" si="0"/>
        <v>1.1926605504587155E-2</v>
      </c>
      <c r="AO8" s="6">
        <f t="shared" si="0"/>
        <v>0</v>
      </c>
      <c r="AP8" s="6">
        <f t="shared" si="0"/>
        <v>1.7431192660550456E-2</v>
      </c>
      <c r="AQ8" s="6">
        <f t="shared" si="0"/>
        <v>1.9266055045871561E-2</v>
      </c>
      <c r="AR8" s="6">
        <f t="shared" si="0"/>
        <v>5.6880733944954121E-3</v>
      </c>
      <c r="AS8" s="6">
        <f t="shared" si="0"/>
        <v>0.2752293577981651</v>
      </c>
      <c r="AT8" s="6">
        <f t="shared" si="0"/>
        <v>0.31192660550458717</v>
      </c>
      <c r="AU8" s="6">
        <f t="shared" si="0"/>
        <v>0.20183486238532108</v>
      </c>
      <c r="AV8" s="6">
        <f t="shared" si="0"/>
        <v>0.24770642201834861</v>
      </c>
      <c r="AW8" s="6">
        <f t="shared" si="0"/>
        <v>0.5688073394495412</v>
      </c>
      <c r="AX8" s="6">
        <f t="shared" si="0"/>
        <v>0.50458715596330272</v>
      </c>
      <c r="AZ8" s="8">
        <v>0.01</v>
      </c>
      <c r="BA8" s="8">
        <f t="shared" si="2"/>
        <v>0.1464968152866242</v>
      </c>
      <c r="BB8" s="8">
        <f t="shared" si="3"/>
        <v>0.29936305732484075</v>
      </c>
      <c r="BC8" s="8">
        <f t="shared" si="4"/>
        <v>0.14012738853503184</v>
      </c>
      <c r="BD8" s="8">
        <f t="shared" si="5"/>
        <v>0.2643312101910828</v>
      </c>
      <c r="BE8" s="8">
        <f t="shared" si="6"/>
        <v>0.37261146496815284</v>
      </c>
      <c r="BF8" s="8">
        <f t="shared" si="7"/>
        <v>0.19108280254777069</v>
      </c>
      <c r="BG8" s="8">
        <f t="shared" si="8"/>
        <v>0.40445859872611462</v>
      </c>
      <c r="BH8" s="8">
        <f t="shared" si="9"/>
        <v>0.38216560509554137</v>
      </c>
      <c r="BI8" s="8">
        <f t="shared" si="10"/>
        <v>0.37579617834394902</v>
      </c>
      <c r="BJ8" s="8">
        <f t="shared" si="11"/>
        <v>0.5573248407643312</v>
      </c>
      <c r="BK8" s="8">
        <f t="shared" si="12"/>
        <v>0.51910828025477707</v>
      </c>
      <c r="BL8" s="8">
        <f t="shared" si="13"/>
        <v>0.49044585987261147</v>
      </c>
      <c r="BM8" s="8">
        <f t="shared" si="14"/>
        <v>0.74522292993630568</v>
      </c>
      <c r="BN8" s="8">
        <f t="shared" si="15"/>
        <v>0.7006369426751593</v>
      </c>
      <c r="BO8" s="8">
        <f t="shared" si="16"/>
        <v>0.68152866242038213</v>
      </c>
    </row>
    <row r="9" spans="1:67" x14ac:dyDescent="0.25">
      <c r="A9" s="8">
        <v>0.01</v>
      </c>
      <c r="B9" s="8">
        <v>3.4000000000000002E-2</v>
      </c>
      <c r="C9" s="8">
        <v>1.7000000000000001E-2</v>
      </c>
      <c r="D9" s="8">
        <v>0</v>
      </c>
      <c r="E9" s="8">
        <v>3.9E-2</v>
      </c>
      <c r="F9" s="8">
        <v>3.4000000000000002E-2</v>
      </c>
      <c r="G9" s="8">
        <v>0</v>
      </c>
      <c r="H9" s="8">
        <v>2.3E-2</v>
      </c>
      <c r="I9" s="8">
        <v>0</v>
      </c>
      <c r="J9" s="8">
        <v>0</v>
      </c>
      <c r="K9" s="8">
        <v>7.6E-3</v>
      </c>
      <c r="L9" s="8">
        <v>0.01</v>
      </c>
      <c r="M9" s="8">
        <v>1.6E-2</v>
      </c>
      <c r="N9" s="8">
        <v>0.09</v>
      </c>
      <c r="O9" s="8">
        <v>8.5000000000000006E-2</v>
      </c>
      <c r="P9" s="8">
        <v>3.7999999999999999E-2</v>
      </c>
      <c r="R9" s="8">
        <v>3.0000000000000001E-3</v>
      </c>
      <c r="S9" s="8">
        <v>4.2000000000000003E-2</v>
      </c>
      <c r="T9" s="8">
        <v>0.16250000000000001</v>
      </c>
      <c r="U9" s="8">
        <v>0</v>
      </c>
      <c r="V9" s="8">
        <v>4.7500000000000001E-2</v>
      </c>
      <c r="W9" s="8">
        <v>0.19</v>
      </c>
      <c r="X9" s="8">
        <v>0</v>
      </c>
      <c r="Y9" s="8">
        <v>0.14349999999999999</v>
      </c>
      <c r="Z9" s="8">
        <v>0.17</v>
      </c>
      <c r="AA9" s="8">
        <v>6.4000000000000001E-2</v>
      </c>
      <c r="AB9" s="8">
        <v>0.18</v>
      </c>
      <c r="AC9" s="8">
        <v>0.19500000000000001</v>
      </c>
      <c r="AD9" s="8">
        <v>6.0999999999999999E-2</v>
      </c>
      <c r="AE9" s="8">
        <v>0.72499999999999998</v>
      </c>
      <c r="AF9" s="8">
        <v>0.59499999999999997</v>
      </c>
      <c r="AG9" s="8">
        <v>7.3999999999999996E-2</v>
      </c>
      <c r="AH9" s="5"/>
      <c r="AI9" s="8">
        <v>0.01</v>
      </c>
      <c r="AJ9" s="6">
        <f t="shared" si="0"/>
        <v>3.1192660550458714E-2</v>
      </c>
      <c r="AK9" s="6">
        <f t="shared" si="0"/>
        <v>1.5596330275229357E-2</v>
      </c>
      <c r="AL9" s="6">
        <f t="shared" si="0"/>
        <v>0</v>
      </c>
      <c r="AM9" s="6">
        <f t="shared" si="0"/>
        <v>3.5779816513761463E-2</v>
      </c>
      <c r="AN9" s="6">
        <f t="shared" si="0"/>
        <v>3.1192660550458714E-2</v>
      </c>
      <c r="AO9" s="6">
        <f t="shared" si="0"/>
        <v>0</v>
      </c>
      <c r="AP9" s="6">
        <f t="shared" si="0"/>
        <v>2.1100917431192658E-2</v>
      </c>
      <c r="AQ9" s="6">
        <f t="shared" si="0"/>
        <v>0</v>
      </c>
      <c r="AR9" s="6">
        <f t="shared" si="0"/>
        <v>0</v>
      </c>
      <c r="AS9" s="6">
        <f t="shared" si="0"/>
        <v>6.9724770642201834E-3</v>
      </c>
      <c r="AT9" s="6">
        <f t="shared" si="0"/>
        <v>9.1743119266055034E-3</v>
      </c>
      <c r="AU9" s="6">
        <f t="shared" si="0"/>
        <v>1.4678899082568806E-2</v>
      </c>
      <c r="AV9" s="6">
        <f t="shared" si="0"/>
        <v>8.2568807339449532E-2</v>
      </c>
      <c r="AW9" s="6">
        <f t="shared" si="0"/>
        <v>7.7981651376146793E-2</v>
      </c>
      <c r="AX9" s="6">
        <f t="shared" si="0"/>
        <v>3.4862385321100912E-2</v>
      </c>
      <c r="AZ9" s="8">
        <v>3.0000000000000001E-3</v>
      </c>
      <c r="BA9" s="8">
        <f t="shared" si="2"/>
        <v>2.6751592356687899E-2</v>
      </c>
      <c r="BB9" s="8">
        <f t="shared" si="3"/>
        <v>0.1035031847133758</v>
      </c>
      <c r="BC9" s="8">
        <f t="shared" si="4"/>
        <v>0</v>
      </c>
      <c r="BD9" s="8">
        <f t="shared" si="5"/>
        <v>3.0254777070063694E-2</v>
      </c>
      <c r="BE9" s="8">
        <f t="shared" si="6"/>
        <v>0.12101910828025478</v>
      </c>
      <c r="BF9" s="8">
        <f t="shared" si="7"/>
        <v>0</v>
      </c>
      <c r="BG9" s="8">
        <f t="shared" si="8"/>
        <v>9.1401273885350312E-2</v>
      </c>
      <c r="BH9" s="8">
        <f t="shared" si="9"/>
        <v>0.10828025477707007</v>
      </c>
      <c r="BI9" s="8">
        <f t="shared" si="10"/>
        <v>4.0764331210191081E-2</v>
      </c>
      <c r="BJ9" s="8">
        <f t="shared" si="11"/>
        <v>0.11464968152866241</v>
      </c>
      <c r="BK9" s="8">
        <f t="shared" si="12"/>
        <v>0.12420382165605096</v>
      </c>
      <c r="BL9" s="8">
        <f t="shared" si="13"/>
        <v>3.8853503184713374E-2</v>
      </c>
      <c r="BM9" s="8">
        <f t="shared" si="14"/>
        <v>0.46178343949044581</v>
      </c>
      <c r="BN9" s="8">
        <f t="shared" si="15"/>
        <v>0.37898089171974519</v>
      </c>
      <c r="BO9" s="8">
        <f t="shared" si="16"/>
        <v>4.7133757961783436E-2</v>
      </c>
    </row>
    <row r="10" spans="1:67" x14ac:dyDescent="0.25">
      <c r="A10" s="8">
        <v>0</v>
      </c>
      <c r="B10" s="8">
        <v>2.8000000000000001E-2</v>
      </c>
      <c r="C10" s="8">
        <v>0</v>
      </c>
      <c r="D10" s="8">
        <v>3.3E-3</v>
      </c>
      <c r="E10" s="8">
        <v>2.8000000000000001E-2</v>
      </c>
      <c r="F10" s="8">
        <v>1.2999999999999999E-2</v>
      </c>
      <c r="G10" s="8">
        <v>6.6E-3</v>
      </c>
      <c r="H10" s="8">
        <v>3.3000000000000002E-2</v>
      </c>
      <c r="I10" s="8">
        <v>2.1000000000000001E-2</v>
      </c>
      <c r="J10" s="8">
        <v>1.4999999999999999E-2</v>
      </c>
      <c r="K10" s="8">
        <v>9.9000000000000008E-3</v>
      </c>
      <c r="L10" s="8">
        <v>2.4E-2</v>
      </c>
      <c r="M10" s="8">
        <v>0</v>
      </c>
      <c r="N10" s="8">
        <v>8.9999999999999993E-3</v>
      </c>
      <c r="O10" s="8">
        <v>1.7999999999999999E-2</v>
      </c>
      <c r="P10" s="8">
        <v>0</v>
      </c>
      <c r="R10" s="8">
        <v>1E-3</v>
      </c>
      <c r="S10" s="8">
        <v>9.4999999999999998E-3</v>
      </c>
      <c r="T10" s="8">
        <v>7.2999999999999995E-2</v>
      </c>
      <c r="U10" s="8"/>
      <c r="V10" s="8">
        <v>4.1000000000000002E-2</v>
      </c>
      <c r="W10" s="8">
        <v>9.4E-2</v>
      </c>
      <c r="X10" s="8"/>
      <c r="Y10" s="8">
        <v>3.9E-2</v>
      </c>
      <c r="Z10" s="8">
        <v>2.8000000000000001E-2</v>
      </c>
      <c r="AA10" s="8"/>
      <c r="AB10" s="8">
        <v>0.1295</v>
      </c>
      <c r="AC10" s="8">
        <v>6.7500000000000004E-2</v>
      </c>
      <c r="AD10" s="8"/>
      <c r="AE10" s="8">
        <v>0.47</v>
      </c>
      <c r="AF10" s="8">
        <v>0.09</v>
      </c>
      <c r="AG10" s="8"/>
      <c r="AI10" s="8">
        <v>3.0000000000000001E-3</v>
      </c>
      <c r="AJ10" s="6">
        <f t="shared" si="0"/>
        <v>2.5688073394495411E-2</v>
      </c>
      <c r="AK10" s="6">
        <f t="shared" si="0"/>
        <v>0</v>
      </c>
      <c r="AL10" s="6">
        <f t="shared" si="0"/>
        <v>3.0275229357798164E-3</v>
      </c>
      <c r="AM10" s="6">
        <f t="shared" si="0"/>
        <v>2.5688073394495411E-2</v>
      </c>
      <c r="AN10" s="6">
        <f t="shared" si="0"/>
        <v>1.1926605504587155E-2</v>
      </c>
      <c r="AO10" s="6">
        <f t="shared" si="0"/>
        <v>6.0550458715596328E-3</v>
      </c>
      <c r="AP10" s="6">
        <f t="shared" si="0"/>
        <v>3.0275229357798163E-2</v>
      </c>
      <c r="AQ10" s="6">
        <f t="shared" si="0"/>
        <v>1.9266055045871561E-2</v>
      </c>
      <c r="AR10" s="6">
        <f t="shared" si="0"/>
        <v>1.3761467889908256E-2</v>
      </c>
      <c r="AS10" s="6">
        <f t="shared" si="0"/>
        <v>9.0825688073394497E-3</v>
      </c>
      <c r="AT10" s="6">
        <f t="shared" si="0"/>
        <v>2.2018348623853209E-2</v>
      </c>
      <c r="AU10" s="6">
        <f t="shared" si="0"/>
        <v>0</v>
      </c>
      <c r="AV10" s="6">
        <f t="shared" si="0"/>
        <v>8.2568807339449529E-3</v>
      </c>
      <c r="AW10" s="6">
        <f t="shared" si="0"/>
        <v>1.6513761467889906E-2</v>
      </c>
      <c r="AX10" s="6">
        <f t="shared" si="0"/>
        <v>0</v>
      </c>
      <c r="AZ10" s="8">
        <v>1E-3</v>
      </c>
      <c r="BA10" s="8">
        <f t="shared" si="2"/>
        <v>6.0509554140127384E-3</v>
      </c>
      <c r="BB10" s="8">
        <f t="shared" si="3"/>
        <v>4.64968152866242E-2</v>
      </c>
      <c r="BC10" s="8">
        <f t="shared" si="4"/>
        <v>0</v>
      </c>
      <c r="BD10" s="8">
        <f t="shared" si="5"/>
        <v>2.6114649681528664E-2</v>
      </c>
      <c r="BE10" s="8">
        <f t="shared" si="6"/>
        <v>5.9872611464968153E-2</v>
      </c>
      <c r="BF10" s="8">
        <f t="shared" si="7"/>
        <v>0</v>
      </c>
      <c r="BG10" s="8">
        <f t="shared" si="8"/>
        <v>2.4840764331210189E-2</v>
      </c>
      <c r="BH10" s="8">
        <f t="shared" si="9"/>
        <v>1.7834394904458598E-2</v>
      </c>
      <c r="BI10" s="8">
        <f t="shared" si="10"/>
        <v>0</v>
      </c>
      <c r="BJ10" s="8">
        <f t="shared" si="11"/>
        <v>8.2484076433121015E-2</v>
      </c>
      <c r="BK10" s="8">
        <f t="shared" si="12"/>
        <v>4.2993630573248412E-2</v>
      </c>
      <c r="BL10" s="8">
        <f t="shared" si="13"/>
        <v>0</v>
      </c>
      <c r="BM10" s="8">
        <f t="shared" si="14"/>
        <v>0.29936305732484075</v>
      </c>
      <c r="BN10" s="8">
        <f t="shared" si="15"/>
        <v>5.7324840764331204E-2</v>
      </c>
      <c r="BO10" s="8">
        <f t="shared" si="16"/>
        <v>0</v>
      </c>
    </row>
    <row r="11" spans="1:67" x14ac:dyDescent="0.25">
      <c r="B11" s="4" t="s">
        <v>12</v>
      </c>
      <c r="C11" s="4">
        <f>MAX(B4:P10)</f>
        <v>1.0900000000000001</v>
      </c>
      <c r="R11" s="8">
        <v>0</v>
      </c>
      <c r="S11" s="8">
        <v>3.5000000000000003E-2</v>
      </c>
      <c r="T11" s="8">
        <v>8.8499999999999995E-2</v>
      </c>
      <c r="U11" s="8">
        <v>0</v>
      </c>
      <c r="V11" s="8">
        <v>0</v>
      </c>
      <c r="W11" s="8">
        <v>7.5999999999999998E-2</v>
      </c>
      <c r="X11" s="8">
        <v>4.3999999999999997E-2</v>
      </c>
      <c r="Y11" s="8">
        <v>1.4500000000000001E-2</v>
      </c>
      <c r="Z11" s="8">
        <v>0.03</v>
      </c>
      <c r="AA11" s="8">
        <v>0.06</v>
      </c>
      <c r="AB11" s="8">
        <v>0</v>
      </c>
      <c r="AC11" s="8">
        <v>5.5500000000000001E-2</v>
      </c>
      <c r="AD11" s="8">
        <v>4.4999999999999998E-2</v>
      </c>
      <c r="AE11" s="8">
        <v>7.3999999999999996E-2</v>
      </c>
      <c r="AF11" s="8">
        <v>0</v>
      </c>
      <c r="AG11" s="8">
        <v>6.2E-2</v>
      </c>
      <c r="AJ11" s="4" t="s">
        <v>12</v>
      </c>
      <c r="AK11" s="4">
        <f>MAX(AJ4:AX10)</f>
        <v>1</v>
      </c>
      <c r="AZ11" s="8">
        <v>0</v>
      </c>
      <c r="BA11" s="8">
        <f t="shared" si="2"/>
        <v>2.229299363057325E-2</v>
      </c>
      <c r="BB11" s="8">
        <f t="shared" si="3"/>
        <v>5.6369426751592351E-2</v>
      </c>
      <c r="BC11" s="8">
        <f t="shared" si="4"/>
        <v>0</v>
      </c>
      <c r="BD11" s="8">
        <f t="shared" si="5"/>
        <v>0</v>
      </c>
      <c r="BE11" s="8">
        <f t="shared" si="6"/>
        <v>4.8407643312101907E-2</v>
      </c>
      <c r="BF11" s="8">
        <f t="shared" si="7"/>
        <v>2.8025477707006367E-2</v>
      </c>
      <c r="BG11" s="8">
        <f t="shared" si="8"/>
        <v>9.2356687898089169E-3</v>
      </c>
      <c r="BH11" s="8">
        <f t="shared" si="9"/>
        <v>1.9108280254777069E-2</v>
      </c>
      <c r="BI11" s="8">
        <f t="shared" si="10"/>
        <v>3.8216560509554139E-2</v>
      </c>
      <c r="BJ11" s="8">
        <f t="shared" si="11"/>
        <v>0</v>
      </c>
      <c r="BK11" s="8">
        <f t="shared" si="12"/>
        <v>3.5350318471337579E-2</v>
      </c>
      <c r="BL11" s="8">
        <f t="shared" si="13"/>
        <v>2.8662420382165602E-2</v>
      </c>
      <c r="BM11" s="8">
        <f t="shared" si="14"/>
        <v>4.7133757961783436E-2</v>
      </c>
      <c r="BN11" s="8">
        <f t="shared" si="15"/>
        <v>0</v>
      </c>
      <c r="BO11" s="8">
        <f t="shared" si="16"/>
        <v>3.949044585987261E-2</v>
      </c>
    </row>
    <row r="12" spans="1:67" ht="14.25" customHeight="1" x14ac:dyDescent="0.25">
      <c r="B12" s="4" t="s">
        <v>13</v>
      </c>
      <c r="C12" s="4">
        <f>MIN(B4:P10)</f>
        <v>0</v>
      </c>
      <c r="S12" s="4" t="s">
        <v>12</v>
      </c>
      <c r="T12" s="4">
        <f>MAX(S4:AG11)</f>
        <v>1.57</v>
      </c>
      <c r="AH12" s="6"/>
      <c r="AJ12" s="4" t="s">
        <v>13</v>
      </c>
      <c r="AK12" s="4">
        <f>MIN(AJ4:AX10)</f>
        <v>0</v>
      </c>
      <c r="AZ12" s="2"/>
      <c r="BA12" s="4" t="s">
        <v>12</v>
      </c>
      <c r="BB12" s="4">
        <f>MAX(BA4:BO11)</f>
        <v>1</v>
      </c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pans="1:67" x14ac:dyDescent="0.25">
      <c r="A13" s="7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S13" s="4" t="s">
        <v>13</v>
      </c>
      <c r="T13" s="4">
        <f>MIN(S4:AG11)</f>
        <v>0</v>
      </c>
      <c r="AH13" s="5"/>
      <c r="AZ13" s="2"/>
      <c r="BA13" s="4" t="s">
        <v>13</v>
      </c>
      <c r="BB13" s="4">
        <f>MIN(BA4:BO11)</f>
        <v>0</v>
      </c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pans="1:67" x14ac:dyDescent="0.25">
      <c r="R14" s="8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5"/>
    </row>
    <row r="15" spans="1:67" x14ac:dyDescent="0.25"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5"/>
    </row>
    <row r="16" spans="1:67" x14ac:dyDescent="0.25"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5"/>
    </row>
    <row r="17" spans="1:34" x14ac:dyDescent="0.25"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5"/>
    </row>
    <row r="18" spans="1:34" x14ac:dyDescent="0.25"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5"/>
    </row>
    <row r="19" spans="1:34" x14ac:dyDescent="0.25"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5"/>
    </row>
    <row r="20" spans="1:34" x14ac:dyDescent="0.25"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5"/>
    </row>
    <row r="21" spans="1:34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4" x14ac:dyDescent="0.25"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4" spans="1:34" x14ac:dyDescent="0.25">
      <c r="AH24" s="6"/>
    </row>
    <row r="25" spans="1:34" x14ac:dyDescent="0.25">
      <c r="AH25" s="5"/>
    </row>
    <row r="26" spans="1:34" x14ac:dyDescent="0.25">
      <c r="R26" s="8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5"/>
    </row>
    <row r="27" spans="1:34" x14ac:dyDescent="0.25"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5"/>
    </row>
    <row r="28" spans="1:34" x14ac:dyDescent="0.25"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5"/>
    </row>
    <row r="29" spans="1:34" x14ac:dyDescent="0.25"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5"/>
    </row>
    <row r="30" spans="1:34" x14ac:dyDescent="0.25"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5"/>
    </row>
    <row r="31" spans="1:34" x14ac:dyDescent="0.25"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5"/>
    </row>
    <row r="32" spans="1:34" x14ac:dyDescent="0.25"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5"/>
    </row>
    <row r="33" spans="18:33" x14ac:dyDescent="0.25"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</row>
    <row r="34" spans="18:33" x14ac:dyDescent="0.25"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</row>
  </sheetData>
  <mergeCells count="40">
    <mergeCell ref="AI1:BO1"/>
    <mergeCell ref="B13:D13"/>
    <mergeCell ref="E13:G13"/>
    <mergeCell ref="H13:J13"/>
    <mergeCell ref="K13:M13"/>
    <mergeCell ref="N13:P13"/>
    <mergeCell ref="A2:P2"/>
    <mergeCell ref="B3:D3"/>
    <mergeCell ref="E3:G3"/>
    <mergeCell ref="H3:J3"/>
    <mergeCell ref="K3:M3"/>
    <mergeCell ref="N3:P3"/>
    <mergeCell ref="AJ3:AL3"/>
    <mergeCell ref="AM3:AO3"/>
    <mergeCell ref="AP3:AR3"/>
    <mergeCell ref="AS3:AU3"/>
    <mergeCell ref="AV3:AX3"/>
    <mergeCell ref="S14:U14"/>
    <mergeCell ref="V14:X14"/>
    <mergeCell ref="Y14:AA14"/>
    <mergeCell ref="AB14:AD14"/>
    <mergeCell ref="AE14:AG14"/>
    <mergeCell ref="R2:AG2"/>
    <mergeCell ref="A1:AG1"/>
    <mergeCell ref="S3:U3"/>
    <mergeCell ref="V3:X3"/>
    <mergeCell ref="Y3:AA3"/>
    <mergeCell ref="AB3:AD3"/>
    <mergeCell ref="AE3:AG3"/>
    <mergeCell ref="S26:U26"/>
    <mergeCell ref="V26:X26"/>
    <mergeCell ref="Y26:AA26"/>
    <mergeCell ref="AB26:AD26"/>
    <mergeCell ref="AE26:AG26"/>
    <mergeCell ref="AZ2:BO2"/>
    <mergeCell ref="BA3:BC3"/>
    <mergeCell ref="BD3:BF3"/>
    <mergeCell ref="BG3:BI3"/>
    <mergeCell ref="BJ3:BL3"/>
    <mergeCell ref="BM3:B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2C11 Stim (Panels A,C)</vt:lpstr>
      <vt:lpstr>Norm. pMHC Data (Panels B,D)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Daniel Blumenthal</cp:lastModifiedBy>
  <dcterms:created xsi:type="dcterms:W3CDTF">2015-06-05T18:17:20Z</dcterms:created>
  <dcterms:modified xsi:type="dcterms:W3CDTF">2020-06-23T22:08:04Z</dcterms:modified>
</cp:coreProperties>
</file>