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"/>
    </mc:Choice>
  </mc:AlternateContent>
  <xr:revisionPtr revIDLastSave="0" documentId="13_ncr:1_{4B1B1B15-1888-384D-91C3-09E161242769}" xr6:coauthVersionLast="45" xr6:coauthVersionMax="45" xr10:uidLastSave="{00000000-0000-0000-0000-000000000000}"/>
  <bookViews>
    <workbookView xWindow="0" yWindow="460" windowWidth="38400" windowHeight="23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" l="1"/>
  <c r="Z12" i="1"/>
  <c r="AA12" i="1" s="1"/>
  <c r="N12" i="1"/>
  <c r="M12" i="1"/>
  <c r="L12" i="1"/>
  <c r="AB11" i="1"/>
  <c r="Z11" i="1"/>
  <c r="AA11" i="1" s="1"/>
  <c r="N11" i="1"/>
  <c r="M11" i="1"/>
  <c r="L11" i="1"/>
  <c r="AB10" i="1"/>
  <c r="Z10" i="1"/>
  <c r="AA10" i="1" s="1"/>
  <c r="N10" i="1"/>
  <c r="M10" i="1"/>
  <c r="L10" i="1"/>
  <c r="AB9" i="1"/>
  <c r="Z9" i="1"/>
  <c r="AA9" i="1" s="1"/>
  <c r="N9" i="1"/>
  <c r="M9" i="1"/>
  <c r="L9" i="1"/>
  <c r="Z8" i="1"/>
  <c r="AA8" i="1" s="1"/>
  <c r="M8" i="1"/>
  <c r="L8" i="1"/>
  <c r="AB6" i="1"/>
  <c r="Z6" i="1"/>
  <c r="AA6" i="1" s="1"/>
  <c r="N6" i="1"/>
  <c r="M6" i="1"/>
  <c r="L6" i="1"/>
  <c r="AB5" i="1"/>
  <c r="Z5" i="1"/>
  <c r="AA5" i="1" s="1"/>
  <c r="N5" i="1"/>
  <c r="M5" i="1"/>
  <c r="L5" i="1"/>
  <c r="AB4" i="1"/>
  <c r="Z4" i="1"/>
  <c r="AA4" i="1" s="1"/>
  <c r="N4" i="1"/>
  <c r="M4" i="1"/>
  <c r="L4" i="1"/>
  <c r="AB3" i="1"/>
  <c r="Z3" i="1"/>
  <c r="AA3" i="1" s="1"/>
  <c r="N3" i="1"/>
  <c r="M3" i="1"/>
  <c r="L3" i="1"/>
  <c r="Z2" i="1"/>
  <c r="AA2" i="1" s="1"/>
  <c r="M2" i="1"/>
  <c r="L2" i="1"/>
</calcChain>
</file>

<file path=xl/sharedStrings.xml><?xml version="1.0" encoding="utf-8"?>
<sst xmlns="http://schemas.openxmlformats.org/spreadsheetml/2006/main" count="38" uniqueCount="17">
  <si>
    <t>NBs</t>
  </si>
  <si>
    <t>Average</t>
  </si>
  <si>
    <t>SD</t>
  </si>
  <si>
    <t>P-value</t>
  </si>
  <si>
    <t>INPs</t>
  </si>
  <si>
    <t>control 0 hrs</t>
  </si>
  <si>
    <t>control 6 hrs</t>
  </si>
  <si>
    <t>control 12 hrs</t>
  </si>
  <si>
    <t>control 18 hrs</t>
  </si>
  <si>
    <t>control 24 hrs</t>
  </si>
  <si>
    <t>UAS-CG6520FL-myc 0 hrs</t>
  </si>
  <si>
    <t>UAS-CG6520FL-myc 6 hrs</t>
  </si>
  <si>
    <t>UAS-CG6520FL-myc 12 hrs</t>
  </si>
  <si>
    <t>UAS-CG6520FL-myc 18 hrs</t>
  </si>
  <si>
    <t>UAS-CG6520FL-myc 24 hrs</t>
  </si>
  <si>
    <t>Wor-Gal4 &gt; -</t>
  </si>
  <si>
    <t>Wor-Gal4 &gt; UAS-insbFL-myc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</si>
</sst>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A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workbookViewId="0">
      <selection activeCell="P15" sqref="P15:T16"/>
    </sheetView>
  </sheetViews>
  <sheetFormatPr baseColWidth="10" defaultColWidth="8.83203125" defaultRowHeight="15" x14ac:dyDescent="0.2"/>
  <cols>
    <col min="1" max="1" width="26.33203125" bestFit="1" customWidth="1"/>
    <col min="15" max="15" width="26.33203125" bestFit="1" customWidth="1"/>
  </cols>
  <sheetData>
    <row r="1" spans="1:28" x14ac:dyDescent="0.2">
      <c r="A1" t="s">
        <v>0</v>
      </c>
      <c r="L1" s="1" t="s">
        <v>1</v>
      </c>
      <c r="M1" s="1" t="s">
        <v>2</v>
      </c>
      <c r="N1" s="1" t="s">
        <v>3</v>
      </c>
      <c r="O1" t="s">
        <v>4</v>
      </c>
      <c r="Z1" s="1" t="s">
        <v>1</v>
      </c>
      <c r="AA1" s="1" t="s">
        <v>2</v>
      </c>
      <c r="AB1" s="1" t="s">
        <v>3</v>
      </c>
    </row>
    <row r="2" spans="1:28" x14ac:dyDescent="0.2">
      <c r="A2" t="s">
        <v>5</v>
      </c>
      <c r="B2">
        <v>6837</v>
      </c>
      <c r="C2">
        <v>6286</v>
      </c>
      <c r="D2">
        <v>4739</v>
      </c>
      <c r="E2">
        <v>7256</v>
      </c>
      <c r="F2">
        <v>5263</v>
      </c>
      <c r="G2">
        <v>5620</v>
      </c>
      <c r="H2">
        <v>5520</v>
      </c>
      <c r="I2">
        <v>6980</v>
      </c>
      <c r="J2">
        <v>6520</v>
      </c>
      <c r="K2">
        <v>5261</v>
      </c>
      <c r="L2" s="1">
        <f>AVERAGE(B2:K2)</f>
        <v>6028.2</v>
      </c>
      <c r="M2" s="1">
        <f>STDEV(B2:K2,B2:K2)</f>
        <v>835.83929455116663</v>
      </c>
      <c r="N2" s="1"/>
      <c r="O2" t="s">
        <v>5</v>
      </c>
      <c r="P2">
        <v>225</v>
      </c>
      <c r="Q2">
        <v>246</v>
      </c>
      <c r="R2">
        <v>241</v>
      </c>
      <c r="S2">
        <v>222</v>
      </c>
      <c r="T2">
        <v>168</v>
      </c>
      <c r="U2">
        <v>185</v>
      </c>
      <c r="V2">
        <v>265</v>
      </c>
      <c r="W2">
        <v>195</v>
      </c>
      <c r="X2">
        <v>232</v>
      </c>
      <c r="Y2">
        <v>221</v>
      </c>
      <c r="Z2" s="1">
        <f>AVERAGE(P2:Y2)</f>
        <v>220</v>
      </c>
      <c r="AA2" s="1">
        <f>STDEV(P2:Z2,P2:Z2)</f>
        <v>27.377432485969344</v>
      </c>
      <c r="AB2" s="1"/>
    </row>
    <row r="3" spans="1:28" x14ac:dyDescent="0.2">
      <c r="A3" t="s">
        <v>6</v>
      </c>
      <c r="B3">
        <v>6820</v>
      </c>
      <c r="C3">
        <v>7561</v>
      </c>
      <c r="D3">
        <v>7512</v>
      </c>
      <c r="E3">
        <v>5960</v>
      </c>
      <c r="F3">
        <v>5562</v>
      </c>
      <c r="G3">
        <v>6230</v>
      </c>
      <c r="H3">
        <v>6190</v>
      </c>
      <c r="I3">
        <v>5862</v>
      </c>
      <c r="J3">
        <v>6520</v>
      </c>
      <c r="K3">
        <v>5542</v>
      </c>
      <c r="L3" s="1">
        <f>AVERAGE(B3:K3)</f>
        <v>6375.9</v>
      </c>
      <c r="M3" s="1">
        <f t="shared" ref="M3:M6" si="0">STDEV(B3:K3,B3:K3)</f>
        <v>708.14129574318679</v>
      </c>
      <c r="N3" s="1">
        <f>_xlfn.T.TEST(B2:K2,B3:K3,2,2)</f>
        <v>0.34155878461581546</v>
      </c>
      <c r="O3" t="s">
        <v>6</v>
      </c>
      <c r="P3">
        <v>211</v>
      </c>
      <c r="Q3">
        <v>145</v>
      </c>
      <c r="R3">
        <v>112</v>
      </c>
      <c r="S3">
        <v>256</v>
      </c>
      <c r="T3">
        <v>185</v>
      </c>
      <c r="U3">
        <v>241</v>
      </c>
      <c r="V3">
        <v>195</v>
      </c>
      <c r="W3">
        <v>186</v>
      </c>
      <c r="X3">
        <v>112</v>
      </c>
      <c r="Y3">
        <v>139</v>
      </c>
      <c r="Z3" s="1">
        <f>AVERAGE(P3:Y3)</f>
        <v>178.2</v>
      </c>
      <c r="AA3" s="1">
        <f>STDEV(P3:Z3,P3:Z3)</f>
        <v>46.665578218599194</v>
      </c>
      <c r="AB3" s="1">
        <f>_xlfn.T.TEST(P2:Y2,P3:Y3,2,2)</f>
        <v>3.6314607559429675E-2</v>
      </c>
    </row>
    <row r="4" spans="1:28" x14ac:dyDescent="0.2">
      <c r="A4" t="s">
        <v>7</v>
      </c>
      <c r="B4">
        <v>6920</v>
      </c>
      <c r="C4">
        <v>7250</v>
      </c>
      <c r="D4">
        <v>6821</v>
      </c>
      <c r="E4">
        <v>6985</v>
      </c>
      <c r="F4">
        <v>7265</v>
      </c>
      <c r="G4">
        <v>6895</v>
      </c>
      <c r="H4">
        <v>6932</v>
      </c>
      <c r="I4">
        <v>5821</v>
      </c>
      <c r="J4">
        <v>4520</v>
      </c>
      <c r="K4">
        <v>5862</v>
      </c>
      <c r="L4" s="1">
        <f>AVERAGE(B4:K4)</f>
        <v>6527.1</v>
      </c>
      <c r="M4" s="1">
        <f t="shared" si="0"/>
        <v>845.18331241154112</v>
      </c>
      <c r="N4" s="1">
        <f>_xlfn.T.TEST(B2:K2,B4:K4,2,2)</f>
        <v>0.21275501037552028</v>
      </c>
      <c r="O4" t="s">
        <v>7</v>
      </c>
      <c r="P4">
        <v>118</v>
      </c>
      <c r="Q4">
        <v>186</v>
      </c>
      <c r="R4">
        <v>85</v>
      </c>
      <c r="S4">
        <v>95</v>
      </c>
      <c r="T4">
        <v>86</v>
      </c>
      <c r="U4">
        <v>212</v>
      </c>
      <c r="V4">
        <v>185</v>
      </c>
      <c r="W4">
        <v>65</v>
      </c>
      <c r="X4">
        <v>35</v>
      </c>
      <c r="Y4">
        <v>96</v>
      </c>
      <c r="Z4" s="1">
        <f>AVERAGE(P4:Y4)</f>
        <v>116.3</v>
      </c>
      <c r="AA4" s="1">
        <f t="shared" ref="AA4:AA6" si="1">STDEV(P4:Z4,P4:Z4)</f>
        <v>54.111085036335382</v>
      </c>
      <c r="AB4" s="1">
        <f>_xlfn.T.TEST(P2:Y2,P4:Y4,2,2)</f>
        <v>9.1561065832544019E-5</v>
      </c>
    </row>
    <row r="5" spans="1:28" x14ac:dyDescent="0.2">
      <c r="A5" t="s">
        <v>8</v>
      </c>
      <c r="B5">
        <v>6532</v>
      </c>
      <c r="C5">
        <v>4221</v>
      </c>
      <c r="L5" s="1">
        <f>AVERAGE(B5:K5)</f>
        <v>5376.5</v>
      </c>
      <c r="M5" s="1">
        <f t="shared" si="0"/>
        <v>1334.256472097225</v>
      </c>
      <c r="N5" s="1">
        <f>_xlfn.T.TEST(B2:K2,B5:K5,2,2)</f>
        <v>0.40361369933873781</v>
      </c>
      <c r="O5" t="s">
        <v>8</v>
      </c>
      <c r="P5">
        <v>121</v>
      </c>
      <c r="Q5">
        <v>165</v>
      </c>
      <c r="Z5" s="1">
        <f>AVERAGE(P5:Y5)</f>
        <v>143</v>
      </c>
      <c r="AA5" s="1">
        <f t="shared" si="1"/>
        <v>19.677398201998148</v>
      </c>
      <c r="AB5" s="1">
        <f>_xlfn.T.TEST(P2:Y2,P5:Y5,2,2)</f>
        <v>7.4428962576904376E-3</v>
      </c>
    </row>
    <row r="6" spans="1:28" x14ac:dyDescent="0.2">
      <c r="A6" t="s">
        <v>9</v>
      </c>
      <c r="B6">
        <v>6895</v>
      </c>
      <c r="C6">
        <v>6888</v>
      </c>
      <c r="D6">
        <v>7258</v>
      </c>
      <c r="E6">
        <v>7523</v>
      </c>
      <c r="F6">
        <v>7523</v>
      </c>
      <c r="G6">
        <v>7221</v>
      </c>
      <c r="H6">
        <v>7812</v>
      </c>
      <c r="I6">
        <v>6844</v>
      </c>
      <c r="J6">
        <v>5862</v>
      </c>
      <c r="K6">
        <v>6953</v>
      </c>
      <c r="L6" s="1">
        <f>AVERAGE(B6:K6)</f>
        <v>7077.9</v>
      </c>
      <c r="M6" s="1">
        <f t="shared" si="0"/>
        <v>523.77987541975756</v>
      </c>
      <c r="N6" s="1">
        <f>_xlfn.T.TEST(B2:K2,B6:K6,2,2)</f>
        <v>4.2026697313359441E-3</v>
      </c>
      <c r="O6" t="s">
        <v>9</v>
      </c>
      <c r="P6">
        <v>215</v>
      </c>
      <c r="Q6">
        <v>115</v>
      </c>
      <c r="R6">
        <v>168</v>
      </c>
      <c r="S6">
        <v>295</v>
      </c>
      <c r="T6">
        <v>154</v>
      </c>
      <c r="U6">
        <v>221</v>
      </c>
      <c r="V6">
        <v>186</v>
      </c>
      <c r="W6">
        <v>156</v>
      </c>
      <c r="X6">
        <v>225</v>
      </c>
      <c r="Y6">
        <v>321</v>
      </c>
      <c r="Z6" s="1">
        <f>AVERAGE(P6:Y6)</f>
        <v>205.6</v>
      </c>
      <c r="AA6" s="1">
        <f t="shared" si="1"/>
        <v>59.474204092034206</v>
      </c>
      <c r="AB6" s="1">
        <f>_xlfn.T.TEST(P2:Y2,P6:Y6,2,2)</f>
        <v>0.5277519993501375</v>
      </c>
    </row>
    <row r="7" spans="1:28" x14ac:dyDescent="0.2">
      <c r="L7" s="1" t="s">
        <v>1</v>
      </c>
      <c r="M7" s="1" t="s">
        <v>2</v>
      </c>
      <c r="N7" s="1" t="s">
        <v>3</v>
      </c>
      <c r="Z7" s="1" t="s">
        <v>1</v>
      </c>
      <c r="AA7" s="1" t="s">
        <v>2</v>
      </c>
      <c r="AB7" s="1" t="s">
        <v>3</v>
      </c>
    </row>
    <row r="8" spans="1:28" x14ac:dyDescent="0.2">
      <c r="A8" t="s">
        <v>10</v>
      </c>
      <c r="B8">
        <v>5891</v>
      </c>
      <c r="C8">
        <v>7214</v>
      </c>
      <c r="D8">
        <v>6525</v>
      </c>
      <c r="E8">
        <v>7520</v>
      </c>
      <c r="F8">
        <v>5820</v>
      </c>
      <c r="G8">
        <v>4923</v>
      </c>
      <c r="H8">
        <v>6264</v>
      </c>
      <c r="I8">
        <v>5920</v>
      </c>
      <c r="J8">
        <v>6850</v>
      </c>
      <c r="K8">
        <v>7120</v>
      </c>
      <c r="L8" s="1">
        <f>AVERAGE(B8:K8)</f>
        <v>6404.7</v>
      </c>
      <c r="M8" s="1">
        <f>STDEV(B8:K8,B8:K8)</f>
        <v>773.18249360746336</v>
      </c>
      <c r="N8" s="1"/>
      <c r="O8" t="s">
        <v>10</v>
      </c>
      <c r="P8">
        <v>126</v>
      </c>
      <c r="Q8">
        <v>165</v>
      </c>
      <c r="R8">
        <v>102</v>
      </c>
      <c r="S8">
        <v>165</v>
      </c>
      <c r="T8">
        <v>261</v>
      </c>
      <c r="U8">
        <v>250</v>
      </c>
      <c r="V8">
        <v>189</v>
      </c>
      <c r="W8">
        <v>258</v>
      </c>
      <c r="X8">
        <v>326</v>
      </c>
      <c r="Y8">
        <v>186</v>
      </c>
      <c r="Z8" s="1">
        <f>AVERAGE(P8:Y8)</f>
        <v>202.8</v>
      </c>
      <c r="AA8" s="1">
        <f>STDEV(P8:Z8,P8:Z8)</f>
        <v>64.164669109290656</v>
      </c>
      <c r="AB8" s="1"/>
    </row>
    <row r="9" spans="1:28" x14ac:dyDescent="0.2">
      <c r="A9" t="s">
        <v>11</v>
      </c>
      <c r="B9">
        <v>5241</v>
      </c>
      <c r="C9">
        <v>6953</v>
      </c>
      <c r="D9">
        <v>3526</v>
      </c>
      <c r="E9">
        <v>6952</v>
      </c>
      <c r="F9">
        <v>6532</v>
      </c>
      <c r="G9">
        <v>5986</v>
      </c>
      <c r="H9">
        <v>5862</v>
      </c>
      <c r="I9">
        <v>5860</v>
      </c>
      <c r="J9">
        <v>6520</v>
      </c>
      <c r="K9">
        <v>6210</v>
      </c>
      <c r="L9" s="1">
        <f>AVERAGE(B9:K9)</f>
        <v>5964.2</v>
      </c>
      <c r="M9" s="1">
        <f t="shared" ref="M9:M12" si="2">STDEV(B9:K9,B9:K9)</f>
        <v>980.59152931708707</v>
      </c>
      <c r="N9" s="1">
        <f>_xlfn.T.TEST(B8:K8,B9:K9,2,2)</f>
        <v>0.29191622384108834</v>
      </c>
      <c r="O9" t="s">
        <v>11</v>
      </c>
      <c r="P9">
        <v>156</v>
      </c>
      <c r="Q9">
        <v>162</v>
      </c>
      <c r="R9">
        <v>195</v>
      </c>
      <c r="S9">
        <v>195</v>
      </c>
      <c r="T9">
        <v>95</v>
      </c>
      <c r="U9">
        <v>112</v>
      </c>
      <c r="V9">
        <v>165</v>
      </c>
      <c r="W9">
        <v>152</v>
      </c>
      <c r="X9">
        <v>168</v>
      </c>
      <c r="Y9">
        <v>215</v>
      </c>
      <c r="Z9" s="1">
        <f>AVERAGE(P9:Y9)</f>
        <v>161.5</v>
      </c>
      <c r="AA9" s="1">
        <f>STDEV(P9:Z9,P9:Z9)</f>
        <v>34.023101395543421</v>
      </c>
      <c r="AB9" s="1">
        <f>_xlfn.T.TEST(P8:Y8,P9:Y9,2,2)</f>
        <v>0.11324947683104049</v>
      </c>
    </row>
    <row r="10" spans="1:28" x14ac:dyDescent="0.2">
      <c r="A10" t="s">
        <v>12</v>
      </c>
      <c r="B10">
        <v>2960</v>
      </c>
      <c r="C10">
        <v>2860</v>
      </c>
      <c r="D10">
        <v>3325</v>
      </c>
      <c r="E10">
        <v>2122</v>
      </c>
      <c r="F10">
        <v>2632</v>
      </c>
      <c r="G10">
        <v>5982</v>
      </c>
      <c r="H10">
        <v>5562</v>
      </c>
      <c r="I10">
        <v>3965</v>
      </c>
      <c r="J10">
        <v>4652</v>
      </c>
      <c r="K10">
        <v>3935</v>
      </c>
      <c r="L10" s="1">
        <f>AVERAGE(B10:K10)</f>
        <v>3799.5</v>
      </c>
      <c r="M10" s="1">
        <f t="shared" si="2"/>
        <v>1241.0459298511075</v>
      </c>
      <c r="N10" s="1">
        <f>_xlfn.T.TEST(B8:K8,B10:K10,2,2)</f>
        <v>3.2973793584015367E-5</v>
      </c>
      <c r="O10" t="s">
        <v>12</v>
      </c>
      <c r="P10">
        <v>1265</v>
      </c>
      <c r="Q10">
        <v>1253</v>
      </c>
      <c r="R10">
        <v>1125</v>
      </c>
      <c r="S10">
        <v>1056</v>
      </c>
      <c r="T10">
        <v>1352</v>
      </c>
      <c r="U10">
        <v>653</v>
      </c>
      <c r="V10">
        <v>585</v>
      </c>
      <c r="W10">
        <v>485</v>
      </c>
      <c r="X10">
        <v>521</v>
      </c>
      <c r="Y10">
        <v>940</v>
      </c>
      <c r="Z10" s="1">
        <f>AVERAGE(P10:Y10)</f>
        <v>923.5</v>
      </c>
      <c r="AA10" s="1">
        <f t="shared" ref="AA10:AA12" si="3">STDEV(P10:Z10,P10:Z10)</f>
        <v>310.0347906744845</v>
      </c>
      <c r="AB10" s="1">
        <f>_xlfn.T.TEST(P8:Y8,P10:Y10,2,2)</f>
        <v>2.9757191083464589E-6</v>
      </c>
    </row>
    <row r="11" spans="1:28" x14ac:dyDescent="0.2">
      <c r="A11" t="s">
        <v>13</v>
      </c>
      <c r="B11">
        <v>1352</v>
      </c>
      <c r="C11">
        <v>1986</v>
      </c>
      <c r="D11">
        <v>586</v>
      </c>
      <c r="E11">
        <v>1565</v>
      </c>
      <c r="F11">
        <v>575</v>
      </c>
      <c r="G11">
        <v>625</v>
      </c>
      <c r="H11">
        <v>865</v>
      </c>
      <c r="I11">
        <v>496</v>
      </c>
      <c r="J11">
        <v>1236</v>
      </c>
      <c r="K11">
        <v>408</v>
      </c>
      <c r="L11" s="1">
        <f>AVERAGE(B11:K11)</f>
        <v>969.4</v>
      </c>
      <c r="M11" s="1">
        <f t="shared" si="2"/>
        <v>520.83014707797327</v>
      </c>
      <c r="N11" s="1">
        <f>_xlfn.T.TEST(B8:K8,B11:K11,2,2)</f>
        <v>6.2025736359833441E-13</v>
      </c>
      <c r="O11" t="s">
        <v>13</v>
      </c>
      <c r="P11">
        <v>3594</v>
      </c>
      <c r="Q11">
        <v>1568</v>
      </c>
      <c r="R11">
        <v>1845</v>
      </c>
      <c r="S11">
        <v>1956</v>
      </c>
      <c r="T11">
        <v>2150</v>
      </c>
      <c r="U11">
        <v>2689</v>
      </c>
      <c r="V11">
        <v>2598</v>
      </c>
      <c r="W11">
        <v>1589</v>
      </c>
      <c r="X11">
        <v>2611</v>
      </c>
      <c r="Y11">
        <v>1865</v>
      </c>
      <c r="Z11" s="1">
        <f>AVERAGE(P11:Y11)</f>
        <v>2246.5</v>
      </c>
      <c r="AA11" s="1">
        <f t="shared" si="3"/>
        <v>582.36713179100025</v>
      </c>
      <c r="AB11" s="1">
        <f>_xlfn.T.TEST(P8:Y8,P11:Y11,2,2)</f>
        <v>6.4568628448163119E-9</v>
      </c>
    </row>
    <row r="12" spans="1:28" x14ac:dyDescent="0.2">
      <c r="A12" t="s">
        <v>14</v>
      </c>
      <c r="B12">
        <v>138</v>
      </c>
      <c r="C12">
        <v>295</v>
      </c>
      <c r="D12">
        <v>257</v>
      </c>
      <c r="E12">
        <v>278</v>
      </c>
      <c r="F12">
        <v>328</v>
      </c>
      <c r="G12">
        <v>116</v>
      </c>
      <c r="H12">
        <v>123</v>
      </c>
      <c r="I12">
        <v>359</v>
      </c>
      <c r="J12">
        <v>268</v>
      </c>
      <c r="K12">
        <v>117</v>
      </c>
      <c r="L12" s="1">
        <f>AVERAGE(B12:K12)</f>
        <v>227.9</v>
      </c>
      <c r="M12" s="1">
        <f t="shared" si="2"/>
        <v>92.098859927797164</v>
      </c>
      <c r="N12" s="1">
        <f>_xlfn.T.TEST(B8:K8,B12:K12,2,2)</f>
        <v>2.999140609292071E-15</v>
      </c>
      <c r="O12" t="s">
        <v>14</v>
      </c>
      <c r="P12">
        <v>1514</v>
      </c>
      <c r="Q12">
        <v>2061</v>
      </c>
      <c r="R12">
        <v>2562</v>
      </c>
      <c r="S12">
        <v>2212</v>
      </c>
      <c r="T12">
        <v>1856</v>
      </c>
      <c r="U12">
        <v>1568</v>
      </c>
      <c r="V12">
        <v>1655</v>
      </c>
      <c r="W12">
        <v>2055</v>
      </c>
      <c r="X12">
        <v>1956</v>
      </c>
      <c r="Y12">
        <v>2061</v>
      </c>
      <c r="Z12" s="1">
        <f>AVERAGE(P12:Y12)</f>
        <v>1950</v>
      </c>
      <c r="AA12" s="1">
        <f t="shared" si="3"/>
        <v>294.51687638604085</v>
      </c>
      <c r="AB12" s="1">
        <f>_xlfn.T.TEST(P8:Y8,P12:Y12,2,2)</f>
        <v>1.6075665477752679E-12</v>
      </c>
    </row>
    <row r="14" spans="1:28" x14ac:dyDescent="0.2">
      <c r="A14" s="1"/>
      <c r="B14" s="1">
        <v>0</v>
      </c>
      <c r="C14" s="1">
        <v>6</v>
      </c>
      <c r="D14" s="1">
        <v>12</v>
      </c>
      <c r="E14" s="1">
        <v>18</v>
      </c>
      <c r="F14" s="1">
        <v>24</v>
      </c>
      <c r="G14" s="1"/>
      <c r="H14" s="1">
        <v>0</v>
      </c>
      <c r="I14" s="1">
        <v>6</v>
      </c>
      <c r="J14" s="1">
        <v>12</v>
      </c>
      <c r="K14" s="1">
        <v>18</v>
      </c>
      <c r="L14" s="1">
        <v>24</v>
      </c>
      <c r="O14" s="1"/>
      <c r="P14" s="1">
        <v>0</v>
      </c>
      <c r="Q14" s="1">
        <v>6</v>
      </c>
      <c r="R14" s="1">
        <v>12</v>
      </c>
      <c r="S14" s="1">
        <v>18</v>
      </c>
      <c r="T14" s="1">
        <v>24</v>
      </c>
      <c r="U14" s="1"/>
      <c r="V14" s="1">
        <v>0</v>
      </c>
      <c r="W14" s="1">
        <v>6</v>
      </c>
      <c r="X14" s="1">
        <v>12</v>
      </c>
      <c r="Y14" s="1">
        <v>18</v>
      </c>
      <c r="Z14" s="1">
        <v>24</v>
      </c>
    </row>
    <row r="15" spans="1:28" x14ac:dyDescent="0.2">
      <c r="A15" s="1" t="s">
        <v>15</v>
      </c>
      <c r="B15" s="1">
        <v>6028.2</v>
      </c>
      <c r="C15" s="1">
        <v>6375.9</v>
      </c>
      <c r="D15" s="1">
        <v>6257.1</v>
      </c>
      <c r="E15" s="1">
        <v>5376.5</v>
      </c>
      <c r="F15" s="1">
        <v>7077.9</v>
      </c>
      <c r="G15" s="1"/>
      <c r="H15" s="1">
        <v>835.94</v>
      </c>
      <c r="I15" s="1">
        <v>708.14</v>
      </c>
      <c r="J15" s="1">
        <v>845.18</v>
      </c>
      <c r="K15" s="1">
        <v>1334.26</v>
      </c>
      <c r="L15" s="1">
        <v>523.78</v>
      </c>
      <c r="O15" s="1" t="s">
        <v>15</v>
      </c>
      <c r="P15" s="1">
        <v>220</v>
      </c>
      <c r="Q15" s="1">
        <v>178.2</v>
      </c>
      <c r="R15" s="1">
        <v>116.3</v>
      </c>
      <c r="S15" s="1">
        <v>143</v>
      </c>
      <c r="T15" s="1">
        <v>205.6</v>
      </c>
      <c r="U15" s="1"/>
      <c r="V15" s="1">
        <v>27.37</v>
      </c>
      <c r="W15" s="1">
        <v>46.67</v>
      </c>
      <c r="X15" s="1">
        <v>54.1</v>
      </c>
      <c r="Y15" s="1">
        <v>19.68</v>
      </c>
      <c r="Z15" s="1">
        <v>59.47</v>
      </c>
    </row>
    <row r="16" spans="1:28" x14ac:dyDescent="0.2">
      <c r="A16" s="1" t="s">
        <v>16</v>
      </c>
      <c r="B16" s="1">
        <v>6404.7</v>
      </c>
      <c r="C16" s="1">
        <v>5964.2</v>
      </c>
      <c r="D16" s="1">
        <v>3799.5</v>
      </c>
      <c r="E16" s="1">
        <v>969.4</v>
      </c>
      <c r="F16" s="1">
        <v>227.9</v>
      </c>
      <c r="G16" s="1"/>
      <c r="H16" s="1">
        <v>773.18</v>
      </c>
      <c r="I16" s="1">
        <v>980.59</v>
      </c>
      <c r="J16" s="1">
        <v>1241.05</v>
      </c>
      <c r="K16" s="1">
        <v>520.83000000000004</v>
      </c>
      <c r="L16" s="1">
        <v>92.1</v>
      </c>
      <c r="O16" s="1" t="s">
        <v>16</v>
      </c>
      <c r="P16" s="1">
        <v>202.8</v>
      </c>
      <c r="Q16" s="1">
        <v>161.5</v>
      </c>
      <c r="R16" s="1">
        <v>923.5</v>
      </c>
      <c r="S16" s="1">
        <v>2246.5</v>
      </c>
      <c r="T16" s="1">
        <v>1950</v>
      </c>
      <c r="U16" s="1"/>
      <c r="V16" s="1">
        <v>64.16</v>
      </c>
      <c r="W16" s="1">
        <v>34.020000000000003</v>
      </c>
      <c r="X16" s="1">
        <v>310.04000000000002</v>
      </c>
      <c r="Y16" s="1">
        <v>582.37</v>
      </c>
      <c r="Z16" s="1">
        <v>294.52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 Komori</dc:creator>
  <cp:lastModifiedBy>Microsoft Office User</cp:lastModifiedBy>
  <dcterms:created xsi:type="dcterms:W3CDTF">2019-06-28T15:42:07Z</dcterms:created>
  <dcterms:modified xsi:type="dcterms:W3CDTF">2020-11-23T02:03:39Z</dcterms:modified>
</cp:coreProperties>
</file>