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"/>
    </mc:Choice>
  </mc:AlternateContent>
  <xr:revisionPtr revIDLastSave="0" documentId="8_{C62F38B0-B05D-CA4F-9748-31A5F2A51858}" xr6:coauthVersionLast="45" xr6:coauthVersionMax="45" xr10:uidLastSave="{00000000-0000-0000-0000-000000000000}"/>
  <bookViews>
    <workbookView xWindow="0" yWindow="460" windowWidth="38400" windowHeight="23540" activeTab="1" xr2:uid="{00000000-000D-0000-FFFF-FFFF00000000}"/>
  </bookViews>
  <sheets>
    <sheet name="Chart1" sheetId="7" r:id="rId1"/>
    <sheet name="hdac3RNAi" sheetId="6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6" l="1"/>
  <c r="D27" i="6"/>
  <c r="E27" i="6"/>
  <c r="D8" i="6"/>
  <c r="E8" i="6"/>
  <c r="F27" i="6"/>
  <c r="D28" i="6"/>
  <c r="E28" i="6"/>
  <c r="F28" i="6"/>
  <c r="D29" i="6"/>
  <c r="E29" i="6"/>
  <c r="F29" i="6"/>
  <c r="D30" i="6"/>
  <c r="E30" i="6"/>
  <c r="F30" i="6"/>
  <c r="D31" i="6"/>
  <c r="E31" i="6"/>
  <c r="F31" i="6"/>
  <c r="D32" i="6"/>
  <c r="E32" i="6"/>
  <c r="F32" i="6"/>
  <c r="D33" i="6"/>
  <c r="E33" i="6"/>
  <c r="F33" i="6"/>
  <c r="D34" i="6"/>
  <c r="E34" i="6"/>
  <c r="F34" i="6"/>
  <c r="D35" i="6"/>
  <c r="E35" i="6"/>
  <c r="F35" i="6"/>
  <c r="D36" i="6"/>
  <c r="E36" i="6"/>
  <c r="F36" i="6"/>
  <c r="D37" i="6"/>
  <c r="E37" i="6"/>
  <c r="F37" i="6"/>
  <c r="D38" i="6"/>
  <c r="E38" i="6"/>
  <c r="F38" i="6"/>
  <c r="D39" i="6"/>
  <c r="E39" i="6"/>
  <c r="F39" i="6"/>
  <c r="D40" i="6"/>
  <c r="E40" i="6"/>
  <c r="F40" i="6"/>
  <c r="G41" i="6"/>
  <c r="F41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D18" i="6"/>
  <c r="E18" i="6"/>
  <c r="F18" i="6"/>
  <c r="D19" i="6"/>
  <c r="E19" i="6"/>
  <c r="F19" i="6"/>
  <c r="D20" i="6"/>
  <c r="E20" i="6"/>
  <c r="F20" i="6"/>
  <c r="D21" i="6"/>
  <c r="E21" i="6"/>
  <c r="F21" i="6"/>
  <c r="G22" i="6"/>
  <c r="F22" i="6"/>
  <c r="S2" i="6"/>
  <c r="R2" i="6"/>
</calcChain>
</file>

<file path=xl/sharedStrings.xml><?xml version="1.0" encoding="utf-8"?>
<sst xmlns="http://schemas.openxmlformats.org/spreadsheetml/2006/main" count="44" uniqueCount="40">
  <si>
    <t>Tll-GFP</t>
  </si>
  <si>
    <t>Dpn</t>
  </si>
  <si>
    <t>Average</t>
  </si>
  <si>
    <t>SD</t>
  </si>
  <si>
    <t>P-value</t>
  </si>
  <si>
    <t>wild-type type II NB</t>
  </si>
  <si>
    <t>Corrective value (Bx*Dx=?)</t>
  </si>
  <si>
    <t>Fold change compared to 4'-002 Dpn (C2/Cx=?)</t>
  </si>
  <si>
    <t>Fold change (E2/Ex=?)</t>
  </si>
  <si>
    <t>control</t>
  </si>
  <si>
    <t>hdac3RNAi NB#</t>
  </si>
  <si>
    <t>005-8-1</t>
  </si>
  <si>
    <t>005-8-2</t>
  </si>
  <si>
    <t>005-8-3</t>
  </si>
  <si>
    <t>008-12-1</t>
  </si>
  <si>
    <t>008-12-2</t>
  </si>
  <si>
    <t>008-12-3</t>
  </si>
  <si>
    <t>010-4-1</t>
  </si>
  <si>
    <t>010-4-2</t>
  </si>
  <si>
    <t>012-8-1</t>
  </si>
  <si>
    <t>012-8-2</t>
  </si>
  <si>
    <t>014-5-1</t>
  </si>
  <si>
    <t>014-5-2</t>
  </si>
  <si>
    <t>016-9-1</t>
  </si>
  <si>
    <t>016-9-2</t>
  </si>
  <si>
    <t>hdac3RNAi</t>
  </si>
  <si>
    <t>001-10-1</t>
  </si>
  <si>
    <t>001-10-2</t>
  </si>
  <si>
    <t>001-10-3</t>
  </si>
  <si>
    <t>002-13-1</t>
  </si>
  <si>
    <t>002-13-2</t>
  </si>
  <si>
    <t>002-13-3</t>
  </si>
  <si>
    <t>003-8-1</t>
  </si>
  <si>
    <t>003-8-2</t>
  </si>
  <si>
    <t>004-4-1</t>
  </si>
  <si>
    <t>004-4-2</t>
  </si>
  <si>
    <t>001-2-1</t>
  </si>
  <si>
    <t>001-2-2</t>
  </si>
  <si>
    <t>005-3-1</t>
  </si>
  <si>
    <t>005-3-2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</si>
</sst>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" fontId="0" fillId="0" borderId="0" xfId="0" applyNumberFormat="1"/>
    <xf numFmtId="0" fontId="2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432FF"/>
            </a:solidFill>
            <a:ln w="508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hdac3RNAi!$M$23:$N$23</c:f>
                <c:numCache>
                  <c:formatCode>General</c:formatCode>
                  <c:ptCount val="2"/>
                  <c:pt idx="0">
                    <c:v>0.37853599999999998</c:v>
                  </c:pt>
                  <c:pt idx="1">
                    <c:v>0.89034500000000005</c:v>
                  </c:pt>
                </c:numCache>
              </c:numRef>
            </c:plus>
            <c:minus>
              <c:numRef>
                <c:f>hdac3RNAi!$M$23:$N$23</c:f>
                <c:numCache>
                  <c:formatCode>General</c:formatCode>
                  <c:ptCount val="2"/>
                  <c:pt idx="0">
                    <c:v>0.37853599999999998</c:v>
                  </c:pt>
                  <c:pt idx="1">
                    <c:v>0.89034500000000005</c:v>
                  </c:pt>
                </c:numCache>
              </c:numRef>
            </c:minus>
            <c:spPr>
              <a:noFill/>
              <a:ln w="508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hdac3RNAi!$M$22:$N$22</c:f>
              <c:numCache>
                <c:formatCode>General</c:formatCode>
                <c:ptCount val="2"/>
                <c:pt idx="0">
                  <c:v>1.0345530000000001</c:v>
                </c:pt>
                <c:pt idx="1">
                  <c:v>2.0313979999999998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5-3E48-BBBD-969FE190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3576464"/>
        <c:axId val="1843525360"/>
      </c:barChart>
      <c:catAx>
        <c:axId val="1843576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525360"/>
        <c:crosses val="autoZero"/>
        <c:auto val="1"/>
        <c:lblAlgn val="ctr"/>
        <c:lblOffset val="100"/>
        <c:noMultiLvlLbl val="0"/>
      </c:catAx>
      <c:valAx>
        <c:axId val="1843525360"/>
        <c:scaling>
          <c:orientation val="minMax"/>
          <c:max val="3"/>
        </c:scaling>
        <c:delete val="0"/>
        <c:axPos val="l"/>
        <c:majorGridlines>
          <c:spPr>
            <a:ln w="508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576464"/>
        <c:crosses val="autoZero"/>
        <c:crossBetween val="between"/>
        <c:majorUnit val="1"/>
      </c:valAx>
      <c:spPr>
        <a:noFill/>
        <a:ln w="508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FBA73A-7246-A349-9343-1D50B55618DC}">
  <sheetPr/>
  <sheetViews>
    <sheetView zoomScale="1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576" cy="62835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8DE64D-1695-084A-892D-027711B7A1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1"/>
  <sheetViews>
    <sheetView tabSelected="1" workbookViewId="0">
      <selection activeCell="N23" sqref="M23:N23"/>
    </sheetView>
  </sheetViews>
  <sheetFormatPr baseColWidth="10" defaultColWidth="8.83203125" defaultRowHeight="15" x14ac:dyDescent="0.2"/>
  <cols>
    <col min="1" max="1" width="14.6640625" bestFit="1" customWidth="1"/>
  </cols>
  <sheetData>
    <row r="1" spans="1:19" x14ac:dyDescent="0.2">
      <c r="R1" t="s">
        <v>2</v>
      </c>
      <c r="S1" t="s">
        <v>3</v>
      </c>
    </row>
    <row r="2" spans="1:19" x14ac:dyDescent="0.2">
      <c r="A2" t="s">
        <v>10</v>
      </c>
      <c r="B2">
        <v>11</v>
      </c>
      <c r="C2">
        <v>11</v>
      </c>
      <c r="D2">
        <v>13</v>
      </c>
      <c r="E2">
        <v>15</v>
      </c>
      <c r="F2">
        <v>20</v>
      </c>
      <c r="G2">
        <v>14</v>
      </c>
      <c r="H2">
        <v>11</v>
      </c>
      <c r="I2">
        <v>14</v>
      </c>
      <c r="J2">
        <v>22</v>
      </c>
      <c r="K2">
        <v>18</v>
      </c>
      <c r="L2">
        <v>13</v>
      </c>
      <c r="M2">
        <v>20</v>
      </c>
      <c r="N2">
        <v>10</v>
      </c>
      <c r="O2">
        <v>13</v>
      </c>
      <c r="P2">
        <v>21</v>
      </c>
      <c r="Q2">
        <v>14</v>
      </c>
      <c r="R2">
        <f>AVERAGE(B2:Q2)</f>
        <v>15</v>
      </c>
      <c r="S2">
        <f>_xlfn.STDEV.S(B2:Q2,B2:Q2)</f>
        <v>3.8688166065974063</v>
      </c>
    </row>
    <row r="6" spans="1:19" x14ac:dyDescent="0.2">
      <c r="A6" s="1" t="s">
        <v>9</v>
      </c>
    </row>
    <row r="7" spans="1:19" x14ac:dyDescent="0.2">
      <c r="A7" t="s">
        <v>5</v>
      </c>
      <c r="B7" t="s">
        <v>0</v>
      </c>
      <c r="C7" t="s">
        <v>1</v>
      </c>
      <c r="D7" t="s">
        <v>7</v>
      </c>
      <c r="E7" t="s">
        <v>6</v>
      </c>
      <c r="F7" t="s">
        <v>8</v>
      </c>
      <c r="M7" s="4" t="s">
        <v>9</v>
      </c>
      <c r="N7" s="4" t="s">
        <v>25</v>
      </c>
    </row>
    <row r="8" spans="1:19" x14ac:dyDescent="0.2">
      <c r="A8" t="s">
        <v>24</v>
      </c>
      <c r="B8">
        <v>13.662000000000001</v>
      </c>
      <c r="C8">
        <v>74.941999999999993</v>
      </c>
      <c r="D8">
        <f>C8/C8</f>
        <v>1</v>
      </c>
      <c r="E8">
        <f>B8*D8</f>
        <v>13.662000000000001</v>
      </c>
      <c r="F8">
        <f>E8/E8</f>
        <v>1</v>
      </c>
      <c r="M8">
        <v>1</v>
      </c>
      <c r="N8">
        <v>1.1679060845777409</v>
      </c>
    </row>
    <row r="9" spans="1:19" x14ac:dyDescent="0.2">
      <c r="A9" t="s">
        <v>12</v>
      </c>
      <c r="B9">
        <v>21.521999999999998</v>
      </c>
      <c r="C9">
        <v>94.902000000000001</v>
      </c>
      <c r="D9">
        <f>C8/C9</f>
        <v>0.7896777728604244</v>
      </c>
      <c r="E9">
        <f t="shared" ref="E9:E21" si="0">B9*D9</f>
        <v>16.995445027502054</v>
      </c>
      <c r="F9">
        <f>E9/E8</f>
        <v>1.2439939267678271</v>
      </c>
      <c r="M9">
        <v>1.2439939267678271</v>
      </c>
      <c r="N9">
        <v>3.0008056115781798</v>
      </c>
    </row>
    <row r="10" spans="1:19" x14ac:dyDescent="0.2">
      <c r="A10" t="s">
        <v>13</v>
      </c>
      <c r="B10">
        <v>35.143999999999998</v>
      </c>
      <c r="C10">
        <v>111.711</v>
      </c>
      <c r="D10">
        <f>C8/C10</f>
        <v>0.67085604819579092</v>
      </c>
      <c r="E10">
        <f t="shared" si="0"/>
        <v>23.576564957792876</v>
      </c>
      <c r="F10">
        <f>E10/E8</f>
        <v>1.7257037738100478</v>
      </c>
      <c r="M10">
        <v>1.7257037738100478</v>
      </c>
      <c r="N10">
        <v>3.2753334177487456</v>
      </c>
    </row>
    <row r="11" spans="1:19" x14ac:dyDescent="0.2">
      <c r="A11" t="s">
        <v>14</v>
      </c>
      <c r="B11">
        <v>18.808</v>
      </c>
      <c r="C11">
        <v>129.613</v>
      </c>
      <c r="D11">
        <f>C8/C11</f>
        <v>0.57819817456582279</v>
      </c>
      <c r="E11">
        <f t="shared" si="0"/>
        <v>10.874751267233995</v>
      </c>
      <c r="F11">
        <f>E11/E8</f>
        <v>0.79598530721958671</v>
      </c>
      <c r="M11">
        <v>0.79598530721958671</v>
      </c>
      <c r="N11">
        <v>2.4452016126675225</v>
      </c>
    </row>
    <row r="12" spans="1:19" x14ac:dyDescent="0.2">
      <c r="A12" t="s">
        <v>15</v>
      </c>
      <c r="B12">
        <v>19.591000000000001</v>
      </c>
      <c r="C12">
        <v>143.255</v>
      </c>
      <c r="D12">
        <f>C8/C12</f>
        <v>0.52313706327876863</v>
      </c>
      <c r="E12">
        <f t="shared" si="0"/>
        <v>10.248778206694357</v>
      </c>
      <c r="F12">
        <f>E12/E8</f>
        <v>0.7501667549915354</v>
      </c>
      <c r="M12">
        <v>0.7501667549915354</v>
      </c>
      <c r="N12">
        <v>1.2799984817748244</v>
      </c>
    </row>
    <row r="13" spans="1:19" x14ac:dyDescent="0.2">
      <c r="A13" t="s">
        <v>16</v>
      </c>
      <c r="B13">
        <v>20.113</v>
      </c>
      <c r="C13">
        <v>147.63900000000001</v>
      </c>
      <c r="D13">
        <f>C8/C13</f>
        <v>0.50760300462614882</v>
      </c>
      <c r="E13">
        <f t="shared" si="0"/>
        <v>10.209419232045731</v>
      </c>
      <c r="F13">
        <f>E13/E8</f>
        <v>0.74728584629232397</v>
      </c>
      <c r="M13">
        <v>0.74728584629232397</v>
      </c>
      <c r="N13">
        <v>2.5240628238006155</v>
      </c>
    </row>
    <row r="14" spans="1:19" x14ac:dyDescent="0.2">
      <c r="A14" t="s">
        <v>17</v>
      </c>
      <c r="B14">
        <v>23.937999999999999</v>
      </c>
      <c r="C14">
        <v>137.071</v>
      </c>
      <c r="D14">
        <f>C8/C14</f>
        <v>0.54673855155357443</v>
      </c>
      <c r="E14">
        <f t="shared" si="0"/>
        <v>13.087827447089463</v>
      </c>
      <c r="F14">
        <f>E14/E8</f>
        <v>0.95797302350237612</v>
      </c>
      <c r="M14">
        <v>0.95797302350237612</v>
      </c>
      <c r="N14">
        <v>1.0751162308657629</v>
      </c>
    </row>
    <row r="15" spans="1:19" x14ac:dyDescent="0.2">
      <c r="A15" t="s">
        <v>18</v>
      </c>
      <c r="B15">
        <v>18.71</v>
      </c>
      <c r="C15">
        <v>132.40199999999999</v>
      </c>
      <c r="D15">
        <f>C8/C15</f>
        <v>0.5660186402018097</v>
      </c>
      <c r="E15">
        <f t="shared" si="0"/>
        <v>10.59020875817586</v>
      </c>
      <c r="F15">
        <f>E15/E8</f>
        <v>0.77515801187057964</v>
      </c>
      <c r="M15">
        <v>0.77515801187057964</v>
      </c>
      <c r="N15">
        <v>2.2277165558214254</v>
      </c>
    </row>
    <row r="16" spans="1:19" x14ac:dyDescent="0.2">
      <c r="A16" t="s">
        <v>19</v>
      </c>
      <c r="B16">
        <v>12.567</v>
      </c>
      <c r="C16">
        <v>107.075</v>
      </c>
      <c r="D16">
        <f>C8/C16</f>
        <v>0.69990193789399946</v>
      </c>
      <c r="E16">
        <f t="shared" si="0"/>
        <v>8.7956676535138918</v>
      </c>
      <c r="F16">
        <f>E16/E8</f>
        <v>0.64380527400921472</v>
      </c>
      <c r="M16">
        <v>0.64380527400921472</v>
      </c>
      <c r="N16">
        <v>1.3006671641544092</v>
      </c>
    </row>
    <row r="17" spans="1:14" x14ac:dyDescent="0.2">
      <c r="A17" t="s">
        <v>20</v>
      </c>
      <c r="B17">
        <v>14.082000000000001</v>
      </c>
      <c r="C17">
        <v>77.763999999999996</v>
      </c>
      <c r="D17">
        <f>C8/C17</f>
        <v>0.96371071446942025</v>
      </c>
      <c r="E17">
        <f t="shared" si="0"/>
        <v>13.570974281158376</v>
      </c>
      <c r="F17">
        <f>E17/E8</f>
        <v>0.99333730648209451</v>
      </c>
      <c r="M17">
        <v>0.99333730648209451</v>
      </c>
      <c r="N17">
        <v>3.76850911662252</v>
      </c>
    </row>
    <row r="18" spans="1:14" x14ac:dyDescent="0.2">
      <c r="A18" t="s">
        <v>21</v>
      </c>
      <c r="B18">
        <v>25.143999999999998</v>
      </c>
      <c r="C18">
        <v>155.41200000000001</v>
      </c>
      <c r="D18">
        <f>C8/C18</f>
        <v>0.48221501557151308</v>
      </c>
      <c r="E18">
        <f t="shared" si="0"/>
        <v>12.124814351530125</v>
      </c>
      <c r="F18">
        <f>E18/E8</f>
        <v>0.88748458143244946</v>
      </c>
      <c r="M18">
        <v>0.88748458143244946</v>
      </c>
      <c r="N18">
        <v>1.0283756971156117</v>
      </c>
    </row>
    <row r="19" spans="1:14" x14ac:dyDescent="0.2">
      <c r="A19" t="s">
        <v>22</v>
      </c>
      <c r="B19">
        <v>39.075000000000003</v>
      </c>
      <c r="C19">
        <v>109.63200000000001</v>
      </c>
      <c r="D19">
        <f>C8/C19</f>
        <v>0.68357778750729703</v>
      </c>
      <c r="E19">
        <f t="shared" si="0"/>
        <v>26.710802046847633</v>
      </c>
      <c r="F19">
        <f>E19/E8</f>
        <v>1.9551165310238348</v>
      </c>
      <c r="M19">
        <v>1.9551165310238348</v>
      </c>
      <c r="N19">
        <v>1.0834620036628226</v>
      </c>
    </row>
    <row r="20" spans="1:14" x14ac:dyDescent="0.2">
      <c r="A20" t="s">
        <v>23</v>
      </c>
      <c r="B20">
        <v>13.394</v>
      </c>
      <c r="C20">
        <v>82.268000000000001</v>
      </c>
      <c r="D20">
        <f>C8/C20</f>
        <v>0.91094957942334798</v>
      </c>
      <c r="E20">
        <f t="shared" si="0"/>
        <v>12.201258666796322</v>
      </c>
      <c r="F20">
        <f>E20/E8</f>
        <v>0.8930799785387441</v>
      </c>
      <c r="M20">
        <v>0.8930799785387441</v>
      </c>
      <c r="N20">
        <v>2.3061861231553773</v>
      </c>
    </row>
    <row r="21" spans="1:14" x14ac:dyDescent="0.2">
      <c r="A21" s="2" t="s">
        <v>11</v>
      </c>
      <c r="B21">
        <v>23.526</v>
      </c>
      <c r="C21">
        <v>115.776</v>
      </c>
      <c r="D21">
        <f>C8/C21</f>
        <v>0.64730168601437255</v>
      </c>
      <c r="E21">
        <f t="shared" si="0"/>
        <v>15.228419465174129</v>
      </c>
      <c r="F21">
        <f>E21/E8</f>
        <v>1.1146552089865414</v>
      </c>
      <c r="M21">
        <v>1.1146552089865414</v>
      </c>
      <c r="N21">
        <v>1.9562360000000001</v>
      </c>
    </row>
    <row r="22" spans="1:14" x14ac:dyDescent="0.2">
      <c r="F22">
        <f>AVERAGE(F8:F21)</f>
        <v>1.0345532517805112</v>
      </c>
      <c r="G22">
        <f>_xlfn.STDEV.S(F8:F20,F8:F21)</f>
        <v>0.37853608756549884</v>
      </c>
      <c r="L22" s="3" t="s">
        <v>2</v>
      </c>
      <c r="M22" s="3">
        <v>1.0345530000000001</v>
      </c>
      <c r="N22" s="3">
        <v>2.0313979999999998</v>
      </c>
    </row>
    <row r="23" spans="1:14" x14ac:dyDescent="0.2">
      <c r="L23" s="3" t="s">
        <v>3</v>
      </c>
      <c r="M23" s="3">
        <v>0.37853599999999998</v>
      </c>
      <c r="N23" s="3">
        <v>0.89034500000000005</v>
      </c>
    </row>
    <row r="24" spans="1:14" x14ac:dyDescent="0.2">
      <c r="L24" s="3" t="s">
        <v>4</v>
      </c>
      <c r="M24" s="3"/>
      <c r="N24" s="3">
        <f>_xlfn.T.TEST(M8:M21,N8:N21,2,2)</f>
        <v>7.9932603049090369E-4</v>
      </c>
    </row>
    <row r="26" spans="1:14" x14ac:dyDescent="0.2">
      <c r="A26" t="s">
        <v>25</v>
      </c>
    </row>
    <row r="27" spans="1:14" x14ac:dyDescent="0.2">
      <c r="A27" t="s">
        <v>26</v>
      </c>
      <c r="B27">
        <v>15.459</v>
      </c>
      <c r="C27">
        <v>72.608000000000004</v>
      </c>
      <c r="D27">
        <f>C8/C27</f>
        <v>1.0321452181577786</v>
      </c>
      <c r="E27">
        <f>B27*D27</f>
        <v>15.955932927501099</v>
      </c>
      <c r="F27">
        <f>E27/E8</f>
        <v>1.1679060845777409</v>
      </c>
    </row>
    <row r="28" spans="1:14" x14ac:dyDescent="0.2">
      <c r="A28" t="s">
        <v>27</v>
      </c>
      <c r="B28">
        <v>46.014000000000003</v>
      </c>
      <c r="C28">
        <v>84.113</v>
      </c>
      <c r="D28">
        <f>C8/C28</f>
        <v>0.89096810243363089</v>
      </c>
      <c r="E28">
        <f t="shared" ref="E28:E39" si="1">B28*D28</f>
        <v>40.997006265381096</v>
      </c>
      <c r="F28">
        <f>E28/E8</f>
        <v>3.0008056115781798</v>
      </c>
    </row>
    <row r="29" spans="1:14" x14ac:dyDescent="0.2">
      <c r="A29" t="s">
        <v>28</v>
      </c>
      <c r="B29">
        <v>46.764000000000003</v>
      </c>
      <c r="C29">
        <v>78.319000000000003</v>
      </c>
      <c r="D29">
        <f>C8/C29</f>
        <v>0.95688147192890605</v>
      </c>
      <c r="E29">
        <f t="shared" si="1"/>
        <v>44.747605153283367</v>
      </c>
      <c r="F29">
        <f>E29/E8</f>
        <v>3.2753334177487456</v>
      </c>
    </row>
    <row r="30" spans="1:14" x14ac:dyDescent="0.2">
      <c r="A30" t="s">
        <v>29</v>
      </c>
      <c r="B30">
        <v>47.981000000000002</v>
      </c>
      <c r="C30">
        <v>107.63800000000001</v>
      </c>
      <c r="D30">
        <f>C8/C30</f>
        <v>0.69624110444266885</v>
      </c>
      <c r="E30">
        <f t="shared" si="1"/>
        <v>33.406344432263694</v>
      </c>
      <c r="F30">
        <f>E30/E8</f>
        <v>2.4452016126675225</v>
      </c>
    </row>
    <row r="31" spans="1:14" x14ac:dyDescent="0.2">
      <c r="A31" t="s">
        <v>30</v>
      </c>
      <c r="B31">
        <v>28.725000000000001</v>
      </c>
      <c r="C31">
        <v>123.101</v>
      </c>
      <c r="D31">
        <f>C8/C31</f>
        <v>0.60878465650157187</v>
      </c>
      <c r="E31">
        <f t="shared" si="1"/>
        <v>17.487339258007651</v>
      </c>
      <c r="F31">
        <f>E31/E8</f>
        <v>1.2799984817748244</v>
      </c>
    </row>
    <row r="32" spans="1:14" x14ac:dyDescent="0.2">
      <c r="A32" t="s">
        <v>31</v>
      </c>
      <c r="B32">
        <v>37.637999999999998</v>
      </c>
      <c r="C32">
        <v>81.796999999999997</v>
      </c>
      <c r="D32">
        <f>C8/C32</f>
        <v>0.91619497047568976</v>
      </c>
      <c r="E32">
        <f t="shared" si="1"/>
        <v>34.483746298764011</v>
      </c>
      <c r="F32">
        <f>E32/E8</f>
        <v>2.5240628238006155</v>
      </c>
    </row>
    <row r="33" spans="1:7" x14ac:dyDescent="0.2">
      <c r="A33" t="s">
        <v>32</v>
      </c>
      <c r="B33">
        <v>12.077</v>
      </c>
      <c r="C33">
        <v>61.619</v>
      </c>
      <c r="D33">
        <f>C8/C33</f>
        <v>1.2162157776010645</v>
      </c>
      <c r="E33">
        <f t="shared" si="1"/>
        <v>14.688237946088055</v>
      </c>
      <c r="F33">
        <f>E33/E8</f>
        <v>1.0751162308657629</v>
      </c>
    </row>
    <row r="34" spans="1:7" x14ac:dyDescent="0.2">
      <c r="A34" t="s">
        <v>33</v>
      </c>
      <c r="B34">
        <v>25.835000000000001</v>
      </c>
      <c r="C34">
        <v>63.615000000000002</v>
      </c>
      <c r="D34">
        <f>C8/C34</f>
        <v>1.1780554900573763</v>
      </c>
      <c r="E34">
        <f t="shared" si="1"/>
        <v>30.435063585632317</v>
      </c>
      <c r="F34">
        <f>E34/E8</f>
        <v>2.2277165558214254</v>
      </c>
    </row>
    <row r="35" spans="1:7" x14ac:dyDescent="0.2">
      <c r="A35" t="s">
        <v>34</v>
      </c>
      <c r="B35">
        <v>33.942</v>
      </c>
      <c r="C35">
        <v>143.14699999999999</v>
      </c>
      <c r="D35">
        <f>C8/C35</f>
        <v>0.52353175407098995</v>
      </c>
      <c r="E35">
        <f t="shared" si="1"/>
        <v>17.76971479667754</v>
      </c>
      <c r="F35">
        <f>E35/E8</f>
        <v>1.3006671641544092</v>
      </c>
    </row>
    <row r="36" spans="1:7" x14ac:dyDescent="0.2">
      <c r="A36" t="s">
        <v>35</v>
      </c>
      <c r="B36">
        <v>29.109000000000002</v>
      </c>
      <c r="C36">
        <v>42.371000000000002</v>
      </c>
      <c r="D36">
        <f>C8/C36</f>
        <v>1.7687097307120434</v>
      </c>
      <c r="E36">
        <f t="shared" si="1"/>
        <v>51.485371551296872</v>
      </c>
      <c r="F36">
        <f>E36/E8</f>
        <v>3.76850911662252</v>
      </c>
    </row>
    <row r="37" spans="1:7" x14ac:dyDescent="0.2">
      <c r="A37" t="s">
        <v>36</v>
      </c>
      <c r="B37">
        <v>32.768000000000001</v>
      </c>
      <c r="C37">
        <v>174.78700000000001</v>
      </c>
      <c r="D37">
        <f>C8/C37</f>
        <v>0.42876186444071923</v>
      </c>
      <c r="E37">
        <f t="shared" si="1"/>
        <v>14.049668773993488</v>
      </c>
      <c r="F37">
        <f>E37/E8</f>
        <v>1.0283756971156117</v>
      </c>
    </row>
    <row r="38" spans="1:7" x14ac:dyDescent="0.2">
      <c r="A38" t="s">
        <v>37</v>
      </c>
      <c r="B38">
        <v>28.405000000000001</v>
      </c>
      <c r="C38">
        <v>143.81100000000001</v>
      </c>
      <c r="D38">
        <f>C8/C38</f>
        <v>0.52111451836090417</v>
      </c>
      <c r="E38">
        <f t="shared" si="1"/>
        <v>14.802257894041484</v>
      </c>
      <c r="F38">
        <f>E38/E8</f>
        <v>1.0834620036628226</v>
      </c>
    </row>
    <row r="39" spans="1:7" x14ac:dyDescent="0.2">
      <c r="A39" t="s">
        <v>38</v>
      </c>
      <c r="B39">
        <v>35.116</v>
      </c>
      <c r="C39">
        <v>83.525999999999996</v>
      </c>
      <c r="D39">
        <f>C8/C39</f>
        <v>0.89722960515288652</v>
      </c>
      <c r="E39">
        <f t="shared" si="1"/>
        <v>31.507114814548764</v>
      </c>
      <c r="F39">
        <f>E39/E8</f>
        <v>2.3061861231553773</v>
      </c>
    </row>
    <row r="40" spans="1:7" x14ac:dyDescent="0.2">
      <c r="A40" t="s">
        <v>39</v>
      </c>
      <c r="B40">
        <v>22.574999999999999</v>
      </c>
      <c r="C40">
        <v>63.302</v>
      </c>
      <c r="D40">
        <f>C8/C40</f>
        <v>1.1838804461154464</v>
      </c>
      <c r="E40">
        <f t="shared" ref="E40" si="2">B40*D40</f>
        <v>26.726101071056203</v>
      </c>
      <c r="F40">
        <f>E40/E8</f>
        <v>1.9562363541982288</v>
      </c>
    </row>
    <row r="41" spans="1:7" x14ac:dyDescent="0.2">
      <c r="F41">
        <f>AVERAGE(F27:F40)</f>
        <v>2.031398376981699</v>
      </c>
      <c r="G41">
        <f>_xlfn.STDEV.S(F27:F40,F27:F40)</f>
        <v>0.89034452696981381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hdac3RNAi</vt:lpstr>
      <vt:lpstr>Chart1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 Komori</dc:creator>
  <cp:lastModifiedBy>Microsoft Office User</cp:lastModifiedBy>
  <dcterms:created xsi:type="dcterms:W3CDTF">2020-07-16T18:29:19Z</dcterms:created>
  <dcterms:modified xsi:type="dcterms:W3CDTF">2020-11-23T02:12:56Z</dcterms:modified>
</cp:coreProperties>
</file>