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3-figure supplement 1A" sheetId="3" r:id="rId1"/>
    <sheet name="Figure 3-figure supplement 1B" sheetId="4" r:id="rId2"/>
    <sheet name="Figure 3-figure supplement 1C" sheetId="5" r:id="rId3"/>
  </sheets>
  <calcPr calcId="162913"/>
</workbook>
</file>

<file path=xl/calcChain.xml><?xml version="1.0" encoding="utf-8"?>
<calcChain xmlns="http://schemas.openxmlformats.org/spreadsheetml/2006/main">
  <c r="H5" i="3" l="1"/>
  <c r="I5" i="3" s="1"/>
  <c r="G5" i="3"/>
  <c r="K4" i="3"/>
  <c r="J4" i="3"/>
  <c r="H4" i="3"/>
  <c r="I4" i="3" s="1"/>
  <c r="G4" i="3"/>
  <c r="H5" i="5"/>
  <c r="I5" i="5" s="1"/>
  <c r="G5" i="5"/>
  <c r="K4" i="5"/>
  <c r="J4" i="5"/>
  <c r="H4" i="5"/>
  <c r="I4" i="5" s="1"/>
  <c r="G4" i="5"/>
  <c r="K4" i="4"/>
  <c r="J4" i="4"/>
  <c r="I5" i="4"/>
  <c r="H5" i="4"/>
  <c r="H4" i="4"/>
  <c r="I4" i="4" s="1"/>
  <c r="G5" i="4"/>
  <c r="G4" i="4"/>
</calcChain>
</file>

<file path=xl/sharedStrings.xml><?xml version="1.0" encoding="utf-8"?>
<sst xmlns="http://schemas.openxmlformats.org/spreadsheetml/2006/main" count="27" uniqueCount="13">
  <si>
    <t>The percentage of overall CD45.2 cells in the peripheral blood (4 weeks after transplantation) of CD45.1:WT and CD45.1:Bad-/- mice was analyzed by flow cytometry</t>
    <phoneticPr fontId="1" type="noConversion"/>
  </si>
  <si>
    <t>CD45.1:WT</t>
  </si>
  <si>
    <t xml:space="preserve">CD45.1:Bad-/- </t>
  </si>
  <si>
    <t>The percentage of overall CD45.2 cells in the peripheral blood (8 weeks after transplantation) of CD45.1:WT and CD45.1:Bad-/- mice was analyzed by flow cytometry</t>
    <phoneticPr fontId="1" type="noConversion"/>
  </si>
  <si>
    <t>CD45.2-FITC (n=5 per group)</t>
    <phoneticPr fontId="1" type="noConversion"/>
  </si>
  <si>
    <t>Mean</t>
    <phoneticPr fontId="1" type="noConversion"/>
  </si>
  <si>
    <t>SD</t>
    <phoneticPr fontId="1" type="noConversion"/>
  </si>
  <si>
    <t>SEM</t>
    <phoneticPr fontId="1" type="noConversion"/>
  </si>
  <si>
    <t>F-test</t>
    <phoneticPr fontId="1" type="noConversion"/>
  </si>
  <si>
    <t>T-test</t>
    <phoneticPr fontId="1" type="noConversion"/>
  </si>
  <si>
    <t>The percentage of CD45.2 myeloid cells (gated by Mac1 and Gr1) in the peripheral blood (4 weeks after transplantation) of CD45.1:WT and CD45.1:Bad-/- mice was analyzed by flow cytometry</t>
    <phoneticPr fontId="1" type="noConversion"/>
  </si>
  <si>
    <t>CD45.2-APCCy7 (n=5 per group)</t>
    <phoneticPr fontId="1" type="noConversion"/>
  </si>
  <si>
    <t>CD45.2-APCCy7 in gated Mac1 and Gr1       (n=5 per group)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</si>
</sst>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C16" sqref="C16"/>
    </sheetView>
  </sheetViews>
  <sheetFormatPr defaultRowHeight="14.4"/>
  <cols>
    <col min="1" max="1" width="14.578125" customWidth="1"/>
    <col min="3" max="3" width="9" customWidth="1"/>
  </cols>
  <sheetData>
    <row r="1" spans="1:18" ht="13.5" customHeight="1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2" customFormat="1">
      <c r="A2" s="1"/>
      <c r="B2" s="1"/>
      <c r="C2" s="1"/>
      <c r="D2" s="1"/>
      <c r="E2" s="1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>
      <c r="A3" s="5"/>
      <c r="B3" s="9" t="s">
        <v>11</v>
      </c>
      <c r="C3" s="9"/>
      <c r="D3" s="9"/>
      <c r="E3" s="9"/>
      <c r="F3" s="9"/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8" ht="13.5" customHeight="1">
      <c r="A4" s="1" t="s">
        <v>1</v>
      </c>
      <c r="B4" s="5">
        <v>80.2</v>
      </c>
      <c r="C4" s="5">
        <v>77.5</v>
      </c>
      <c r="D4" s="5">
        <v>80.7</v>
      </c>
      <c r="E4" s="5">
        <v>93</v>
      </c>
      <c r="F4" s="5">
        <v>81.400000000000006</v>
      </c>
      <c r="G4" s="5">
        <f>AVERAGE(B4:F4)</f>
        <v>82.559999999999988</v>
      </c>
      <c r="H4" s="5">
        <f>STDEV(B4:F4)</f>
        <v>6.0202159429708155</v>
      </c>
      <c r="I4" s="5">
        <f>H4/SQRT(5)</f>
        <v>2.6923224175421478</v>
      </c>
      <c r="J4" s="5">
        <f>_xlfn.F.TEST(B4:F4,B5:F5)</f>
        <v>0.56268948113368744</v>
      </c>
      <c r="K4" s="5">
        <f>_xlfn.T.TEST(B4:F4,B5:F5,2,2)</f>
        <v>0.57335163306413017</v>
      </c>
    </row>
    <row r="5" spans="1:18">
      <c r="A5" s="1" t="s">
        <v>2</v>
      </c>
      <c r="B5" s="5">
        <v>81.7</v>
      </c>
      <c r="C5" s="5">
        <v>82.9</v>
      </c>
      <c r="D5" s="5">
        <v>85.5</v>
      </c>
      <c r="E5" s="5">
        <v>79</v>
      </c>
      <c r="F5" s="5">
        <v>73.900000000000006</v>
      </c>
      <c r="G5" s="5">
        <f>AVERAGE(B5:F5)</f>
        <v>80.599999999999994</v>
      </c>
      <c r="H5" s="5">
        <f>STDEV(B5:F5)</f>
        <v>4.4147480109288217</v>
      </c>
      <c r="I5" s="5">
        <f>H5/SQRT(5)</f>
        <v>1.9743353311937659</v>
      </c>
      <c r="J5" s="5"/>
      <c r="K5" s="5"/>
    </row>
    <row r="6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8" s="2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8">
      <c r="A8" s="6"/>
      <c r="B8" s="5"/>
      <c r="C8" s="5"/>
      <c r="D8" s="5"/>
      <c r="E8" s="6"/>
      <c r="F8" s="5"/>
      <c r="G8" s="5"/>
      <c r="H8" s="5"/>
      <c r="I8" s="5"/>
      <c r="J8" s="5"/>
      <c r="K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8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8">
      <c r="A11" s="6"/>
      <c r="B11" s="1"/>
      <c r="C11" s="5"/>
      <c r="D11" s="5"/>
      <c r="E11" s="5"/>
      <c r="F11" s="5"/>
      <c r="G11" s="5"/>
      <c r="H11" s="5"/>
      <c r="I11" s="5"/>
      <c r="J11" s="5"/>
      <c r="K11" s="5"/>
    </row>
    <row r="12" spans="1:18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8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8">
      <c r="A14" s="6"/>
      <c r="B14" s="6"/>
      <c r="C14" s="6"/>
      <c r="D14" s="5"/>
      <c r="E14" s="6"/>
      <c r="F14" s="6"/>
      <c r="G14" s="6"/>
      <c r="H14" s="5"/>
      <c r="I14" s="5"/>
      <c r="J14" s="5"/>
      <c r="K14" s="5"/>
    </row>
    <row r="15" spans="1:18">
      <c r="A15" s="6"/>
      <c r="B15" s="6"/>
      <c r="C15" s="6"/>
      <c r="D15" s="5"/>
      <c r="E15" s="6"/>
      <c r="F15" s="6"/>
      <c r="G15" s="6"/>
      <c r="H15" s="5"/>
      <c r="I15" s="5"/>
      <c r="J15" s="5"/>
      <c r="K15" s="5"/>
    </row>
    <row r="16" spans="1: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2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2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2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2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2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2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2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2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2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2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2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</sheetData>
  <mergeCells count="1">
    <mergeCell ref="B3:F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activeCell="I13" sqref="I13"/>
    </sheetView>
  </sheetViews>
  <sheetFormatPr defaultRowHeight="14.4"/>
  <cols>
    <col min="1" max="1" width="14.578125" customWidth="1"/>
    <col min="2" max="2" width="11.41796875" customWidth="1"/>
    <col min="3" max="4" width="13.15625" customWidth="1"/>
  </cols>
  <sheetData>
    <row r="1" spans="1:20">
      <c r="A1" s="4" t="s">
        <v>3</v>
      </c>
    </row>
    <row r="3" spans="1:20">
      <c r="A3" s="5"/>
      <c r="B3" s="9" t="s">
        <v>4</v>
      </c>
      <c r="C3" s="9"/>
      <c r="D3" s="9"/>
      <c r="E3" s="9"/>
      <c r="F3" s="9"/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/>
    </row>
    <row r="4" spans="1:20">
      <c r="A4" s="1" t="s">
        <v>1</v>
      </c>
      <c r="B4" s="5">
        <v>83.5</v>
      </c>
      <c r="C4" s="5">
        <v>84.9</v>
      </c>
      <c r="D4" s="5">
        <v>97.8</v>
      </c>
      <c r="E4" s="5">
        <v>98.2</v>
      </c>
      <c r="F4" s="5">
        <v>91.4</v>
      </c>
      <c r="G4" s="5">
        <f>AVERAGE(B4:F4)</f>
        <v>91.16</v>
      </c>
      <c r="H4" s="5">
        <f>STDEV(B4:F4)</f>
        <v>6.9204768621822579</v>
      </c>
      <c r="I4" s="5">
        <f>H4/SQRT(5)</f>
        <v>3.0949313401107941</v>
      </c>
      <c r="J4" s="5">
        <f>_xlfn.F.TEST(B4:F4,B5:F5)</f>
        <v>0.24649298448135024</v>
      </c>
      <c r="K4" s="5">
        <f>_xlfn.T.TEST(B4:F4,B5:F5,2,2)</f>
        <v>0.42869236786781129</v>
      </c>
      <c r="L4" s="5"/>
    </row>
    <row r="5" spans="1:20">
      <c r="A5" s="1" t="s">
        <v>2</v>
      </c>
      <c r="B5" s="5">
        <v>93.5</v>
      </c>
      <c r="C5" s="5">
        <v>87.7</v>
      </c>
      <c r="D5" s="5">
        <v>89.2</v>
      </c>
      <c r="E5" s="5">
        <v>87.5</v>
      </c>
      <c r="F5" s="5">
        <v>83.3</v>
      </c>
      <c r="G5" s="5">
        <f>AVERAGE(B5:F5)</f>
        <v>88.24</v>
      </c>
      <c r="H5" s="5">
        <f>STDEV(B5:F5)</f>
        <v>3.6685146858095043</v>
      </c>
      <c r="I5" s="5">
        <f>H5/SQRT(5)</f>
        <v>1.640609642785267</v>
      </c>
      <c r="J5" s="5"/>
      <c r="K5" s="5"/>
      <c r="L5" s="5"/>
    </row>
    <row r="6" spans="1:20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20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20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0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0">
      <c r="A10" s="5"/>
      <c r="B10" s="5"/>
      <c r="C10" s="5"/>
      <c r="D10" s="5"/>
      <c r="E10" s="5"/>
      <c r="F10" s="5"/>
    </row>
    <row r="11" spans="1:20">
      <c r="A11" s="5"/>
      <c r="B11" s="5"/>
      <c r="C11" s="5"/>
      <c r="D11" s="5"/>
      <c r="E11" s="5"/>
      <c r="F11" s="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>
      <c r="A12" s="5"/>
      <c r="B12" s="5"/>
      <c r="C12" s="5"/>
      <c r="D12" s="5"/>
      <c r="E12" s="5"/>
      <c r="F12" s="5"/>
    </row>
    <row r="13" spans="1:20">
      <c r="A13" s="5"/>
      <c r="B13" s="5"/>
      <c r="C13" s="5"/>
      <c r="D13" s="5"/>
      <c r="E13" s="5"/>
      <c r="F13" s="5"/>
    </row>
    <row r="14" spans="1:20">
      <c r="A14" s="5"/>
      <c r="B14" s="5"/>
      <c r="C14" s="5"/>
      <c r="D14" s="5"/>
      <c r="E14" s="5"/>
      <c r="F14" s="5"/>
    </row>
    <row r="15" spans="1:20">
      <c r="A15" s="5"/>
      <c r="B15" s="5"/>
      <c r="C15" s="5"/>
      <c r="D15" s="5"/>
      <c r="E15" s="5"/>
      <c r="F15" s="5"/>
    </row>
    <row r="16" spans="1:20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</sheetData>
  <mergeCells count="1">
    <mergeCell ref="B3:F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8" sqref="G18"/>
    </sheetView>
  </sheetViews>
  <sheetFormatPr defaultRowHeight="14.4"/>
  <cols>
    <col min="1" max="1" width="14" customWidth="1"/>
    <col min="6" max="6" width="9" customWidth="1"/>
  </cols>
  <sheetData>
    <row r="1" spans="1:11">
      <c r="A1" t="s">
        <v>10</v>
      </c>
    </row>
    <row r="3" spans="1:11" s="8" customFormat="1" ht="33.75" customHeight="1">
      <c r="A3" s="7"/>
      <c r="B3" s="10" t="s">
        <v>12</v>
      </c>
      <c r="C3" s="10"/>
      <c r="D3" s="10"/>
      <c r="E3" s="10"/>
      <c r="F3" s="10"/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</row>
    <row r="4" spans="1:11">
      <c r="A4" s="1" t="s">
        <v>1</v>
      </c>
      <c r="B4" s="5">
        <v>98.4</v>
      </c>
      <c r="C4" s="5">
        <v>98.7</v>
      </c>
      <c r="D4" s="5">
        <v>99.4</v>
      </c>
      <c r="E4" s="5">
        <v>98.9</v>
      </c>
      <c r="F4" s="5">
        <v>99.2</v>
      </c>
      <c r="G4" s="5">
        <f>AVERAGE(B4:F4)</f>
        <v>98.919999999999987</v>
      </c>
      <c r="H4" s="5">
        <f>STDEV(B4:F4)</f>
        <v>0.39623225512317889</v>
      </c>
      <c r="I4" s="5">
        <f>H4/SQRT(5)</f>
        <v>0.17720045146669344</v>
      </c>
      <c r="J4" s="5">
        <f>_xlfn.F.TEST(B4:F4,B5:F5)</f>
        <v>0.56686177805397331</v>
      </c>
      <c r="K4" s="5">
        <f>_xlfn.T.TEST(B4:F4,B5:F5,2,2)</f>
        <v>0.56383565805865921</v>
      </c>
    </row>
    <row r="5" spans="1:11">
      <c r="A5" s="1" t="s">
        <v>2</v>
      </c>
      <c r="B5" s="5">
        <v>99.4</v>
      </c>
      <c r="C5" s="5">
        <v>99.6</v>
      </c>
      <c r="D5" s="5">
        <v>99.1</v>
      </c>
      <c r="E5" s="5">
        <v>99.2</v>
      </c>
      <c r="F5" s="5">
        <v>98.2</v>
      </c>
      <c r="G5" s="5">
        <f>AVERAGE(B5:F5)</f>
        <v>99.1</v>
      </c>
      <c r="H5" s="5">
        <f>STDEV(B5:F5)</f>
        <v>0.53851648071344882</v>
      </c>
      <c r="I5" s="5">
        <f>H5/SQRT(5)</f>
        <v>0.2408318915758452</v>
      </c>
      <c r="J5" s="5"/>
      <c r="K5" s="5"/>
    </row>
    <row r="6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</sheetData>
  <mergeCells count="1">
    <mergeCell ref="B3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3-figure supplement 1A</vt:lpstr>
      <vt:lpstr>Figure 3-figure supplement 1B</vt:lpstr>
      <vt:lpstr>Figure 3-figure supplement 1C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2020-10-17T06:29:39Z</dcterms:modified>
</cp:coreProperties>
</file>